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2k8s\Wspolne\DOTACJE\Jola Helicka\ROK 2019\4_STYPENDIA\"/>
    </mc:Choice>
  </mc:AlternateContent>
  <bookViews>
    <workbookView xWindow="0" yWindow="0" windowWidth="28800" windowHeight="12330" tabRatio="324"/>
  </bookViews>
  <sheets>
    <sheet name="arkusz2" sheetId="3" r:id="rId1"/>
    <sheet name="Arkusz1" sheetId="4" r:id="rId2"/>
  </sheets>
  <definedNames>
    <definedName name="_xlnm._FilterDatabase" localSheetId="0" hidden="1">arkusz2!$A$1:$U$2499</definedName>
    <definedName name="_xlnm.Print_Area" localSheetId="0">arkusz2!$C$1:$P$2499</definedName>
    <definedName name="_xlnm.Print_Titles" localSheetId="0">arkusz2!$2:$3</definedName>
  </definedNames>
  <calcPr calcId="162913" fullPrecision="0"/>
</workbook>
</file>

<file path=xl/calcChain.xml><?xml version="1.0" encoding="utf-8"?>
<calcChain xmlns="http://schemas.openxmlformats.org/spreadsheetml/2006/main">
  <c r="I23" i="4" l="1"/>
  <c r="AB175" i="3" l="1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01" i="3"/>
  <c r="AB202" i="3"/>
  <c r="AB203" i="3"/>
  <c r="AB204" i="3"/>
  <c r="AB205" i="3"/>
  <c r="AB206" i="3"/>
  <c r="AB207" i="3"/>
  <c r="AB208" i="3"/>
  <c r="AB209" i="3"/>
  <c r="AB210" i="3"/>
  <c r="AB211" i="3"/>
  <c r="AB212" i="3"/>
  <c r="AB213" i="3"/>
  <c r="AB214" i="3"/>
  <c r="AB215" i="3"/>
  <c r="AB216" i="3"/>
  <c r="AB217" i="3"/>
  <c r="AB218" i="3"/>
  <c r="AB219" i="3"/>
  <c r="AB220" i="3"/>
  <c r="AB221" i="3"/>
  <c r="AB222" i="3"/>
  <c r="AB223" i="3"/>
  <c r="AB224" i="3"/>
  <c r="AB225" i="3"/>
  <c r="AB226" i="3"/>
  <c r="AB227" i="3"/>
  <c r="AB228" i="3"/>
  <c r="AB229" i="3"/>
  <c r="AB230" i="3"/>
  <c r="AB231" i="3"/>
  <c r="AB232" i="3"/>
  <c r="AB233" i="3"/>
  <c r="AB234" i="3"/>
  <c r="AB235" i="3"/>
  <c r="AB236" i="3"/>
  <c r="AB237" i="3"/>
  <c r="AB238" i="3"/>
  <c r="AB239" i="3"/>
  <c r="AB240" i="3"/>
  <c r="AB241" i="3"/>
  <c r="AB242" i="3"/>
  <c r="AB243" i="3"/>
  <c r="AB244" i="3"/>
  <c r="AB245" i="3"/>
  <c r="AB246" i="3"/>
  <c r="AB247" i="3"/>
  <c r="AB248" i="3"/>
  <c r="AB249" i="3"/>
  <c r="AB250" i="3"/>
  <c r="AB251" i="3"/>
  <c r="AB252" i="3"/>
  <c r="AB253" i="3"/>
  <c r="AB254" i="3"/>
  <c r="AB255" i="3"/>
  <c r="AB256" i="3"/>
  <c r="AB257" i="3"/>
  <c r="AB258" i="3"/>
  <c r="AB259" i="3"/>
  <c r="AB260" i="3"/>
  <c r="AB261" i="3"/>
  <c r="AB262" i="3"/>
  <c r="AB263" i="3"/>
  <c r="AB264" i="3"/>
  <c r="AB265" i="3"/>
  <c r="AB266" i="3"/>
  <c r="AB267" i="3"/>
  <c r="AB268" i="3"/>
  <c r="AB269" i="3"/>
  <c r="AB270" i="3"/>
  <c r="AB271" i="3"/>
  <c r="AB272" i="3"/>
  <c r="AB273" i="3"/>
  <c r="AB274" i="3"/>
  <c r="AB275" i="3"/>
  <c r="AB276" i="3"/>
  <c r="AB277" i="3"/>
  <c r="AB278" i="3"/>
  <c r="AB279" i="3"/>
  <c r="AB280" i="3"/>
  <c r="AB281" i="3"/>
  <c r="AB282" i="3"/>
  <c r="AB283" i="3"/>
  <c r="AB284" i="3"/>
  <c r="AB285" i="3"/>
  <c r="AB286" i="3"/>
  <c r="AB287" i="3"/>
  <c r="AB288" i="3"/>
  <c r="AB289" i="3"/>
  <c r="AB290" i="3"/>
  <c r="AB291" i="3"/>
  <c r="AB292" i="3"/>
  <c r="AB293" i="3"/>
  <c r="AB294" i="3"/>
  <c r="AB295" i="3"/>
  <c r="AB296" i="3"/>
  <c r="AB297" i="3"/>
  <c r="AB298" i="3"/>
  <c r="AB299" i="3"/>
  <c r="AB300" i="3"/>
  <c r="AB301" i="3"/>
  <c r="AB302" i="3"/>
  <c r="AB303" i="3"/>
  <c r="AB304" i="3"/>
  <c r="AB305" i="3"/>
  <c r="AB306" i="3"/>
  <c r="AB307" i="3"/>
  <c r="AB308" i="3"/>
  <c r="AB309" i="3"/>
  <c r="AB310" i="3"/>
  <c r="AB311" i="3"/>
  <c r="AB312" i="3"/>
  <c r="AB313" i="3"/>
  <c r="AB314" i="3"/>
  <c r="AB315" i="3"/>
  <c r="AB316" i="3"/>
  <c r="AB317" i="3"/>
  <c r="AB174" i="3"/>
  <c r="Y2385" i="3"/>
  <c r="Y2386" i="3"/>
  <c r="Y2387" i="3"/>
  <c r="Y2388" i="3"/>
  <c r="Y2389" i="3"/>
  <c r="Y2390" i="3"/>
  <c r="Y2391" i="3"/>
  <c r="Y2392" i="3"/>
  <c r="Y2393" i="3"/>
  <c r="Y2394" i="3"/>
  <c r="Y2395" i="3"/>
  <c r="Y2396" i="3"/>
  <c r="Y2397" i="3"/>
  <c r="Y2398" i="3"/>
  <c r="Y2399" i="3"/>
  <c r="Y2400" i="3"/>
  <c r="Y2401" i="3"/>
  <c r="Y2402" i="3"/>
  <c r="Y2403" i="3"/>
  <c r="Y2404" i="3"/>
  <c r="Y2405" i="3"/>
  <c r="Y2406" i="3"/>
  <c r="Y2407" i="3"/>
  <c r="Y2408" i="3"/>
  <c r="Y2409" i="3"/>
  <c r="Y2410" i="3"/>
  <c r="Y2411" i="3"/>
  <c r="Y2412" i="3"/>
  <c r="Y2413" i="3"/>
  <c r="Y2414" i="3"/>
  <c r="Y2415" i="3"/>
  <c r="Y2416" i="3"/>
  <c r="Y2417" i="3"/>
  <c r="Y2418" i="3"/>
  <c r="Y2419" i="3"/>
  <c r="Y2420" i="3"/>
  <c r="Y2421" i="3"/>
  <c r="Y2422" i="3"/>
  <c r="Y2423" i="3"/>
  <c r="Y2424" i="3"/>
  <c r="Y2425" i="3"/>
  <c r="Y2426" i="3"/>
  <c r="Y2427" i="3"/>
  <c r="Y2428" i="3"/>
  <c r="Y2429" i="3"/>
  <c r="Y2430" i="3"/>
  <c r="Y2431" i="3"/>
  <c r="Y2432" i="3"/>
  <c r="Y2433" i="3"/>
  <c r="Y2434" i="3"/>
  <c r="Y2435" i="3"/>
  <c r="Y2436" i="3"/>
  <c r="Y2437" i="3"/>
  <c r="Y2438" i="3"/>
  <c r="Y2439" i="3"/>
  <c r="Y2440" i="3"/>
  <c r="Y2441" i="3"/>
  <c r="Y2442" i="3"/>
  <c r="Y2443" i="3"/>
  <c r="Y2444" i="3"/>
  <c r="Y2445" i="3"/>
  <c r="Y2446" i="3"/>
  <c r="Y2447" i="3"/>
  <c r="Y2448" i="3"/>
  <c r="Y2449" i="3"/>
  <c r="Y2450" i="3"/>
  <c r="Y2451" i="3"/>
  <c r="Y2452" i="3"/>
  <c r="Y2453" i="3"/>
  <c r="Y2454" i="3"/>
  <c r="Y2455" i="3"/>
  <c r="Y2456" i="3"/>
  <c r="Y2457" i="3"/>
  <c r="Y2458" i="3"/>
  <c r="Y2459" i="3"/>
  <c r="Y2460" i="3"/>
  <c r="Y2461" i="3"/>
  <c r="Y2462" i="3"/>
  <c r="Y2463" i="3"/>
  <c r="Y2464" i="3"/>
  <c r="Y2465" i="3"/>
  <c r="Y2466" i="3"/>
  <c r="Y2467" i="3"/>
  <c r="Y2468" i="3"/>
  <c r="Y2469" i="3"/>
  <c r="Y2470" i="3"/>
  <c r="Y2471" i="3"/>
  <c r="Y2472" i="3"/>
  <c r="Y2473" i="3"/>
  <c r="Y2474" i="3"/>
  <c r="Y2475" i="3"/>
  <c r="Y2476" i="3"/>
  <c r="Y2477" i="3"/>
  <c r="Y2478" i="3"/>
  <c r="Y2479" i="3"/>
  <c r="Y2480" i="3"/>
  <c r="Y2481" i="3"/>
  <c r="Y2482" i="3"/>
  <c r="Y2483" i="3"/>
  <c r="Y2484" i="3"/>
  <c r="Y2485" i="3"/>
  <c r="Y2486" i="3"/>
  <c r="Y2487" i="3"/>
  <c r="Y2488" i="3"/>
  <c r="Y2489" i="3"/>
  <c r="Y2490" i="3"/>
  <c r="Y2491" i="3"/>
  <c r="Y2492" i="3"/>
  <c r="Y2493" i="3"/>
  <c r="Y2494" i="3"/>
  <c r="Y2495" i="3"/>
  <c r="Y2496" i="3"/>
  <c r="Y2497" i="3"/>
  <c r="Y2384" i="3"/>
  <c r="Y2158" i="3"/>
  <c r="Y2159" i="3"/>
  <c r="Y2160" i="3"/>
  <c r="Y2161" i="3"/>
  <c r="Y2162" i="3"/>
  <c r="Y2163" i="3"/>
  <c r="Y2164" i="3"/>
  <c r="Y2165" i="3"/>
  <c r="Y2166" i="3"/>
  <c r="Y2167" i="3"/>
  <c r="Y2168" i="3"/>
  <c r="Y2169" i="3"/>
  <c r="Y2170" i="3"/>
  <c r="Y2171" i="3"/>
  <c r="Y2172" i="3"/>
  <c r="Y2173" i="3"/>
  <c r="Y2174" i="3"/>
  <c r="Y2175" i="3"/>
  <c r="Y2176" i="3"/>
  <c r="Y2177" i="3"/>
  <c r="Y2178" i="3"/>
  <c r="Y2179" i="3"/>
  <c r="Y2180" i="3"/>
  <c r="Y2181" i="3"/>
  <c r="Y2182" i="3"/>
  <c r="Y2183" i="3"/>
  <c r="Y2184" i="3"/>
  <c r="Y2185" i="3"/>
  <c r="Y2186" i="3"/>
  <c r="Y2187" i="3"/>
  <c r="Y2188" i="3"/>
  <c r="Y2189" i="3"/>
  <c r="Y2190" i="3"/>
  <c r="Y2191" i="3"/>
  <c r="Y2192" i="3"/>
  <c r="Y2193" i="3"/>
  <c r="Y2194" i="3"/>
  <c r="Y2195" i="3"/>
  <c r="Y2196" i="3"/>
  <c r="Y2197" i="3"/>
  <c r="Y2198" i="3"/>
  <c r="Y2199" i="3"/>
  <c r="Y2200" i="3"/>
  <c r="Y2201" i="3"/>
  <c r="Y2202" i="3"/>
  <c r="Y2203" i="3"/>
  <c r="Y2204" i="3"/>
  <c r="Y2205" i="3"/>
  <c r="Y2206" i="3"/>
  <c r="Y2207" i="3"/>
  <c r="Y2208" i="3"/>
  <c r="Y2209" i="3"/>
  <c r="Y2210" i="3"/>
  <c r="Y2211" i="3"/>
  <c r="Y2212" i="3"/>
  <c r="Y2213" i="3"/>
  <c r="Y2214" i="3"/>
  <c r="Y2215" i="3"/>
  <c r="Y2216" i="3"/>
  <c r="Y2217" i="3"/>
  <c r="Y2218" i="3"/>
  <c r="Y2219" i="3"/>
  <c r="Y2220" i="3"/>
  <c r="Y2221" i="3"/>
  <c r="Y2222" i="3"/>
  <c r="Y2223" i="3"/>
  <c r="Y2224" i="3"/>
  <c r="Y2225" i="3"/>
  <c r="Y2226" i="3"/>
  <c r="Y2227" i="3"/>
  <c r="Y2228" i="3"/>
  <c r="Y2229" i="3"/>
  <c r="Y2230" i="3"/>
  <c r="Y2231" i="3"/>
  <c r="Y2232" i="3"/>
  <c r="Y2233" i="3"/>
  <c r="Y2234" i="3"/>
  <c r="Y2235" i="3"/>
  <c r="Y2236" i="3"/>
  <c r="Y2237" i="3"/>
  <c r="Y2238" i="3"/>
  <c r="Y2239" i="3"/>
  <c r="Y2240" i="3"/>
  <c r="Y2241" i="3"/>
  <c r="Y2242" i="3"/>
  <c r="Y2243" i="3"/>
  <c r="Y2244" i="3"/>
  <c r="Y2245" i="3"/>
  <c r="Y2246" i="3"/>
  <c r="Y2247" i="3"/>
  <c r="Y2248" i="3"/>
  <c r="Y2249" i="3"/>
  <c r="Y2250" i="3"/>
  <c r="Y2251" i="3"/>
  <c r="Y2252" i="3"/>
  <c r="Y2253" i="3"/>
  <c r="Y2254" i="3"/>
  <c r="Y2255" i="3"/>
  <c r="Y2256" i="3"/>
  <c r="Y2257" i="3"/>
  <c r="Y2258" i="3"/>
  <c r="Y2259" i="3"/>
  <c r="Y2260" i="3"/>
  <c r="Y2261" i="3"/>
  <c r="Y2262" i="3"/>
  <c r="Y2263" i="3"/>
  <c r="Y2264" i="3"/>
  <c r="Y2265" i="3"/>
  <c r="Y2266" i="3"/>
  <c r="Y2267" i="3"/>
  <c r="Y2268" i="3"/>
  <c r="Y2269" i="3"/>
  <c r="Y2270" i="3"/>
  <c r="Y2271" i="3"/>
  <c r="Y2272" i="3"/>
  <c r="Y2273" i="3"/>
  <c r="Y2274" i="3"/>
  <c r="Y2275" i="3"/>
  <c r="Y2276" i="3"/>
  <c r="Y2277" i="3"/>
  <c r="Y2278" i="3"/>
  <c r="Y2279" i="3"/>
  <c r="Y2280" i="3"/>
  <c r="Y2281" i="3"/>
  <c r="Y2282" i="3"/>
  <c r="Y2283" i="3"/>
  <c r="Y2284" i="3"/>
  <c r="Y2285" i="3"/>
  <c r="Y2286" i="3"/>
  <c r="Y2287" i="3"/>
  <c r="Y2288" i="3"/>
  <c r="Y2289" i="3"/>
  <c r="Y2290" i="3"/>
  <c r="Y2291" i="3"/>
  <c r="Y2292" i="3"/>
  <c r="Y2293" i="3"/>
  <c r="Y2294" i="3"/>
  <c r="Y2295" i="3"/>
  <c r="Y2296" i="3"/>
  <c r="Y2297" i="3"/>
  <c r="Y2298" i="3"/>
  <c r="Y2299" i="3"/>
  <c r="Y2300" i="3"/>
  <c r="Y2301" i="3"/>
  <c r="Y2302" i="3"/>
  <c r="Y2303" i="3"/>
  <c r="Y2304" i="3"/>
  <c r="Y2305" i="3"/>
  <c r="Y2306" i="3"/>
  <c r="Y2307" i="3"/>
  <c r="Y2308" i="3"/>
  <c r="Y2309" i="3"/>
  <c r="Y2310" i="3"/>
  <c r="Y2311" i="3"/>
  <c r="Y2312" i="3"/>
  <c r="Y2313" i="3"/>
  <c r="Y2314" i="3"/>
  <c r="Y2315" i="3"/>
  <c r="Y2316" i="3"/>
  <c r="Y2317" i="3"/>
  <c r="Y2318" i="3"/>
  <c r="Y2319" i="3"/>
  <c r="Y2320" i="3"/>
  <c r="Y2321" i="3"/>
  <c r="Y2322" i="3"/>
  <c r="Y2323" i="3"/>
  <c r="Y2324" i="3"/>
  <c r="Y2325" i="3"/>
  <c r="Y2326" i="3"/>
  <c r="Y2327" i="3"/>
  <c r="Y2328" i="3"/>
  <c r="Y2329" i="3"/>
  <c r="Y2330" i="3"/>
  <c r="Y2331" i="3"/>
  <c r="Y2332" i="3"/>
  <c r="Y2333" i="3"/>
  <c r="Y2334" i="3"/>
  <c r="Y2335" i="3"/>
  <c r="Y2336" i="3"/>
  <c r="Y2337" i="3"/>
  <c r="Y2338" i="3"/>
  <c r="Y2339" i="3"/>
  <c r="Y2340" i="3"/>
  <c r="Y2341" i="3"/>
  <c r="Y2342" i="3"/>
  <c r="Y2343" i="3"/>
  <c r="Y2344" i="3"/>
  <c r="Y2345" i="3"/>
  <c r="Y2346" i="3"/>
  <c r="Y2347" i="3"/>
  <c r="Y2348" i="3"/>
  <c r="Y2349" i="3"/>
  <c r="Y2350" i="3"/>
  <c r="Y2351" i="3"/>
  <c r="Y2352" i="3"/>
  <c r="Y2353" i="3"/>
  <c r="Y2354" i="3"/>
  <c r="Y2355" i="3"/>
  <c r="Y2356" i="3"/>
  <c r="Y2357" i="3"/>
  <c r="Y2358" i="3"/>
  <c r="Y2359" i="3"/>
  <c r="Y2360" i="3"/>
  <c r="Y2361" i="3"/>
  <c r="Y2362" i="3"/>
  <c r="Y2363" i="3"/>
  <c r="Y2364" i="3"/>
  <c r="Y2365" i="3"/>
  <c r="Y2366" i="3"/>
  <c r="Y2367" i="3"/>
  <c r="Y2368" i="3"/>
  <c r="Y2369" i="3"/>
  <c r="Y2370" i="3"/>
  <c r="Y2371" i="3"/>
  <c r="Y2372" i="3"/>
  <c r="Y2373" i="3"/>
  <c r="Y2374" i="3"/>
  <c r="Y2375" i="3"/>
  <c r="Y2376" i="3"/>
  <c r="Y2377" i="3"/>
  <c r="Y2378" i="3"/>
  <c r="Y2379" i="3"/>
  <c r="Y2380" i="3"/>
  <c r="Y2381" i="3"/>
  <c r="Y2382" i="3"/>
  <c r="Y2157" i="3"/>
  <c r="Y2041" i="3"/>
  <c r="Y2042" i="3"/>
  <c r="Y2043" i="3"/>
  <c r="Y2044" i="3"/>
  <c r="Y2045" i="3"/>
  <c r="Y2046" i="3"/>
  <c r="Y2047" i="3"/>
  <c r="Y2048" i="3"/>
  <c r="Y2049" i="3"/>
  <c r="Y2050" i="3"/>
  <c r="Y2051" i="3"/>
  <c r="Y2052" i="3"/>
  <c r="Y2053" i="3"/>
  <c r="Y2054" i="3"/>
  <c r="Y2055" i="3"/>
  <c r="Y2056" i="3"/>
  <c r="Y2057" i="3"/>
  <c r="Y2058" i="3"/>
  <c r="Y2059" i="3"/>
  <c r="Y2060" i="3"/>
  <c r="Y2061" i="3"/>
  <c r="Y2062" i="3"/>
  <c r="Y2063" i="3"/>
  <c r="Y2064" i="3"/>
  <c r="Y2065" i="3"/>
  <c r="Y2066" i="3"/>
  <c r="Y2067" i="3"/>
  <c r="Y2068" i="3"/>
  <c r="Y2069" i="3"/>
  <c r="Y2070" i="3"/>
  <c r="Y2071" i="3"/>
  <c r="Y2072" i="3"/>
  <c r="Y2073" i="3"/>
  <c r="Y2074" i="3"/>
  <c r="Y2075" i="3"/>
  <c r="Y2076" i="3"/>
  <c r="Y2077" i="3"/>
  <c r="Y2078" i="3"/>
  <c r="Y2079" i="3"/>
  <c r="Y2080" i="3"/>
  <c r="Y2081" i="3"/>
  <c r="Y2082" i="3"/>
  <c r="Y2083" i="3"/>
  <c r="Y2084" i="3"/>
  <c r="Y2085" i="3"/>
  <c r="Y2086" i="3"/>
  <c r="Y2087" i="3"/>
  <c r="Y2088" i="3"/>
  <c r="Y2089" i="3"/>
  <c r="Y2090" i="3"/>
  <c r="Y2091" i="3"/>
  <c r="Y2092" i="3"/>
  <c r="Y2093" i="3"/>
  <c r="Y2094" i="3"/>
  <c r="Y2095" i="3"/>
  <c r="Y2096" i="3"/>
  <c r="Y2097" i="3"/>
  <c r="Y2098" i="3"/>
  <c r="Y2099" i="3"/>
  <c r="Y2100" i="3"/>
  <c r="Y2101" i="3"/>
  <c r="Y2102" i="3"/>
  <c r="Y2103" i="3"/>
  <c r="Y2104" i="3"/>
  <c r="Y2105" i="3"/>
  <c r="Y2106" i="3"/>
  <c r="Y2107" i="3"/>
  <c r="Y2108" i="3"/>
  <c r="Y2109" i="3"/>
  <c r="Y2110" i="3"/>
  <c r="Y2111" i="3"/>
  <c r="Y2112" i="3"/>
  <c r="Y2113" i="3"/>
  <c r="Y2114" i="3"/>
  <c r="Y2115" i="3"/>
  <c r="Y2116" i="3"/>
  <c r="Y2117" i="3"/>
  <c r="Y2118" i="3"/>
  <c r="Y2119" i="3"/>
  <c r="Y2120" i="3"/>
  <c r="Y2121" i="3"/>
  <c r="Y2122" i="3"/>
  <c r="Y2123" i="3"/>
  <c r="Y2124" i="3"/>
  <c r="Y2125" i="3"/>
  <c r="Y2126" i="3"/>
  <c r="Y2127" i="3"/>
  <c r="Y2128" i="3"/>
  <c r="Y2129" i="3"/>
  <c r="Y2130" i="3"/>
  <c r="Y2131" i="3"/>
  <c r="Y2132" i="3"/>
  <c r="Y2133" i="3"/>
  <c r="Y2134" i="3"/>
  <c r="Y2135" i="3"/>
  <c r="Y2136" i="3"/>
  <c r="Y2137" i="3"/>
  <c r="Y2138" i="3"/>
  <c r="Y2139" i="3"/>
  <c r="Y2140" i="3"/>
  <c r="Y2141" i="3"/>
  <c r="Y2142" i="3"/>
  <c r="Y2143" i="3"/>
  <c r="Y2144" i="3"/>
  <c r="Y2145" i="3"/>
  <c r="Y2146" i="3"/>
  <c r="Y2147" i="3"/>
  <c r="Y2148" i="3"/>
  <c r="Y2149" i="3"/>
  <c r="Y2150" i="3"/>
  <c r="Y2151" i="3"/>
  <c r="Y2152" i="3"/>
  <c r="Y2153" i="3"/>
  <c r="Y2154" i="3"/>
  <c r="Y2155" i="3"/>
  <c r="Y2040" i="3"/>
  <c r="Y1937" i="3"/>
  <c r="Y1938" i="3"/>
  <c r="Y1939" i="3"/>
  <c r="Y1940" i="3"/>
  <c r="Y1941" i="3"/>
  <c r="Y1942" i="3"/>
  <c r="Y1943" i="3"/>
  <c r="Y1944" i="3"/>
  <c r="Y1945" i="3"/>
  <c r="Y1946" i="3"/>
  <c r="Y1947" i="3"/>
  <c r="Y1948" i="3"/>
  <c r="Y1949" i="3"/>
  <c r="Y1950" i="3"/>
  <c r="Y1951" i="3"/>
  <c r="Y1952" i="3"/>
  <c r="Y1953" i="3"/>
  <c r="Y1954" i="3"/>
  <c r="Y1955" i="3"/>
  <c r="Y1956" i="3"/>
  <c r="Y1957" i="3"/>
  <c r="Y1958" i="3"/>
  <c r="Y1959" i="3"/>
  <c r="Y1960" i="3"/>
  <c r="Y1961" i="3"/>
  <c r="Y1962" i="3"/>
  <c r="Y1963" i="3"/>
  <c r="Y1964" i="3"/>
  <c r="Y1965" i="3"/>
  <c r="Y1966" i="3"/>
  <c r="Y1967" i="3"/>
  <c r="Y1968" i="3"/>
  <c r="Y1969" i="3"/>
  <c r="Y1970" i="3"/>
  <c r="Y1971" i="3"/>
  <c r="Y1972" i="3"/>
  <c r="Y1973" i="3"/>
  <c r="Y1974" i="3"/>
  <c r="Y1975" i="3"/>
  <c r="Y1976" i="3"/>
  <c r="Y1977" i="3"/>
  <c r="Y1978" i="3"/>
  <c r="Y1979" i="3"/>
  <c r="Y1980" i="3"/>
  <c r="Y1981" i="3"/>
  <c r="Y1982" i="3"/>
  <c r="Y1983" i="3"/>
  <c r="Y1984" i="3"/>
  <c r="Y1985" i="3"/>
  <c r="Y1986" i="3"/>
  <c r="Y1987" i="3"/>
  <c r="Y1988" i="3"/>
  <c r="Y1989" i="3"/>
  <c r="Y1990" i="3"/>
  <c r="Y1991" i="3"/>
  <c r="Y1992" i="3"/>
  <c r="Y1993" i="3"/>
  <c r="Y1994" i="3"/>
  <c r="Y1995" i="3"/>
  <c r="Y1996" i="3"/>
  <c r="Y1997" i="3"/>
  <c r="Y1998" i="3"/>
  <c r="Y1999" i="3"/>
  <c r="Y2000" i="3"/>
  <c r="Y2001" i="3"/>
  <c r="Y2002" i="3"/>
  <c r="Y2003" i="3"/>
  <c r="Y2004" i="3"/>
  <c r="Y2005" i="3"/>
  <c r="Y2006" i="3"/>
  <c r="Y2007" i="3"/>
  <c r="Y2008" i="3"/>
  <c r="Y2009" i="3"/>
  <c r="Y2010" i="3"/>
  <c r="Y2011" i="3"/>
  <c r="Y2012" i="3"/>
  <c r="Y2013" i="3"/>
  <c r="Y2014" i="3"/>
  <c r="Y2015" i="3"/>
  <c r="Y2016" i="3"/>
  <c r="Y2017" i="3"/>
  <c r="Y2018" i="3"/>
  <c r="Y2019" i="3"/>
  <c r="Y2020" i="3"/>
  <c r="Y2021" i="3"/>
  <c r="Y2022" i="3"/>
  <c r="Y2023" i="3"/>
  <c r="Y2024" i="3"/>
  <c r="Y2025" i="3"/>
  <c r="Y2026" i="3"/>
  <c r="Y2027" i="3"/>
  <c r="Y2028" i="3"/>
  <c r="Y2029" i="3"/>
  <c r="Y2030" i="3"/>
  <c r="Y2031" i="3"/>
  <c r="Y2032" i="3"/>
  <c r="Y2033" i="3"/>
  <c r="Y2034" i="3"/>
  <c r="Y2035" i="3"/>
  <c r="Y2036" i="3"/>
  <c r="Y2037" i="3"/>
  <c r="Y2038" i="3"/>
  <c r="Y1770" i="3"/>
  <c r="Y1771" i="3"/>
  <c r="Y1772" i="3"/>
  <c r="Y1773" i="3"/>
  <c r="Y1774" i="3"/>
  <c r="Y1775" i="3"/>
  <c r="Y1776" i="3"/>
  <c r="Y1777" i="3"/>
  <c r="Y1778" i="3"/>
  <c r="Y1779" i="3"/>
  <c r="Y1780" i="3"/>
  <c r="Y1781" i="3"/>
  <c r="Y1782" i="3"/>
  <c r="Y1783" i="3"/>
  <c r="Y1784" i="3"/>
  <c r="Y1785" i="3"/>
  <c r="Y1786" i="3"/>
  <c r="Y1787" i="3"/>
  <c r="Y1788" i="3"/>
  <c r="Y1789" i="3"/>
  <c r="Y1790" i="3"/>
  <c r="Y1791" i="3"/>
  <c r="Y1792" i="3"/>
  <c r="Y1793" i="3"/>
  <c r="Y1794" i="3"/>
  <c r="Y1795" i="3"/>
  <c r="Y1796" i="3"/>
  <c r="Y1797" i="3"/>
  <c r="Y1798" i="3"/>
  <c r="Y1799" i="3"/>
  <c r="Y1800" i="3"/>
  <c r="Y1801" i="3"/>
  <c r="Y1802" i="3"/>
  <c r="Y1803" i="3"/>
  <c r="Y1804" i="3"/>
  <c r="Y1805" i="3"/>
  <c r="Y1806" i="3"/>
  <c r="Y1807" i="3"/>
  <c r="Y1808" i="3"/>
  <c r="Y1809" i="3"/>
  <c r="Y1810" i="3"/>
  <c r="Y1811" i="3"/>
  <c r="Y1812" i="3"/>
  <c r="Y1813" i="3"/>
  <c r="Y1814" i="3"/>
  <c r="Y1815" i="3"/>
  <c r="Y1816" i="3"/>
  <c r="Y1817" i="3"/>
  <c r="Y1818" i="3"/>
  <c r="Y1819" i="3"/>
  <c r="Y1820" i="3"/>
  <c r="Y1821" i="3"/>
  <c r="Y1822" i="3"/>
  <c r="Y1823" i="3"/>
  <c r="Y1824" i="3"/>
  <c r="Y1825" i="3"/>
  <c r="Y1826" i="3"/>
  <c r="Y1827" i="3"/>
  <c r="Y1828" i="3"/>
  <c r="Y1829" i="3"/>
  <c r="Y1830" i="3"/>
  <c r="Y1831" i="3"/>
  <c r="Y1832" i="3"/>
  <c r="Y1833" i="3"/>
  <c r="Y1834" i="3"/>
  <c r="Y1835" i="3"/>
  <c r="Y1836" i="3"/>
  <c r="Y1837" i="3"/>
  <c r="Y1838" i="3"/>
  <c r="Y1839" i="3"/>
  <c r="Y1840" i="3"/>
  <c r="Y1841" i="3"/>
  <c r="Y1842" i="3"/>
  <c r="Y1843" i="3"/>
  <c r="Y1844" i="3"/>
  <c r="Y1845" i="3"/>
  <c r="Y1846" i="3"/>
  <c r="Y1847" i="3"/>
  <c r="Y1848" i="3"/>
  <c r="Y1849" i="3"/>
  <c r="Y1850" i="3"/>
  <c r="Y1851" i="3"/>
  <c r="Y1852" i="3"/>
  <c r="Y1853" i="3"/>
  <c r="Y1854" i="3"/>
  <c r="Y1855" i="3"/>
  <c r="Y1856" i="3"/>
  <c r="Y1857" i="3"/>
  <c r="Y1858" i="3"/>
  <c r="Y1859" i="3"/>
  <c r="Y1860" i="3"/>
  <c r="Y1861" i="3"/>
  <c r="Y1862" i="3"/>
  <c r="Y1863" i="3"/>
  <c r="Y1864" i="3"/>
  <c r="Y1865" i="3"/>
  <c r="Y1866" i="3"/>
  <c r="Y1867" i="3"/>
  <c r="Y1868" i="3"/>
  <c r="Y1869" i="3"/>
  <c r="Y1870" i="3"/>
  <c r="Y1871" i="3"/>
  <c r="Y1872" i="3"/>
  <c r="Y1873" i="3"/>
  <c r="Y1874" i="3"/>
  <c r="Y1875" i="3"/>
  <c r="Y1876" i="3"/>
  <c r="Y1877" i="3"/>
  <c r="Y1878" i="3"/>
  <c r="Y1879" i="3"/>
  <c r="Y1880" i="3"/>
  <c r="Y1881" i="3"/>
  <c r="Y1882" i="3"/>
  <c r="Y1883" i="3"/>
  <c r="Y1884" i="3"/>
  <c r="Y1885" i="3"/>
  <c r="Y1886" i="3"/>
  <c r="Y1887" i="3"/>
  <c r="Y1888" i="3"/>
  <c r="Y1889" i="3"/>
  <c r="Y1890" i="3"/>
  <c r="Y1891" i="3"/>
  <c r="Y1892" i="3"/>
  <c r="Y1893" i="3"/>
  <c r="Y1894" i="3"/>
  <c r="Y1895" i="3"/>
  <c r="Y1896" i="3"/>
  <c r="Y1897" i="3"/>
  <c r="Y1898" i="3"/>
  <c r="Y1899" i="3"/>
  <c r="Y1900" i="3"/>
  <c r="Y1901" i="3"/>
  <c r="Y1902" i="3"/>
  <c r="Y1903" i="3"/>
  <c r="Y1904" i="3"/>
  <c r="Y1905" i="3"/>
  <c r="Y1906" i="3"/>
  <c r="Y1907" i="3"/>
  <c r="Y1908" i="3"/>
  <c r="Y1909" i="3"/>
  <c r="Y1910" i="3"/>
  <c r="Y1911" i="3"/>
  <c r="Y1912" i="3"/>
  <c r="Y1913" i="3"/>
  <c r="Y1914" i="3"/>
  <c r="Y1915" i="3"/>
  <c r="Y1916" i="3"/>
  <c r="Y1917" i="3"/>
  <c r="Y1918" i="3"/>
  <c r="Y1919" i="3"/>
  <c r="Y1920" i="3"/>
  <c r="Y1921" i="3"/>
  <c r="Y1922" i="3"/>
  <c r="Y1923" i="3"/>
  <c r="Y1924" i="3"/>
  <c r="Y1925" i="3"/>
  <c r="Y1926" i="3"/>
  <c r="Y1927" i="3"/>
  <c r="Y1928" i="3"/>
  <c r="Y1929" i="3"/>
  <c r="Y1930" i="3"/>
  <c r="Y1931" i="3"/>
  <c r="Y1932" i="3"/>
  <c r="Y1933" i="3"/>
  <c r="Y1934" i="3"/>
  <c r="Y1935" i="3"/>
  <c r="Y1769" i="3"/>
  <c r="Y1646" i="3"/>
  <c r="Y1647" i="3"/>
  <c r="Y1648" i="3"/>
  <c r="Y1649" i="3"/>
  <c r="Y1650" i="3"/>
  <c r="Y1651" i="3"/>
  <c r="Y1652" i="3"/>
  <c r="Y1653" i="3"/>
  <c r="Y1654" i="3"/>
  <c r="Y1655" i="3"/>
  <c r="Y1656" i="3"/>
  <c r="Y1657" i="3"/>
  <c r="Y1658" i="3"/>
  <c r="Y1659" i="3"/>
  <c r="Y1660" i="3"/>
  <c r="Y1661" i="3"/>
  <c r="Y1662" i="3"/>
  <c r="Y1663" i="3"/>
  <c r="Y1664" i="3"/>
  <c r="Y1665" i="3"/>
  <c r="Y1666" i="3"/>
  <c r="Y1667" i="3"/>
  <c r="Y1668" i="3"/>
  <c r="Y1669" i="3"/>
  <c r="Y1670" i="3"/>
  <c r="Y1671" i="3"/>
  <c r="Y1672" i="3"/>
  <c r="Y1673" i="3"/>
  <c r="Y1674" i="3"/>
  <c r="Y1675" i="3"/>
  <c r="Y1676" i="3"/>
  <c r="Y1677" i="3"/>
  <c r="Y1678" i="3"/>
  <c r="Y1679" i="3"/>
  <c r="Y1680" i="3"/>
  <c r="Y1681" i="3"/>
  <c r="Y1682" i="3"/>
  <c r="Y1683" i="3"/>
  <c r="Y1684" i="3"/>
  <c r="Y1685" i="3"/>
  <c r="Y1686" i="3"/>
  <c r="Y1687" i="3"/>
  <c r="Y1688" i="3"/>
  <c r="Y1689" i="3"/>
  <c r="Y1690" i="3"/>
  <c r="Y1691" i="3"/>
  <c r="Y1692" i="3"/>
  <c r="Y1693" i="3"/>
  <c r="Y1694" i="3"/>
  <c r="Y1695" i="3"/>
  <c r="Y1696" i="3"/>
  <c r="Y1697" i="3"/>
  <c r="Y1698" i="3"/>
  <c r="Y1699" i="3"/>
  <c r="Y1700" i="3"/>
  <c r="Y1701" i="3"/>
  <c r="Y1702" i="3"/>
  <c r="Y1703" i="3"/>
  <c r="Y1704" i="3"/>
  <c r="Y1705" i="3"/>
  <c r="Y1706" i="3"/>
  <c r="Y1707" i="3"/>
  <c r="Y1708" i="3"/>
  <c r="Y1709" i="3"/>
  <c r="Y1710" i="3"/>
  <c r="Y1711" i="3"/>
  <c r="Y1712" i="3"/>
  <c r="Y1713" i="3"/>
  <c r="Y1714" i="3"/>
  <c r="Y1715" i="3"/>
  <c r="Y1716" i="3"/>
  <c r="Y1717" i="3"/>
  <c r="Y1718" i="3"/>
  <c r="Y1719" i="3"/>
  <c r="Y1720" i="3"/>
  <c r="Y1721" i="3"/>
  <c r="Y1722" i="3"/>
  <c r="Y1723" i="3"/>
  <c r="Y1724" i="3"/>
  <c r="Y1725" i="3"/>
  <c r="Y1726" i="3"/>
  <c r="Y1727" i="3"/>
  <c r="Y1728" i="3"/>
  <c r="Y1729" i="3"/>
  <c r="Y1730" i="3"/>
  <c r="Y1731" i="3"/>
  <c r="Y1732" i="3"/>
  <c r="Y1733" i="3"/>
  <c r="Y1734" i="3"/>
  <c r="Y1735" i="3"/>
  <c r="Y1736" i="3"/>
  <c r="Y1737" i="3"/>
  <c r="Y1738" i="3"/>
  <c r="Y1739" i="3"/>
  <c r="Y1740" i="3"/>
  <c r="Y1741" i="3"/>
  <c r="Y1742" i="3"/>
  <c r="Y1743" i="3"/>
  <c r="Y1744" i="3"/>
  <c r="Y1745" i="3"/>
  <c r="Y1746" i="3"/>
  <c r="Y1747" i="3"/>
  <c r="Y1748" i="3"/>
  <c r="Y1749" i="3"/>
  <c r="Y1750" i="3"/>
  <c r="Y1751" i="3"/>
  <c r="Y1752" i="3"/>
  <c r="Y1753" i="3"/>
  <c r="Y1754" i="3"/>
  <c r="Y1755" i="3"/>
  <c r="Y1756" i="3"/>
  <c r="Y1757" i="3"/>
  <c r="Y1758" i="3"/>
  <c r="Y1759" i="3"/>
  <c r="Y1760" i="3"/>
  <c r="Y1761" i="3"/>
  <c r="Y1762" i="3"/>
  <c r="Y1763" i="3"/>
  <c r="Y1764" i="3"/>
  <c r="Y1765" i="3"/>
  <c r="Y1766" i="3"/>
  <c r="Y1767" i="3"/>
  <c r="Y1645" i="3"/>
  <c r="Y1527" i="3"/>
  <c r="Y1528" i="3"/>
  <c r="Y1529" i="3"/>
  <c r="Y1530" i="3"/>
  <c r="Y1531" i="3"/>
  <c r="Y1532" i="3"/>
  <c r="Y1533" i="3"/>
  <c r="Y1534" i="3"/>
  <c r="Y1535" i="3"/>
  <c r="Y1536" i="3"/>
  <c r="Y1537" i="3"/>
  <c r="Y1538" i="3"/>
  <c r="Y1539" i="3"/>
  <c r="Y1540" i="3"/>
  <c r="Y1541" i="3"/>
  <c r="Y1542" i="3"/>
  <c r="Y1543" i="3"/>
  <c r="Y1544" i="3"/>
  <c r="Y1545" i="3"/>
  <c r="Y1546" i="3"/>
  <c r="Y1547" i="3"/>
  <c r="Y1548" i="3"/>
  <c r="Y1549" i="3"/>
  <c r="Y1550" i="3"/>
  <c r="Y1551" i="3"/>
  <c r="Y1552" i="3"/>
  <c r="Y1553" i="3"/>
  <c r="Y1554" i="3"/>
  <c r="Y1555" i="3"/>
  <c r="Y1556" i="3"/>
  <c r="Y1557" i="3"/>
  <c r="Y1558" i="3"/>
  <c r="Y1559" i="3"/>
  <c r="Y1560" i="3"/>
  <c r="Y1561" i="3"/>
  <c r="Y1562" i="3"/>
  <c r="Y1563" i="3"/>
  <c r="Y1564" i="3"/>
  <c r="Y1565" i="3"/>
  <c r="Y1566" i="3"/>
  <c r="Y1567" i="3"/>
  <c r="Y1568" i="3"/>
  <c r="Y1569" i="3"/>
  <c r="Y1570" i="3"/>
  <c r="Y1571" i="3"/>
  <c r="Y1572" i="3"/>
  <c r="Y1573" i="3"/>
  <c r="Y1574" i="3"/>
  <c r="Y1575" i="3"/>
  <c r="Y1576" i="3"/>
  <c r="Y1577" i="3"/>
  <c r="Y1578" i="3"/>
  <c r="Y1579" i="3"/>
  <c r="Y1580" i="3"/>
  <c r="Y1581" i="3"/>
  <c r="Y1582" i="3"/>
  <c r="Y1583" i="3"/>
  <c r="Y1584" i="3"/>
  <c r="Y1585" i="3"/>
  <c r="Y1586" i="3"/>
  <c r="Y1587" i="3"/>
  <c r="Y1588" i="3"/>
  <c r="Y1589" i="3"/>
  <c r="Y1590" i="3"/>
  <c r="Y1591" i="3"/>
  <c r="Y1592" i="3"/>
  <c r="Y1593" i="3"/>
  <c r="Y1594" i="3"/>
  <c r="Y1595" i="3"/>
  <c r="Y1596" i="3"/>
  <c r="Y1597" i="3"/>
  <c r="Y1598" i="3"/>
  <c r="Y1599" i="3"/>
  <c r="Y1600" i="3"/>
  <c r="Y1601" i="3"/>
  <c r="Y1602" i="3"/>
  <c r="Y1603" i="3"/>
  <c r="Y1604" i="3"/>
  <c r="Y1605" i="3"/>
  <c r="Y1606" i="3"/>
  <c r="Y1607" i="3"/>
  <c r="Y1608" i="3"/>
  <c r="Y1609" i="3"/>
  <c r="Y1610" i="3"/>
  <c r="Y1611" i="3"/>
  <c r="Y1612" i="3"/>
  <c r="Y1613" i="3"/>
  <c r="Y1614" i="3"/>
  <c r="Y1615" i="3"/>
  <c r="Y1616" i="3"/>
  <c r="Y1617" i="3"/>
  <c r="Y1618" i="3"/>
  <c r="Y1619" i="3"/>
  <c r="Y1620" i="3"/>
  <c r="Y1621" i="3"/>
  <c r="Y1622" i="3"/>
  <c r="Y1623" i="3"/>
  <c r="Y1624" i="3"/>
  <c r="Y1625" i="3"/>
  <c r="Y1626" i="3"/>
  <c r="Y1627" i="3"/>
  <c r="Y1628" i="3"/>
  <c r="Y1629" i="3"/>
  <c r="Y1630" i="3"/>
  <c r="Y1631" i="3"/>
  <c r="Y1632" i="3"/>
  <c r="Y1633" i="3"/>
  <c r="Y1634" i="3"/>
  <c r="Y1635" i="3"/>
  <c r="Y1636" i="3"/>
  <c r="Y1637" i="3"/>
  <c r="Y1638" i="3"/>
  <c r="Y1639" i="3"/>
  <c r="Y1640" i="3"/>
  <c r="Y1641" i="3"/>
  <c r="Y1642" i="3"/>
  <c r="Y1643" i="3"/>
  <c r="Y1526" i="3"/>
  <c r="Y1366" i="3"/>
  <c r="Y1367" i="3"/>
  <c r="Y1368" i="3"/>
  <c r="Y1369" i="3"/>
  <c r="Y1370" i="3"/>
  <c r="Y1371" i="3"/>
  <c r="Y1372" i="3"/>
  <c r="Y1373" i="3"/>
  <c r="Y1374" i="3"/>
  <c r="Y1375" i="3"/>
  <c r="Y1376" i="3"/>
  <c r="Y1377" i="3"/>
  <c r="Y1378" i="3"/>
  <c r="Y1379" i="3"/>
  <c r="Y1380" i="3"/>
  <c r="Y1381" i="3"/>
  <c r="Y1382" i="3"/>
  <c r="Y1383" i="3"/>
  <c r="Y1384" i="3"/>
  <c r="Y1385" i="3"/>
  <c r="Y1386" i="3"/>
  <c r="Y1387" i="3"/>
  <c r="Y1388" i="3"/>
  <c r="Y1389" i="3"/>
  <c r="Y1390" i="3"/>
  <c r="Y1391" i="3"/>
  <c r="Y1392" i="3"/>
  <c r="Y1393" i="3"/>
  <c r="Y1394" i="3"/>
  <c r="Y1395" i="3"/>
  <c r="Y1396" i="3"/>
  <c r="Y1397" i="3"/>
  <c r="Y1398" i="3"/>
  <c r="Y1399" i="3"/>
  <c r="Y1400" i="3"/>
  <c r="Y1401" i="3"/>
  <c r="Y1402" i="3"/>
  <c r="Y1403" i="3"/>
  <c r="Y1404" i="3"/>
  <c r="Y1405" i="3"/>
  <c r="Y1406" i="3"/>
  <c r="Y1407" i="3"/>
  <c r="Y1408" i="3"/>
  <c r="Y1409" i="3"/>
  <c r="Y1410" i="3"/>
  <c r="Y1411" i="3"/>
  <c r="Y1412" i="3"/>
  <c r="Y1413" i="3"/>
  <c r="Y1414" i="3"/>
  <c r="Y1415" i="3"/>
  <c r="Y1416" i="3"/>
  <c r="Y1417" i="3"/>
  <c r="Y1418" i="3"/>
  <c r="Y1419" i="3"/>
  <c r="Y1420" i="3"/>
  <c r="Y1421" i="3"/>
  <c r="Y1422" i="3"/>
  <c r="Y1423" i="3"/>
  <c r="Y1424" i="3"/>
  <c r="Y1425" i="3"/>
  <c r="Y1426" i="3"/>
  <c r="Y1427" i="3"/>
  <c r="Y1428" i="3"/>
  <c r="Y1429" i="3"/>
  <c r="Y1430" i="3"/>
  <c r="Y1431" i="3"/>
  <c r="Y1432" i="3"/>
  <c r="Y1433" i="3"/>
  <c r="Y1434" i="3"/>
  <c r="Y1435" i="3"/>
  <c r="Y1436" i="3"/>
  <c r="Y1437" i="3"/>
  <c r="Y1438" i="3"/>
  <c r="Y1439" i="3"/>
  <c r="Y1440" i="3"/>
  <c r="Y1441" i="3"/>
  <c r="Y1442" i="3"/>
  <c r="Y1443" i="3"/>
  <c r="Y1444" i="3"/>
  <c r="Y1445" i="3"/>
  <c r="Y1446" i="3"/>
  <c r="Y1447" i="3"/>
  <c r="Y1448" i="3"/>
  <c r="Y1449" i="3"/>
  <c r="Y1450" i="3"/>
  <c r="Y1451" i="3"/>
  <c r="Y1452" i="3"/>
  <c r="Y1453" i="3"/>
  <c r="Y1454" i="3"/>
  <c r="Y1455" i="3"/>
  <c r="Y1456" i="3"/>
  <c r="Y1457" i="3"/>
  <c r="Y1458" i="3"/>
  <c r="Y1459" i="3"/>
  <c r="Y1460" i="3"/>
  <c r="Y1461" i="3"/>
  <c r="Y1462" i="3"/>
  <c r="Y1463" i="3"/>
  <c r="Y1464" i="3"/>
  <c r="Y1465" i="3"/>
  <c r="Y1466" i="3"/>
  <c r="Y1467" i="3"/>
  <c r="Y1468" i="3"/>
  <c r="Y1469" i="3"/>
  <c r="Y1470" i="3"/>
  <c r="Y1471" i="3"/>
  <c r="Y1472" i="3"/>
  <c r="Y1473" i="3"/>
  <c r="Y1474" i="3"/>
  <c r="Y1475" i="3"/>
  <c r="Y1476" i="3"/>
  <c r="Y1477" i="3"/>
  <c r="Y1478" i="3"/>
  <c r="Y1479" i="3"/>
  <c r="Y1480" i="3"/>
  <c r="Y1481" i="3"/>
  <c r="Y1482" i="3"/>
  <c r="Y1483" i="3"/>
  <c r="Y1484" i="3"/>
  <c r="Y1485" i="3"/>
  <c r="Y1486" i="3"/>
  <c r="Y1487" i="3"/>
  <c r="Y1488" i="3"/>
  <c r="Y1489" i="3"/>
  <c r="Y1490" i="3"/>
  <c r="Y1491" i="3"/>
  <c r="Y1492" i="3"/>
  <c r="Y1493" i="3"/>
  <c r="Y1494" i="3"/>
  <c r="Y1495" i="3"/>
  <c r="Y1496" i="3"/>
  <c r="Y1497" i="3"/>
  <c r="Y1498" i="3"/>
  <c r="Y1499" i="3"/>
  <c r="Y1500" i="3"/>
  <c r="Y1501" i="3"/>
  <c r="Y1502" i="3"/>
  <c r="Y1503" i="3"/>
  <c r="Y1504" i="3"/>
  <c r="Y1505" i="3"/>
  <c r="Y1506" i="3"/>
  <c r="Y1507" i="3"/>
  <c r="Y1508" i="3"/>
  <c r="Y1509" i="3"/>
  <c r="Y1510" i="3"/>
  <c r="Y1511" i="3"/>
  <c r="Y1512" i="3"/>
  <c r="Y1513" i="3"/>
  <c r="Y1514" i="3"/>
  <c r="Y1515" i="3"/>
  <c r="Y1516" i="3"/>
  <c r="Y1517" i="3"/>
  <c r="Y1518" i="3"/>
  <c r="Y1519" i="3"/>
  <c r="Y1520" i="3"/>
  <c r="Y1521" i="3"/>
  <c r="Y1522" i="3"/>
  <c r="Y1523" i="3"/>
  <c r="Y1524" i="3"/>
  <c r="Y1365" i="3"/>
  <c r="Y1294" i="3"/>
  <c r="Y1295" i="3"/>
  <c r="Y1296" i="3"/>
  <c r="Y1297" i="3"/>
  <c r="Y1298" i="3"/>
  <c r="Y1299" i="3"/>
  <c r="Y1300" i="3"/>
  <c r="Y1301" i="3"/>
  <c r="Y1302" i="3"/>
  <c r="Y1303" i="3"/>
  <c r="Y1304" i="3"/>
  <c r="Y1305" i="3"/>
  <c r="Y1306" i="3"/>
  <c r="Y1307" i="3"/>
  <c r="Y1308" i="3"/>
  <c r="Y1309" i="3"/>
  <c r="Y1310" i="3"/>
  <c r="Y1311" i="3"/>
  <c r="Y1312" i="3"/>
  <c r="Y1313" i="3"/>
  <c r="Y1314" i="3"/>
  <c r="Y1315" i="3"/>
  <c r="Y1316" i="3"/>
  <c r="Y1317" i="3"/>
  <c r="Y1318" i="3"/>
  <c r="Y1319" i="3"/>
  <c r="Y1320" i="3"/>
  <c r="Y1321" i="3"/>
  <c r="Y1322" i="3"/>
  <c r="Y1323" i="3"/>
  <c r="Y1324" i="3"/>
  <c r="Y1325" i="3"/>
  <c r="Y1326" i="3"/>
  <c r="Y1327" i="3"/>
  <c r="Y1328" i="3"/>
  <c r="Y1329" i="3"/>
  <c r="Y1330" i="3"/>
  <c r="Y1331" i="3"/>
  <c r="Y1332" i="3"/>
  <c r="Y1333" i="3"/>
  <c r="Y1334" i="3"/>
  <c r="Y1335" i="3"/>
  <c r="Y1336" i="3"/>
  <c r="Y1337" i="3"/>
  <c r="Y1338" i="3"/>
  <c r="Y1339" i="3"/>
  <c r="Y1340" i="3"/>
  <c r="Y1341" i="3"/>
  <c r="Y1342" i="3"/>
  <c r="Y1343" i="3"/>
  <c r="Y1344" i="3"/>
  <c r="Y1345" i="3"/>
  <c r="Y1346" i="3"/>
  <c r="Y1347" i="3"/>
  <c r="Y1348" i="3"/>
  <c r="Y1349" i="3"/>
  <c r="Y1350" i="3"/>
  <c r="Y1351" i="3"/>
  <c r="Y1352" i="3"/>
  <c r="Y1353" i="3"/>
  <c r="Y1354" i="3"/>
  <c r="Y1355" i="3"/>
  <c r="Y1356" i="3"/>
  <c r="Y1357" i="3"/>
  <c r="Y1358" i="3"/>
  <c r="Y1359" i="3"/>
  <c r="Y1360" i="3"/>
  <c r="Y1361" i="3"/>
  <c r="Y1362" i="3"/>
  <c r="Y1363" i="3"/>
  <c r="Y1293" i="3"/>
  <c r="Y979" i="3"/>
  <c r="Y980" i="3"/>
  <c r="Y981" i="3"/>
  <c r="Y982" i="3"/>
  <c r="Y983" i="3"/>
  <c r="Y984" i="3"/>
  <c r="Y985" i="3"/>
  <c r="Y986" i="3"/>
  <c r="Y987" i="3"/>
  <c r="Y988" i="3"/>
  <c r="Y989" i="3"/>
  <c r="Y990" i="3"/>
  <c r="Y991" i="3"/>
  <c r="Y992" i="3"/>
  <c r="Y993" i="3"/>
  <c r="Y994" i="3"/>
  <c r="Y995" i="3"/>
  <c r="Y996" i="3"/>
  <c r="Y997" i="3"/>
  <c r="Y998" i="3"/>
  <c r="Y999" i="3"/>
  <c r="Y1000" i="3"/>
  <c r="Y1001" i="3"/>
  <c r="Y1002" i="3"/>
  <c r="Y1003" i="3"/>
  <c r="Y1004" i="3"/>
  <c r="Y1005" i="3"/>
  <c r="Y1006" i="3"/>
  <c r="Y1007" i="3"/>
  <c r="Y1008" i="3"/>
  <c r="Y1009" i="3"/>
  <c r="Y1010" i="3"/>
  <c r="Y1011" i="3"/>
  <c r="Y1012" i="3"/>
  <c r="Y1013" i="3"/>
  <c r="Y1014" i="3"/>
  <c r="Y1015" i="3"/>
  <c r="Y1016" i="3"/>
  <c r="Y1017" i="3"/>
  <c r="Y1018" i="3"/>
  <c r="Y1019" i="3"/>
  <c r="Y1020" i="3"/>
  <c r="Y1021" i="3"/>
  <c r="Y1022" i="3"/>
  <c r="Y1023" i="3"/>
  <c r="Y1024" i="3"/>
  <c r="Y1025" i="3"/>
  <c r="Y1026" i="3"/>
  <c r="Y1027" i="3"/>
  <c r="Y1028" i="3"/>
  <c r="Y1029" i="3"/>
  <c r="Y1030" i="3"/>
  <c r="Y1031" i="3"/>
  <c r="Y1032" i="3"/>
  <c r="Y1033" i="3"/>
  <c r="Y1034" i="3"/>
  <c r="Y1035" i="3"/>
  <c r="Y1036" i="3"/>
  <c r="Y1037" i="3"/>
  <c r="Y1038" i="3"/>
  <c r="Y1039" i="3"/>
  <c r="Y1040" i="3"/>
  <c r="Y1041" i="3"/>
  <c r="Y1042" i="3"/>
  <c r="Y1043" i="3"/>
  <c r="Y1044" i="3"/>
  <c r="Y1045" i="3"/>
  <c r="Y1046" i="3"/>
  <c r="Y1047" i="3"/>
  <c r="Y1048" i="3"/>
  <c r="Y1049" i="3"/>
  <c r="Y1050" i="3"/>
  <c r="Y1051" i="3"/>
  <c r="Y1052" i="3"/>
  <c r="Y1053" i="3"/>
  <c r="Y1054" i="3"/>
  <c r="Y1055" i="3"/>
  <c r="Y1056" i="3"/>
  <c r="Y1057" i="3"/>
  <c r="Y1058" i="3"/>
  <c r="Y1059" i="3"/>
  <c r="Y1060" i="3"/>
  <c r="Y1061" i="3"/>
  <c r="Y1062" i="3"/>
  <c r="Y1063" i="3"/>
  <c r="Y1064" i="3"/>
  <c r="Y1065" i="3"/>
  <c r="Y1066" i="3"/>
  <c r="Y1067" i="3"/>
  <c r="Y1068" i="3"/>
  <c r="Y1069" i="3"/>
  <c r="Y1070" i="3"/>
  <c r="Y1071" i="3"/>
  <c r="Y1072" i="3"/>
  <c r="Y1073" i="3"/>
  <c r="Y1074" i="3"/>
  <c r="Y1075" i="3"/>
  <c r="Y1076" i="3"/>
  <c r="Y1077" i="3"/>
  <c r="Y1078" i="3"/>
  <c r="Y1079" i="3"/>
  <c r="Y1080" i="3"/>
  <c r="Y1081" i="3"/>
  <c r="Y1082" i="3"/>
  <c r="Y1083" i="3"/>
  <c r="Y1084" i="3"/>
  <c r="Y1085" i="3"/>
  <c r="Y1086" i="3"/>
  <c r="Y1087" i="3"/>
  <c r="Y1088" i="3"/>
  <c r="Y1089" i="3"/>
  <c r="Y1090" i="3"/>
  <c r="Y1091" i="3"/>
  <c r="Y1092" i="3"/>
  <c r="Y1093" i="3"/>
  <c r="Y1094" i="3"/>
  <c r="Y1095" i="3"/>
  <c r="Y1096" i="3"/>
  <c r="Y1097" i="3"/>
  <c r="Y1098" i="3"/>
  <c r="Y1099" i="3"/>
  <c r="Y1100" i="3"/>
  <c r="Y1101" i="3"/>
  <c r="Y1102" i="3"/>
  <c r="Y1103" i="3"/>
  <c r="Y1104" i="3"/>
  <c r="Y1105" i="3"/>
  <c r="Y1106" i="3"/>
  <c r="Y1107" i="3"/>
  <c r="Y1108" i="3"/>
  <c r="Y1109" i="3"/>
  <c r="Y1110" i="3"/>
  <c r="Y1111" i="3"/>
  <c r="Y1112" i="3"/>
  <c r="Y1113" i="3"/>
  <c r="Y1114" i="3"/>
  <c r="Y1115" i="3"/>
  <c r="Y1116" i="3"/>
  <c r="Y1117" i="3"/>
  <c r="Y1118" i="3"/>
  <c r="Y1119" i="3"/>
  <c r="Y1120" i="3"/>
  <c r="Y1121" i="3"/>
  <c r="Y1122" i="3"/>
  <c r="Y1123" i="3"/>
  <c r="Y1124" i="3"/>
  <c r="Y1125" i="3"/>
  <c r="Y1126" i="3"/>
  <c r="Y1127" i="3"/>
  <c r="Y1128" i="3"/>
  <c r="Y1129" i="3"/>
  <c r="Y1130" i="3"/>
  <c r="Y1131" i="3"/>
  <c r="Y1132" i="3"/>
  <c r="Y1133" i="3"/>
  <c r="Y1134" i="3"/>
  <c r="Y1135" i="3"/>
  <c r="Y1136" i="3"/>
  <c r="Y1137" i="3"/>
  <c r="Y1138" i="3"/>
  <c r="Y1139" i="3"/>
  <c r="Y1140" i="3"/>
  <c r="Y1141" i="3"/>
  <c r="Y1142" i="3"/>
  <c r="Y1143" i="3"/>
  <c r="Y1144" i="3"/>
  <c r="Y1145" i="3"/>
  <c r="Y1146" i="3"/>
  <c r="Y1147" i="3"/>
  <c r="Y1148" i="3"/>
  <c r="Y1149" i="3"/>
  <c r="Y1150" i="3"/>
  <c r="Y1151" i="3"/>
  <c r="Y1152" i="3"/>
  <c r="Y1153" i="3"/>
  <c r="Y1154" i="3"/>
  <c r="Y1155" i="3"/>
  <c r="Y1156" i="3"/>
  <c r="Y1157" i="3"/>
  <c r="Y1158" i="3"/>
  <c r="Y1159" i="3"/>
  <c r="Y1160" i="3"/>
  <c r="Y1161" i="3"/>
  <c r="Y1162" i="3"/>
  <c r="Y1163" i="3"/>
  <c r="Y1164" i="3"/>
  <c r="Y1165" i="3"/>
  <c r="Y1166" i="3"/>
  <c r="Y1167" i="3"/>
  <c r="Y1168" i="3"/>
  <c r="Y1169" i="3"/>
  <c r="Y1170" i="3"/>
  <c r="Y1171" i="3"/>
  <c r="Y1172" i="3"/>
  <c r="Y1173" i="3"/>
  <c r="Y1174" i="3"/>
  <c r="Y1175" i="3"/>
  <c r="Y1176" i="3"/>
  <c r="Y1177" i="3"/>
  <c r="Y1178" i="3"/>
  <c r="Y1179" i="3"/>
  <c r="Y1180" i="3"/>
  <c r="Y1181" i="3"/>
  <c r="Y1182" i="3"/>
  <c r="Y1183" i="3"/>
  <c r="Y1184" i="3"/>
  <c r="Y1185" i="3"/>
  <c r="Y1186" i="3"/>
  <c r="Y1187" i="3"/>
  <c r="Y1188" i="3"/>
  <c r="Y1189" i="3"/>
  <c r="Y1190" i="3"/>
  <c r="Y1191" i="3"/>
  <c r="Y1192" i="3"/>
  <c r="Y1193" i="3"/>
  <c r="Y1194" i="3"/>
  <c r="Y1195" i="3"/>
  <c r="Y1196" i="3"/>
  <c r="Y1197" i="3"/>
  <c r="Y1198" i="3"/>
  <c r="Y1199" i="3"/>
  <c r="Y1200" i="3"/>
  <c r="Y1201" i="3"/>
  <c r="Y1202" i="3"/>
  <c r="Y1203" i="3"/>
  <c r="Y1204" i="3"/>
  <c r="Y1205" i="3"/>
  <c r="Y1206" i="3"/>
  <c r="Y1207" i="3"/>
  <c r="Y1208" i="3"/>
  <c r="Y1209" i="3"/>
  <c r="Y1210" i="3"/>
  <c r="Y1211" i="3"/>
  <c r="Y1212" i="3"/>
  <c r="Y1213" i="3"/>
  <c r="Y1214" i="3"/>
  <c r="Y1215" i="3"/>
  <c r="Y1216" i="3"/>
  <c r="Y1217" i="3"/>
  <c r="Y1218" i="3"/>
  <c r="Y1219" i="3"/>
  <c r="Y1220" i="3"/>
  <c r="Y1221" i="3"/>
  <c r="Y1222" i="3"/>
  <c r="Y1223" i="3"/>
  <c r="Y1224" i="3"/>
  <c r="Y1225" i="3"/>
  <c r="Y1226" i="3"/>
  <c r="Y1227" i="3"/>
  <c r="Y1228" i="3"/>
  <c r="Y1229" i="3"/>
  <c r="Y1230" i="3"/>
  <c r="Y1231" i="3"/>
  <c r="Y1232" i="3"/>
  <c r="Y1233" i="3"/>
  <c r="Y1234" i="3"/>
  <c r="Y1235" i="3"/>
  <c r="Y1236" i="3"/>
  <c r="Y1237" i="3"/>
  <c r="Y1238" i="3"/>
  <c r="Y1239" i="3"/>
  <c r="Y1240" i="3"/>
  <c r="Y1241" i="3"/>
  <c r="Y1242" i="3"/>
  <c r="Y1243" i="3"/>
  <c r="Y1244" i="3"/>
  <c r="Y1245" i="3"/>
  <c r="Y1246" i="3"/>
  <c r="Y1247" i="3"/>
  <c r="Y1248" i="3"/>
  <c r="Y1249" i="3"/>
  <c r="Y1250" i="3"/>
  <c r="Y1251" i="3"/>
  <c r="Y1252" i="3"/>
  <c r="Y1253" i="3"/>
  <c r="Y1254" i="3"/>
  <c r="Y1255" i="3"/>
  <c r="Y1256" i="3"/>
  <c r="Y1257" i="3"/>
  <c r="Y1258" i="3"/>
  <c r="Y1259" i="3"/>
  <c r="Y1260" i="3"/>
  <c r="Y1261" i="3"/>
  <c r="Y1262" i="3"/>
  <c r="Y1263" i="3"/>
  <c r="Y1264" i="3"/>
  <c r="Y1265" i="3"/>
  <c r="Y1266" i="3"/>
  <c r="Y1267" i="3"/>
  <c r="Y1268" i="3"/>
  <c r="Y1269" i="3"/>
  <c r="Y1270" i="3"/>
  <c r="Y1271" i="3"/>
  <c r="Y1272" i="3"/>
  <c r="Y1273" i="3"/>
  <c r="Y1274" i="3"/>
  <c r="Y1275" i="3"/>
  <c r="Y1276" i="3"/>
  <c r="Y1277" i="3"/>
  <c r="Y1278" i="3"/>
  <c r="Y1279" i="3"/>
  <c r="Y1280" i="3"/>
  <c r="Y1281" i="3"/>
  <c r="Y1282" i="3"/>
  <c r="Y1283" i="3"/>
  <c r="Y1284" i="3"/>
  <c r="Y1285" i="3"/>
  <c r="Y1286" i="3"/>
  <c r="Y1287" i="3"/>
  <c r="Y1288" i="3"/>
  <c r="Y1289" i="3"/>
  <c r="Y1290" i="3"/>
  <c r="Y1291" i="3"/>
  <c r="Y978" i="3"/>
  <c r="Y796" i="3"/>
  <c r="Y797" i="3"/>
  <c r="Y798" i="3"/>
  <c r="Y799" i="3"/>
  <c r="Y800" i="3"/>
  <c r="Y801" i="3"/>
  <c r="Y802" i="3"/>
  <c r="Y803" i="3"/>
  <c r="Y804" i="3"/>
  <c r="Y805" i="3"/>
  <c r="Y806" i="3"/>
  <c r="Y807" i="3"/>
  <c r="Y808" i="3"/>
  <c r="Y809" i="3"/>
  <c r="Y810" i="3"/>
  <c r="Y811" i="3"/>
  <c r="Y812" i="3"/>
  <c r="Y813" i="3"/>
  <c r="Y814" i="3"/>
  <c r="Y815" i="3"/>
  <c r="Y816" i="3"/>
  <c r="Y817" i="3"/>
  <c r="Y818" i="3"/>
  <c r="Y819" i="3"/>
  <c r="Y820" i="3"/>
  <c r="Y821" i="3"/>
  <c r="Y822" i="3"/>
  <c r="Y823" i="3"/>
  <c r="Y824" i="3"/>
  <c r="Y825" i="3"/>
  <c r="Y826" i="3"/>
  <c r="Y827" i="3"/>
  <c r="Y828" i="3"/>
  <c r="Y829" i="3"/>
  <c r="Y830" i="3"/>
  <c r="Y831" i="3"/>
  <c r="Y832" i="3"/>
  <c r="Y833" i="3"/>
  <c r="Y834" i="3"/>
  <c r="Y835" i="3"/>
  <c r="Y836" i="3"/>
  <c r="Y837" i="3"/>
  <c r="Y838" i="3"/>
  <c r="Y839" i="3"/>
  <c r="Y840" i="3"/>
  <c r="Y841" i="3"/>
  <c r="Y842" i="3"/>
  <c r="Y843" i="3"/>
  <c r="Y844" i="3"/>
  <c r="Y845" i="3"/>
  <c r="Y846" i="3"/>
  <c r="Y847" i="3"/>
  <c r="Y848" i="3"/>
  <c r="Y849" i="3"/>
  <c r="Y850" i="3"/>
  <c r="Y851" i="3"/>
  <c r="Y852" i="3"/>
  <c r="Y853" i="3"/>
  <c r="Y854" i="3"/>
  <c r="Y855" i="3"/>
  <c r="Y856" i="3"/>
  <c r="Y857" i="3"/>
  <c r="Y858" i="3"/>
  <c r="Y859" i="3"/>
  <c r="Y860" i="3"/>
  <c r="Y861" i="3"/>
  <c r="Y862" i="3"/>
  <c r="Y863" i="3"/>
  <c r="Y864" i="3"/>
  <c r="Y865" i="3"/>
  <c r="Y866" i="3"/>
  <c r="Y867" i="3"/>
  <c r="Y868" i="3"/>
  <c r="Y869" i="3"/>
  <c r="Y870" i="3"/>
  <c r="Y871" i="3"/>
  <c r="Y872" i="3"/>
  <c r="Y873" i="3"/>
  <c r="Y874" i="3"/>
  <c r="Y875" i="3"/>
  <c r="Y876" i="3"/>
  <c r="Y877" i="3"/>
  <c r="Y878" i="3"/>
  <c r="Y879" i="3"/>
  <c r="Y880" i="3"/>
  <c r="Y881" i="3"/>
  <c r="Y882" i="3"/>
  <c r="Y883" i="3"/>
  <c r="Y884" i="3"/>
  <c r="Y885" i="3"/>
  <c r="Y886" i="3"/>
  <c r="Y887" i="3"/>
  <c r="Y888" i="3"/>
  <c r="Y889" i="3"/>
  <c r="Y890" i="3"/>
  <c r="Y891" i="3"/>
  <c r="Y892" i="3"/>
  <c r="Y893" i="3"/>
  <c r="Y894" i="3"/>
  <c r="Y895" i="3"/>
  <c r="Y896" i="3"/>
  <c r="Y897" i="3"/>
  <c r="Y898" i="3"/>
  <c r="Y899" i="3"/>
  <c r="Y900" i="3"/>
  <c r="Y901" i="3"/>
  <c r="Y902" i="3"/>
  <c r="Y903" i="3"/>
  <c r="Y904" i="3"/>
  <c r="Y905" i="3"/>
  <c r="Y906" i="3"/>
  <c r="Y907" i="3"/>
  <c r="Y908" i="3"/>
  <c r="Y909" i="3"/>
  <c r="Y910" i="3"/>
  <c r="Y911" i="3"/>
  <c r="Y912" i="3"/>
  <c r="Y913" i="3"/>
  <c r="Y914" i="3"/>
  <c r="Y915" i="3"/>
  <c r="Y916" i="3"/>
  <c r="Y917" i="3"/>
  <c r="Y918" i="3"/>
  <c r="Y919" i="3"/>
  <c r="Y920" i="3"/>
  <c r="Y921" i="3"/>
  <c r="Y922" i="3"/>
  <c r="Y923" i="3"/>
  <c r="Y924" i="3"/>
  <c r="Y925" i="3"/>
  <c r="Y926" i="3"/>
  <c r="Y927" i="3"/>
  <c r="Y928" i="3"/>
  <c r="Y929" i="3"/>
  <c r="Y930" i="3"/>
  <c r="Y931" i="3"/>
  <c r="Y932" i="3"/>
  <c r="Y933" i="3"/>
  <c r="Y934" i="3"/>
  <c r="Y935" i="3"/>
  <c r="Y936" i="3"/>
  <c r="Y937" i="3"/>
  <c r="Y938" i="3"/>
  <c r="Y939" i="3"/>
  <c r="Y940" i="3"/>
  <c r="Y941" i="3"/>
  <c r="Y942" i="3"/>
  <c r="Y943" i="3"/>
  <c r="Y944" i="3"/>
  <c r="Y945" i="3"/>
  <c r="Y946" i="3"/>
  <c r="Y947" i="3"/>
  <c r="Y948" i="3"/>
  <c r="Y949" i="3"/>
  <c r="Y950" i="3"/>
  <c r="Y951" i="3"/>
  <c r="Y952" i="3"/>
  <c r="Y953" i="3"/>
  <c r="Y954" i="3"/>
  <c r="Y955" i="3"/>
  <c r="Y956" i="3"/>
  <c r="Y957" i="3"/>
  <c r="Y958" i="3"/>
  <c r="Y959" i="3"/>
  <c r="Y960" i="3"/>
  <c r="Y961" i="3"/>
  <c r="Y962" i="3"/>
  <c r="Y963" i="3"/>
  <c r="Y964" i="3"/>
  <c r="Y965" i="3"/>
  <c r="Y966" i="3"/>
  <c r="Y967" i="3"/>
  <c r="Y968" i="3"/>
  <c r="Y969" i="3"/>
  <c r="Y970" i="3"/>
  <c r="Y971" i="3"/>
  <c r="Y972" i="3"/>
  <c r="Y973" i="3"/>
  <c r="Y974" i="3"/>
  <c r="Y975" i="3"/>
  <c r="Y976" i="3"/>
  <c r="Y795" i="3"/>
  <c r="Y618" i="3"/>
  <c r="Y619" i="3"/>
  <c r="Y620" i="3"/>
  <c r="Y621" i="3"/>
  <c r="Y622" i="3"/>
  <c r="Y623" i="3"/>
  <c r="Y624" i="3"/>
  <c r="Y625" i="3"/>
  <c r="Y626" i="3"/>
  <c r="Y627" i="3"/>
  <c r="Y628" i="3"/>
  <c r="Y629" i="3"/>
  <c r="Y630" i="3"/>
  <c r="Y631" i="3"/>
  <c r="Y632" i="3"/>
  <c r="Y633" i="3"/>
  <c r="Y634" i="3"/>
  <c r="Y635" i="3"/>
  <c r="Y636" i="3"/>
  <c r="Y637" i="3"/>
  <c r="Y638" i="3"/>
  <c r="Y639" i="3"/>
  <c r="Y640" i="3"/>
  <c r="Y641" i="3"/>
  <c r="Y642" i="3"/>
  <c r="Y643" i="3"/>
  <c r="Y644" i="3"/>
  <c r="Y645" i="3"/>
  <c r="Y646" i="3"/>
  <c r="Y647" i="3"/>
  <c r="Y648" i="3"/>
  <c r="Y649" i="3"/>
  <c r="Y650" i="3"/>
  <c r="Y651" i="3"/>
  <c r="Y652" i="3"/>
  <c r="Y653" i="3"/>
  <c r="Y654" i="3"/>
  <c r="Y655" i="3"/>
  <c r="Y656" i="3"/>
  <c r="Y657" i="3"/>
  <c r="Y658" i="3"/>
  <c r="Y659" i="3"/>
  <c r="Y660" i="3"/>
  <c r="Y661" i="3"/>
  <c r="Y662" i="3"/>
  <c r="Y663" i="3"/>
  <c r="Y664" i="3"/>
  <c r="Y665" i="3"/>
  <c r="Y666" i="3"/>
  <c r="Y667" i="3"/>
  <c r="Y668" i="3"/>
  <c r="Y669" i="3"/>
  <c r="Y670" i="3"/>
  <c r="Y671" i="3"/>
  <c r="Y672" i="3"/>
  <c r="Y673" i="3"/>
  <c r="Y674" i="3"/>
  <c r="Y675" i="3"/>
  <c r="Y676" i="3"/>
  <c r="Y677" i="3"/>
  <c r="Y678" i="3"/>
  <c r="Y679" i="3"/>
  <c r="Y680" i="3"/>
  <c r="Y681" i="3"/>
  <c r="Y682" i="3"/>
  <c r="Y683" i="3"/>
  <c r="Y684" i="3"/>
  <c r="Y685" i="3"/>
  <c r="Y686" i="3"/>
  <c r="Y687" i="3"/>
  <c r="Y688" i="3"/>
  <c r="Y689" i="3"/>
  <c r="Y690" i="3"/>
  <c r="Y691" i="3"/>
  <c r="Y692" i="3"/>
  <c r="Y693" i="3"/>
  <c r="Y694" i="3"/>
  <c r="Y695" i="3"/>
  <c r="Y696" i="3"/>
  <c r="Y697" i="3"/>
  <c r="Y698" i="3"/>
  <c r="Y699" i="3"/>
  <c r="Y700" i="3"/>
  <c r="Y701" i="3"/>
  <c r="Y702" i="3"/>
  <c r="Y703" i="3"/>
  <c r="Y704" i="3"/>
  <c r="Y705" i="3"/>
  <c r="Y706" i="3"/>
  <c r="Y707" i="3"/>
  <c r="Y708" i="3"/>
  <c r="Y709" i="3"/>
  <c r="Y710" i="3"/>
  <c r="Y711" i="3"/>
  <c r="Y712" i="3"/>
  <c r="Y713" i="3"/>
  <c r="Y714" i="3"/>
  <c r="Y715" i="3"/>
  <c r="Y716" i="3"/>
  <c r="Y717" i="3"/>
  <c r="Y718" i="3"/>
  <c r="Y719" i="3"/>
  <c r="Y720" i="3"/>
  <c r="Y721" i="3"/>
  <c r="Y722" i="3"/>
  <c r="Y723" i="3"/>
  <c r="Y724" i="3"/>
  <c r="Y725" i="3"/>
  <c r="Y726" i="3"/>
  <c r="Y727" i="3"/>
  <c r="Y728" i="3"/>
  <c r="Y729" i="3"/>
  <c r="Y730" i="3"/>
  <c r="Y731" i="3"/>
  <c r="Y732" i="3"/>
  <c r="Y733" i="3"/>
  <c r="Y734" i="3"/>
  <c r="Y735" i="3"/>
  <c r="Y736" i="3"/>
  <c r="Y737" i="3"/>
  <c r="Y738" i="3"/>
  <c r="Y739" i="3"/>
  <c r="Y740" i="3"/>
  <c r="Y741" i="3"/>
  <c r="Y742" i="3"/>
  <c r="Y743" i="3"/>
  <c r="Y744" i="3"/>
  <c r="Y745" i="3"/>
  <c r="Y746" i="3"/>
  <c r="Y747" i="3"/>
  <c r="Y748" i="3"/>
  <c r="Y749" i="3"/>
  <c r="Y750" i="3"/>
  <c r="Y751" i="3"/>
  <c r="Y752" i="3"/>
  <c r="Y753" i="3"/>
  <c r="Y754" i="3"/>
  <c r="Y755" i="3"/>
  <c r="Y756" i="3"/>
  <c r="Y757" i="3"/>
  <c r="Y758" i="3"/>
  <c r="Y759" i="3"/>
  <c r="Y760" i="3"/>
  <c r="Y761" i="3"/>
  <c r="Y762" i="3"/>
  <c r="Y763" i="3"/>
  <c r="Y764" i="3"/>
  <c r="Y765" i="3"/>
  <c r="Y766" i="3"/>
  <c r="Y767" i="3"/>
  <c r="Y768" i="3"/>
  <c r="Y769" i="3"/>
  <c r="Y770" i="3"/>
  <c r="Y771" i="3"/>
  <c r="Y772" i="3"/>
  <c r="Y773" i="3"/>
  <c r="Y774" i="3"/>
  <c r="Y775" i="3"/>
  <c r="Y776" i="3"/>
  <c r="Y777" i="3"/>
  <c r="Y778" i="3"/>
  <c r="Y779" i="3"/>
  <c r="Y780" i="3"/>
  <c r="Y781" i="3"/>
  <c r="Y782" i="3"/>
  <c r="Y783" i="3"/>
  <c r="Y784" i="3"/>
  <c r="Y785" i="3"/>
  <c r="Y786" i="3"/>
  <c r="Y787" i="3"/>
  <c r="Y788" i="3"/>
  <c r="Y789" i="3"/>
  <c r="Y790" i="3"/>
  <c r="Y791" i="3"/>
  <c r="Y792" i="3"/>
  <c r="Y793" i="3"/>
  <c r="Y617" i="3"/>
  <c r="Y534" i="3"/>
  <c r="Y535" i="3"/>
  <c r="Y536" i="3"/>
  <c r="Y537" i="3"/>
  <c r="Y538" i="3"/>
  <c r="Y539" i="3"/>
  <c r="Y540" i="3"/>
  <c r="Y541" i="3"/>
  <c r="Y542" i="3"/>
  <c r="Y543" i="3"/>
  <c r="Y544" i="3"/>
  <c r="Y545" i="3"/>
  <c r="Y546" i="3"/>
  <c r="Y547" i="3"/>
  <c r="Y548" i="3"/>
  <c r="Y549" i="3"/>
  <c r="Y550" i="3"/>
  <c r="Y551" i="3"/>
  <c r="Y552" i="3"/>
  <c r="Y553" i="3"/>
  <c r="Y554" i="3"/>
  <c r="Y555" i="3"/>
  <c r="Y556" i="3"/>
  <c r="Y557" i="3"/>
  <c r="Y558" i="3"/>
  <c r="Y559" i="3"/>
  <c r="Y560" i="3"/>
  <c r="Y561" i="3"/>
  <c r="Y562" i="3"/>
  <c r="Y563" i="3"/>
  <c r="Y564" i="3"/>
  <c r="Y565" i="3"/>
  <c r="Y566" i="3"/>
  <c r="Y567" i="3"/>
  <c r="Y568" i="3"/>
  <c r="Y569" i="3"/>
  <c r="Y570" i="3"/>
  <c r="Y571" i="3"/>
  <c r="Y572" i="3"/>
  <c r="Y573" i="3"/>
  <c r="Y574" i="3"/>
  <c r="Y575" i="3"/>
  <c r="Y576" i="3"/>
  <c r="Y577" i="3"/>
  <c r="Y578" i="3"/>
  <c r="Y579" i="3"/>
  <c r="Y580" i="3"/>
  <c r="Y581" i="3"/>
  <c r="Y582" i="3"/>
  <c r="Y583" i="3"/>
  <c r="Y584" i="3"/>
  <c r="Y585" i="3"/>
  <c r="Y586" i="3"/>
  <c r="Y587" i="3"/>
  <c r="Y588" i="3"/>
  <c r="Y589" i="3"/>
  <c r="Y590" i="3"/>
  <c r="Y591" i="3"/>
  <c r="Y592" i="3"/>
  <c r="Y593" i="3"/>
  <c r="Y594" i="3"/>
  <c r="Y595" i="3"/>
  <c r="Y596" i="3"/>
  <c r="Y597" i="3"/>
  <c r="Y598" i="3"/>
  <c r="Y599" i="3"/>
  <c r="Y600" i="3"/>
  <c r="Y601" i="3"/>
  <c r="Y602" i="3"/>
  <c r="Y603" i="3"/>
  <c r="Y604" i="3"/>
  <c r="Y605" i="3"/>
  <c r="Y606" i="3"/>
  <c r="Y607" i="3"/>
  <c r="Y608" i="3"/>
  <c r="Y609" i="3"/>
  <c r="Y610" i="3"/>
  <c r="Y611" i="3"/>
  <c r="Y612" i="3"/>
  <c r="Y613" i="3"/>
  <c r="Y614" i="3"/>
  <c r="Y615" i="3"/>
  <c r="Y533" i="3"/>
  <c r="Y320" i="3"/>
  <c r="Y321" i="3"/>
  <c r="Y322" i="3"/>
  <c r="Y323" i="3"/>
  <c r="Y324" i="3"/>
  <c r="Y325" i="3"/>
  <c r="Y326" i="3"/>
  <c r="Y327" i="3"/>
  <c r="Y328" i="3"/>
  <c r="Y329" i="3"/>
  <c r="Y330" i="3"/>
  <c r="Y331" i="3"/>
  <c r="Y332" i="3"/>
  <c r="Y333" i="3"/>
  <c r="Y334" i="3"/>
  <c r="Y335" i="3"/>
  <c r="Y336" i="3"/>
  <c r="Y337" i="3"/>
  <c r="Y338" i="3"/>
  <c r="Y339" i="3"/>
  <c r="Y340" i="3"/>
  <c r="Y341" i="3"/>
  <c r="Y342" i="3"/>
  <c r="Y343" i="3"/>
  <c r="Y344" i="3"/>
  <c r="Y345" i="3"/>
  <c r="Y346" i="3"/>
  <c r="Y347" i="3"/>
  <c r="Y348" i="3"/>
  <c r="Y349" i="3"/>
  <c r="Y350" i="3"/>
  <c r="Y351" i="3"/>
  <c r="Y352" i="3"/>
  <c r="Y353" i="3"/>
  <c r="Y354" i="3"/>
  <c r="Y355" i="3"/>
  <c r="Y356" i="3"/>
  <c r="Y357" i="3"/>
  <c r="Y358" i="3"/>
  <c r="Y359" i="3"/>
  <c r="Y360" i="3"/>
  <c r="Y361" i="3"/>
  <c r="Y362" i="3"/>
  <c r="Y363" i="3"/>
  <c r="Y364" i="3"/>
  <c r="Y365" i="3"/>
  <c r="Y366" i="3"/>
  <c r="Y367" i="3"/>
  <c r="Y368" i="3"/>
  <c r="Y369" i="3"/>
  <c r="Y370" i="3"/>
  <c r="Y371" i="3"/>
  <c r="Y372" i="3"/>
  <c r="Y373" i="3"/>
  <c r="Y374" i="3"/>
  <c r="Y375" i="3"/>
  <c r="Y376" i="3"/>
  <c r="Y377" i="3"/>
  <c r="Y378" i="3"/>
  <c r="Y379" i="3"/>
  <c r="Y380" i="3"/>
  <c r="Y381" i="3"/>
  <c r="Y382" i="3"/>
  <c r="Y383" i="3"/>
  <c r="Y384" i="3"/>
  <c r="Y385" i="3"/>
  <c r="Y386" i="3"/>
  <c r="Y387" i="3"/>
  <c r="Y388" i="3"/>
  <c r="Y389" i="3"/>
  <c r="Y390" i="3"/>
  <c r="Y391" i="3"/>
  <c r="Y392" i="3"/>
  <c r="Y393" i="3"/>
  <c r="Y394" i="3"/>
  <c r="Y395" i="3"/>
  <c r="Y396" i="3"/>
  <c r="Y397" i="3"/>
  <c r="Y398" i="3"/>
  <c r="Y399" i="3"/>
  <c r="Y400" i="3"/>
  <c r="Y401" i="3"/>
  <c r="Y402" i="3"/>
  <c r="Y403" i="3"/>
  <c r="Y404" i="3"/>
  <c r="Y405" i="3"/>
  <c r="Y406" i="3"/>
  <c r="Y407" i="3"/>
  <c r="Y408" i="3"/>
  <c r="Y409" i="3"/>
  <c r="Y410" i="3"/>
  <c r="Y411" i="3"/>
  <c r="Y412" i="3"/>
  <c r="Y413" i="3"/>
  <c r="Y414" i="3"/>
  <c r="Y415" i="3"/>
  <c r="Y416" i="3"/>
  <c r="Y417" i="3"/>
  <c r="Y418" i="3"/>
  <c r="Y419" i="3"/>
  <c r="Y420" i="3"/>
  <c r="Y421" i="3"/>
  <c r="Y422" i="3"/>
  <c r="Y423" i="3"/>
  <c r="Y424" i="3"/>
  <c r="Y425" i="3"/>
  <c r="Y426" i="3"/>
  <c r="Y427" i="3"/>
  <c r="Y428" i="3"/>
  <c r="Y429" i="3"/>
  <c r="Y430" i="3"/>
  <c r="Y431" i="3"/>
  <c r="Y432" i="3"/>
  <c r="Y433" i="3"/>
  <c r="Y434" i="3"/>
  <c r="Y435" i="3"/>
  <c r="Y436" i="3"/>
  <c r="Y437" i="3"/>
  <c r="Y438" i="3"/>
  <c r="Y439" i="3"/>
  <c r="Y440" i="3"/>
  <c r="Y441" i="3"/>
  <c r="Y442" i="3"/>
  <c r="Y443" i="3"/>
  <c r="Y444" i="3"/>
  <c r="Y445" i="3"/>
  <c r="Y446" i="3"/>
  <c r="Y447" i="3"/>
  <c r="Y448" i="3"/>
  <c r="Y449" i="3"/>
  <c r="Y450" i="3"/>
  <c r="Y451" i="3"/>
  <c r="Y452" i="3"/>
  <c r="Y453" i="3"/>
  <c r="Y454" i="3"/>
  <c r="Y455" i="3"/>
  <c r="Y456" i="3"/>
  <c r="Y457" i="3"/>
  <c r="Y458" i="3"/>
  <c r="Y459" i="3"/>
  <c r="Y460" i="3"/>
  <c r="Y461" i="3"/>
  <c r="Y462" i="3"/>
  <c r="Y463" i="3"/>
  <c r="Y464" i="3"/>
  <c r="Y465" i="3"/>
  <c r="Y466" i="3"/>
  <c r="Y467" i="3"/>
  <c r="Y468" i="3"/>
  <c r="Y469" i="3"/>
  <c r="Y470" i="3"/>
  <c r="Y471" i="3"/>
  <c r="Y472" i="3"/>
  <c r="Y473" i="3"/>
  <c r="Y474" i="3"/>
  <c r="Y475" i="3"/>
  <c r="Y476" i="3"/>
  <c r="Y477" i="3"/>
  <c r="Y478" i="3"/>
  <c r="Y479" i="3"/>
  <c r="Y480" i="3"/>
  <c r="Y481" i="3"/>
  <c r="Y482" i="3"/>
  <c r="Y483" i="3"/>
  <c r="Y484" i="3"/>
  <c r="Y485" i="3"/>
  <c r="Y486" i="3"/>
  <c r="Y487" i="3"/>
  <c r="Y488" i="3"/>
  <c r="Y489" i="3"/>
  <c r="Y490" i="3"/>
  <c r="Y491" i="3"/>
  <c r="Y492" i="3"/>
  <c r="Y493" i="3"/>
  <c r="Y494" i="3"/>
  <c r="Y495" i="3"/>
  <c r="Y496" i="3"/>
  <c r="Y497" i="3"/>
  <c r="Y498" i="3"/>
  <c r="Y499" i="3"/>
  <c r="Y500" i="3"/>
  <c r="Y501" i="3"/>
  <c r="Y502" i="3"/>
  <c r="Y503" i="3"/>
  <c r="Y504" i="3"/>
  <c r="Y505" i="3"/>
  <c r="Y506" i="3"/>
  <c r="Y507" i="3"/>
  <c r="Y508" i="3"/>
  <c r="Y509" i="3"/>
  <c r="Y510" i="3"/>
  <c r="Y511" i="3"/>
  <c r="Y512" i="3"/>
  <c r="Y513" i="3"/>
  <c r="Y514" i="3"/>
  <c r="Y515" i="3"/>
  <c r="Y516" i="3"/>
  <c r="Y517" i="3"/>
  <c r="Y518" i="3"/>
  <c r="Y519" i="3"/>
  <c r="Y520" i="3"/>
  <c r="Y521" i="3"/>
  <c r="Y522" i="3"/>
  <c r="Y523" i="3"/>
  <c r="Y524" i="3"/>
  <c r="Y525" i="3"/>
  <c r="Y526" i="3"/>
  <c r="Y527" i="3"/>
  <c r="Y528" i="3"/>
  <c r="Y529" i="3"/>
  <c r="Y530" i="3"/>
  <c r="Y531" i="3"/>
  <c r="Y319" i="3"/>
  <c r="Y175" i="3"/>
  <c r="Y176" i="3"/>
  <c r="Y177" i="3"/>
  <c r="Y178" i="3"/>
  <c r="Y179" i="3"/>
  <c r="Y180" i="3"/>
  <c r="Y181" i="3"/>
  <c r="Y182" i="3"/>
  <c r="Y183" i="3"/>
  <c r="Y184" i="3"/>
  <c r="Y185" i="3"/>
  <c r="Y186" i="3"/>
  <c r="Y187" i="3"/>
  <c r="Y188" i="3"/>
  <c r="Y189" i="3"/>
  <c r="Y190" i="3"/>
  <c r="Y191" i="3"/>
  <c r="Y192" i="3"/>
  <c r="Y193" i="3"/>
  <c r="Y194" i="3"/>
  <c r="Y195" i="3"/>
  <c r="Y196" i="3"/>
  <c r="Y197" i="3"/>
  <c r="Y198" i="3"/>
  <c r="Y199" i="3"/>
  <c r="Y200" i="3"/>
  <c r="Y201" i="3"/>
  <c r="Y202" i="3"/>
  <c r="Y203" i="3"/>
  <c r="Y204" i="3"/>
  <c r="Y205" i="3"/>
  <c r="Y206" i="3"/>
  <c r="Y207" i="3"/>
  <c r="Y208" i="3"/>
  <c r="Y209" i="3"/>
  <c r="Y210" i="3"/>
  <c r="Y211" i="3"/>
  <c r="Y212" i="3"/>
  <c r="Y213" i="3"/>
  <c r="Y214" i="3"/>
  <c r="Y215" i="3"/>
  <c r="Y216" i="3"/>
  <c r="Y217" i="3"/>
  <c r="Y218" i="3"/>
  <c r="Y219" i="3"/>
  <c r="Y220" i="3"/>
  <c r="Y221" i="3"/>
  <c r="Y222" i="3"/>
  <c r="Y223" i="3"/>
  <c r="Y224" i="3"/>
  <c r="Y225" i="3"/>
  <c r="Y226" i="3"/>
  <c r="Y227" i="3"/>
  <c r="Y228" i="3"/>
  <c r="Y229" i="3"/>
  <c r="Y230" i="3"/>
  <c r="Y231" i="3"/>
  <c r="Y232" i="3"/>
  <c r="Y233" i="3"/>
  <c r="Y234" i="3"/>
  <c r="Y235" i="3"/>
  <c r="Y236" i="3"/>
  <c r="Y237" i="3"/>
  <c r="Y238" i="3"/>
  <c r="Y239" i="3"/>
  <c r="Y240" i="3"/>
  <c r="Y241" i="3"/>
  <c r="Y242" i="3"/>
  <c r="Y243" i="3"/>
  <c r="Y244" i="3"/>
  <c r="Y245" i="3"/>
  <c r="Y246" i="3"/>
  <c r="Y247" i="3"/>
  <c r="Y248" i="3"/>
  <c r="Y249" i="3"/>
  <c r="Y250" i="3"/>
  <c r="Y251" i="3"/>
  <c r="Y252" i="3"/>
  <c r="Y253" i="3"/>
  <c r="Y254" i="3"/>
  <c r="Y255" i="3"/>
  <c r="Y256" i="3"/>
  <c r="Y257" i="3"/>
  <c r="Y258" i="3"/>
  <c r="Y259" i="3"/>
  <c r="Y260" i="3"/>
  <c r="Y261" i="3"/>
  <c r="Y262" i="3"/>
  <c r="Y263" i="3"/>
  <c r="Y264" i="3"/>
  <c r="Y265" i="3"/>
  <c r="Y266" i="3"/>
  <c r="Y267" i="3"/>
  <c r="Y268" i="3"/>
  <c r="Y269" i="3"/>
  <c r="Y270" i="3"/>
  <c r="Y271" i="3"/>
  <c r="Y272" i="3"/>
  <c r="Y273" i="3"/>
  <c r="Y274" i="3"/>
  <c r="Y275" i="3"/>
  <c r="Y276" i="3"/>
  <c r="Y277" i="3"/>
  <c r="Y278" i="3"/>
  <c r="Y279" i="3"/>
  <c r="Y280" i="3"/>
  <c r="Y281" i="3"/>
  <c r="Y282" i="3"/>
  <c r="Y283" i="3"/>
  <c r="Y284" i="3"/>
  <c r="Y285" i="3"/>
  <c r="Y286" i="3"/>
  <c r="Y287" i="3"/>
  <c r="Y288" i="3"/>
  <c r="Y289" i="3"/>
  <c r="Y290" i="3"/>
  <c r="Y291" i="3"/>
  <c r="Y292" i="3"/>
  <c r="Y293" i="3"/>
  <c r="Y294" i="3"/>
  <c r="Y295" i="3"/>
  <c r="Y296" i="3"/>
  <c r="Y297" i="3"/>
  <c r="Y298" i="3"/>
  <c r="Y299" i="3"/>
  <c r="Y300" i="3"/>
  <c r="Y301" i="3"/>
  <c r="Y302" i="3"/>
  <c r="Y303" i="3"/>
  <c r="Y304" i="3"/>
  <c r="Y305" i="3"/>
  <c r="Y306" i="3"/>
  <c r="Y307" i="3"/>
  <c r="Y308" i="3"/>
  <c r="Y309" i="3"/>
  <c r="Y310" i="3"/>
  <c r="Y311" i="3"/>
  <c r="Y312" i="3"/>
  <c r="Y313" i="3"/>
  <c r="Y314" i="3"/>
  <c r="Y315" i="3"/>
  <c r="Y316" i="3"/>
  <c r="Y317" i="3"/>
  <c r="Y174" i="3"/>
  <c r="K1364" i="3" l="1"/>
  <c r="K173" i="3"/>
  <c r="K318" i="3"/>
  <c r="M590" i="3" l="1"/>
  <c r="M589" i="3"/>
  <c r="M588" i="3"/>
  <c r="M587" i="3"/>
  <c r="M586" i="3"/>
  <c r="M585" i="3"/>
  <c r="M584" i="3"/>
  <c r="M583" i="3"/>
  <c r="M582" i="3"/>
  <c r="M581" i="3"/>
  <c r="M580" i="3"/>
  <c r="M579" i="3"/>
  <c r="M578" i="3"/>
  <c r="M577" i="3"/>
  <c r="M576" i="3"/>
  <c r="M575" i="3"/>
  <c r="M574" i="3"/>
  <c r="M573" i="3"/>
  <c r="M572" i="3"/>
  <c r="M571" i="3"/>
  <c r="M570" i="3"/>
  <c r="M569" i="3"/>
  <c r="M568" i="3"/>
  <c r="M567" i="3"/>
  <c r="M566" i="3"/>
  <c r="M565" i="3"/>
  <c r="M564" i="3"/>
  <c r="M563" i="3"/>
  <c r="M562" i="3"/>
  <c r="M561" i="3"/>
  <c r="M560" i="3"/>
  <c r="M559" i="3"/>
  <c r="M558" i="3"/>
  <c r="M557" i="3"/>
  <c r="M556" i="3"/>
  <c r="M555" i="3"/>
  <c r="M554" i="3"/>
  <c r="M553" i="3"/>
  <c r="M552" i="3"/>
  <c r="M551" i="3"/>
  <c r="M550" i="3"/>
  <c r="M549" i="3"/>
  <c r="M548" i="3"/>
  <c r="M547" i="3"/>
  <c r="M546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K2383" i="3" l="1"/>
  <c r="K1292" i="3"/>
  <c r="K977" i="3"/>
  <c r="K794" i="3"/>
  <c r="K616" i="3"/>
  <c r="K532" i="3"/>
  <c r="K1525" i="3"/>
  <c r="K1644" i="3"/>
  <c r="K1768" i="3"/>
  <c r="K1936" i="3"/>
  <c r="K2039" i="3"/>
  <c r="K2156" i="3"/>
  <c r="K2498" i="3"/>
  <c r="M2497" i="3" l="1"/>
  <c r="N2497" i="3" s="1"/>
  <c r="M2382" i="3"/>
  <c r="M2384" i="3" l="1"/>
  <c r="J2383" i="3" l="1"/>
  <c r="J2156" i="3"/>
  <c r="J2039" i="3"/>
  <c r="J1936" i="3"/>
  <c r="J1768" i="3"/>
  <c r="J1644" i="3"/>
  <c r="J1525" i="3"/>
  <c r="J1364" i="3"/>
  <c r="J1292" i="3"/>
  <c r="J977" i="3"/>
  <c r="J794" i="3"/>
  <c r="J616" i="3"/>
  <c r="J532" i="3"/>
  <c r="J318" i="3"/>
  <c r="J173" i="3"/>
  <c r="I2498" i="3"/>
  <c r="I2383" i="3"/>
  <c r="I2156" i="3"/>
  <c r="I2039" i="3"/>
  <c r="I1936" i="3"/>
  <c r="I1768" i="3"/>
  <c r="I1644" i="3"/>
  <c r="I1525" i="3"/>
  <c r="I1364" i="3"/>
  <c r="I616" i="3"/>
  <c r="I1292" i="3"/>
  <c r="I977" i="3"/>
  <c r="I794" i="3"/>
  <c r="I532" i="3"/>
  <c r="I318" i="3"/>
  <c r="I173" i="3"/>
  <c r="M171" i="3" l="1"/>
  <c r="N171" i="3" s="1"/>
  <c r="M2481" i="3" l="1"/>
  <c r="N2481" i="3" s="1"/>
  <c r="M4" i="3"/>
  <c r="N4" i="3" s="1"/>
  <c r="M2480" i="3"/>
  <c r="N2480" i="3" s="1"/>
  <c r="M2479" i="3"/>
  <c r="N2479" i="3" s="1"/>
  <c r="M2478" i="3"/>
  <c r="N2478" i="3" s="1"/>
  <c r="M2477" i="3"/>
  <c r="N2477" i="3" s="1"/>
  <c r="M2476" i="3"/>
  <c r="N2476" i="3" s="1"/>
  <c r="M2475" i="3"/>
  <c r="N2475" i="3" s="1"/>
  <c r="M2474" i="3"/>
  <c r="N2474" i="3" s="1"/>
  <c r="M2473" i="3"/>
  <c r="N2473" i="3" s="1"/>
  <c r="M2472" i="3"/>
  <c r="N2472" i="3" s="1"/>
  <c r="M2471" i="3"/>
  <c r="N2471" i="3" s="1"/>
  <c r="M2470" i="3"/>
  <c r="N2470" i="3" s="1"/>
  <c r="M2469" i="3"/>
  <c r="N2469" i="3" s="1"/>
  <c r="M2468" i="3"/>
  <c r="N2468" i="3" s="1"/>
  <c r="M2467" i="3"/>
  <c r="N2467" i="3" s="1"/>
  <c r="M2466" i="3"/>
  <c r="N2466" i="3" s="1"/>
  <c r="M2465" i="3"/>
  <c r="N2465" i="3" s="1"/>
  <c r="M2464" i="3"/>
  <c r="N2464" i="3" s="1"/>
  <c r="M2463" i="3"/>
  <c r="N2463" i="3" s="1"/>
  <c r="M2462" i="3"/>
  <c r="N2462" i="3" s="1"/>
  <c r="M2461" i="3"/>
  <c r="N2461" i="3" s="1"/>
  <c r="M2460" i="3"/>
  <c r="N2460" i="3" s="1"/>
  <c r="M2459" i="3"/>
  <c r="N2459" i="3" s="1"/>
  <c r="M2458" i="3"/>
  <c r="N2458" i="3" s="1"/>
  <c r="M2457" i="3"/>
  <c r="N2457" i="3" s="1"/>
  <c r="M2456" i="3"/>
  <c r="N2456" i="3" s="1"/>
  <c r="M2455" i="3"/>
  <c r="N2455" i="3" s="1"/>
  <c r="M2454" i="3"/>
  <c r="N2454" i="3" s="1"/>
  <c r="M2453" i="3"/>
  <c r="N2453" i="3" s="1"/>
  <c r="M2452" i="3"/>
  <c r="N2452" i="3" s="1"/>
  <c r="M2451" i="3"/>
  <c r="N2451" i="3" s="1"/>
  <c r="M2450" i="3"/>
  <c r="N2450" i="3" s="1"/>
  <c r="M2449" i="3"/>
  <c r="N2449" i="3" s="1"/>
  <c r="M2448" i="3"/>
  <c r="N2448" i="3" s="1"/>
  <c r="M2447" i="3"/>
  <c r="N2447" i="3" s="1"/>
  <c r="M2446" i="3"/>
  <c r="N2446" i="3" s="1"/>
  <c r="M2445" i="3"/>
  <c r="N2445" i="3" s="1"/>
  <c r="M2444" i="3"/>
  <c r="N2444" i="3" s="1"/>
  <c r="M2443" i="3"/>
  <c r="N2443" i="3" s="1"/>
  <c r="M2442" i="3"/>
  <c r="N2442" i="3" s="1"/>
  <c r="M2441" i="3"/>
  <c r="N2441" i="3" s="1"/>
  <c r="M2440" i="3"/>
  <c r="N2440" i="3" s="1"/>
  <c r="M2439" i="3"/>
  <c r="N2439" i="3" s="1"/>
  <c r="M2438" i="3"/>
  <c r="N2438" i="3" s="1"/>
  <c r="M2437" i="3"/>
  <c r="N2437" i="3" s="1"/>
  <c r="M2436" i="3"/>
  <c r="N2436" i="3" s="1"/>
  <c r="M2435" i="3"/>
  <c r="N2435" i="3" s="1"/>
  <c r="M2434" i="3"/>
  <c r="N2434" i="3" s="1"/>
  <c r="M2433" i="3"/>
  <c r="N2433" i="3" s="1"/>
  <c r="M2432" i="3"/>
  <c r="N2432" i="3" s="1"/>
  <c r="M2431" i="3"/>
  <c r="N2431" i="3" s="1"/>
  <c r="M2430" i="3"/>
  <c r="N2430" i="3" s="1"/>
  <c r="M2429" i="3"/>
  <c r="N2429" i="3" s="1"/>
  <c r="M2428" i="3"/>
  <c r="N2428" i="3" s="1"/>
  <c r="M2427" i="3"/>
  <c r="N2427" i="3" s="1"/>
  <c r="M2426" i="3"/>
  <c r="N2426" i="3" s="1"/>
  <c r="M2425" i="3"/>
  <c r="N2425" i="3" s="1"/>
  <c r="M2424" i="3"/>
  <c r="N2424" i="3" s="1"/>
  <c r="M2423" i="3"/>
  <c r="N2423" i="3" s="1"/>
  <c r="M2422" i="3"/>
  <c r="N2422" i="3" s="1"/>
  <c r="M2421" i="3"/>
  <c r="N2421" i="3" s="1"/>
  <c r="M2420" i="3"/>
  <c r="N2420" i="3" s="1"/>
  <c r="M2419" i="3"/>
  <c r="N2419" i="3" s="1"/>
  <c r="M2418" i="3"/>
  <c r="N2418" i="3" s="1"/>
  <c r="M2417" i="3"/>
  <c r="N2417" i="3" s="1"/>
  <c r="M2416" i="3"/>
  <c r="N2416" i="3" s="1"/>
  <c r="M2415" i="3"/>
  <c r="N2415" i="3" s="1"/>
  <c r="M2414" i="3"/>
  <c r="N2414" i="3" s="1"/>
  <c r="M2413" i="3"/>
  <c r="N2413" i="3" s="1"/>
  <c r="M2412" i="3"/>
  <c r="N2412" i="3" s="1"/>
  <c r="M2411" i="3"/>
  <c r="N2411" i="3" s="1"/>
  <c r="M2410" i="3"/>
  <c r="N2410" i="3" s="1"/>
  <c r="M2409" i="3"/>
  <c r="N2409" i="3" s="1"/>
  <c r="M2408" i="3"/>
  <c r="N2408" i="3" s="1"/>
  <c r="M2407" i="3"/>
  <c r="N2407" i="3" s="1"/>
  <c r="M2406" i="3"/>
  <c r="N2406" i="3" s="1"/>
  <c r="M2405" i="3"/>
  <c r="N2405" i="3" s="1"/>
  <c r="M2404" i="3"/>
  <c r="N2404" i="3" s="1"/>
  <c r="M2403" i="3"/>
  <c r="N2403" i="3" s="1"/>
  <c r="M2402" i="3"/>
  <c r="N2402" i="3" s="1"/>
  <c r="M2401" i="3"/>
  <c r="N2401" i="3" s="1"/>
  <c r="M2400" i="3"/>
  <c r="N2400" i="3" s="1"/>
  <c r="M2399" i="3"/>
  <c r="N2399" i="3" s="1"/>
  <c r="M2398" i="3"/>
  <c r="N2398" i="3" s="1"/>
  <c r="M2397" i="3"/>
  <c r="N2397" i="3" s="1"/>
  <c r="M2396" i="3"/>
  <c r="N2396" i="3" s="1"/>
  <c r="M2395" i="3"/>
  <c r="N2395" i="3" s="1"/>
  <c r="M2394" i="3"/>
  <c r="N2394" i="3" s="1"/>
  <c r="M2393" i="3"/>
  <c r="N2393" i="3" s="1"/>
  <c r="M2392" i="3"/>
  <c r="N2392" i="3" s="1"/>
  <c r="M2391" i="3"/>
  <c r="N2391" i="3" s="1"/>
  <c r="M2390" i="3"/>
  <c r="N2390" i="3" s="1"/>
  <c r="M2389" i="3"/>
  <c r="N2389" i="3" s="1"/>
  <c r="M2388" i="3"/>
  <c r="N2388" i="3" s="1"/>
  <c r="M2387" i="3"/>
  <c r="N2387" i="3" s="1"/>
  <c r="M2386" i="3"/>
  <c r="N2386" i="3" s="1"/>
  <c r="M2385" i="3"/>
  <c r="N2385" i="3" s="1"/>
  <c r="N2384" i="3"/>
  <c r="M2157" i="3"/>
  <c r="N2157" i="3" s="1"/>
  <c r="N2382" i="3"/>
  <c r="M2381" i="3"/>
  <c r="N2381" i="3" s="1"/>
  <c r="M2380" i="3"/>
  <c r="N2380" i="3" s="1"/>
  <c r="M2379" i="3"/>
  <c r="N2379" i="3" s="1"/>
  <c r="M2378" i="3"/>
  <c r="N2378" i="3" s="1"/>
  <c r="M2377" i="3"/>
  <c r="N2377" i="3" s="1"/>
  <c r="M2376" i="3"/>
  <c r="N2376" i="3" s="1"/>
  <c r="M2375" i="3"/>
  <c r="N2375" i="3" s="1"/>
  <c r="M2374" i="3"/>
  <c r="N2374" i="3" s="1"/>
  <c r="M2373" i="3"/>
  <c r="N2373" i="3" s="1"/>
  <c r="M2372" i="3"/>
  <c r="N2372" i="3" s="1"/>
  <c r="M2371" i="3"/>
  <c r="N2371" i="3" s="1"/>
  <c r="M2370" i="3"/>
  <c r="N2370" i="3" s="1"/>
  <c r="M2369" i="3"/>
  <c r="N2369" i="3" s="1"/>
  <c r="M2368" i="3"/>
  <c r="N2368" i="3" s="1"/>
  <c r="M2367" i="3"/>
  <c r="N2367" i="3" s="1"/>
  <c r="M2366" i="3"/>
  <c r="N2366" i="3" s="1"/>
  <c r="M2365" i="3"/>
  <c r="N2365" i="3" s="1"/>
  <c r="M2364" i="3"/>
  <c r="N2364" i="3" s="1"/>
  <c r="M2363" i="3"/>
  <c r="N2363" i="3" s="1"/>
  <c r="M2362" i="3"/>
  <c r="N2362" i="3" s="1"/>
  <c r="M2361" i="3"/>
  <c r="N2361" i="3" s="1"/>
  <c r="M2360" i="3"/>
  <c r="N2360" i="3" s="1"/>
  <c r="M2359" i="3"/>
  <c r="N2359" i="3" s="1"/>
  <c r="M2358" i="3"/>
  <c r="N2358" i="3" s="1"/>
  <c r="M2357" i="3"/>
  <c r="N2357" i="3" s="1"/>
  <c r="M2356" i="3"/>
  <c r="N2356" i="3" s="1"/>
  <c r="M2355" i="3"/>
  <c r="N2355" i="3" s="1"/>
  <c r="M2354" i="3"/>
  <c r="N2354" i="3" s="1"/>
  <c r="M2353" i="3"/>
  <c r="N2353" i="3" s="1"/>
  <c r="M2352" i="3"/>
  <c r="N2352" i="3" s="1"/>
  <c r="M2351" i="3"/>
  <c r="N2351" i="3" s="1"/>
  <c r="M2350" i="3"/>
  <c r="N2350" i="3" s="1"/>
  <c r="M2349" i="3"/>
  <c r="N2349" i="3" s="1"/>
  <c r="M2348" i="3"/>
  <c r="N2348" i="3" s="1"/>
  <c r="M2347" i="3"/>
  <c r="N2347" i="3" s="1"/>
  <c r="M2346" i="3"/>
  <c r="N2346" i="3" s="1"/>
  <c r="M2345" i="3"/>
  <c r="N2345" i="3" s="1"/>
  <c r="M2344" i="3"/>
  <c r="N2344" i="3" s="1"/>
  <c r="M2343" i="3"/>
  <c r="N2343" i="3" s="1"/>
  <c r="M2342" i="3"/>
  <c r="N2342" i="3" s="1"/>
  <c r="M2341" i="3"/>
  <c r="N2341" i="3" s="1"/>
  <c r="M2340" i="3"/>
  <c r="N2340" i="3" s="1"/>
  <c r="M2339" i="3"/>
  <c r="N2339" i="3" s="1"/>
  <c r="M2338" i="3"/>
  <c r="N2338" i="3" s="1"/>
  <c r="M2337" i="3"/>
  <c r="N2337" i="3" s="1"/>
  <c r="M2336" i="3"/>
  <c r="N2336" i="3" s="1"/>
  <c r="M2335" i="3"/>
  <c r="N2335" i="3" s="1"/>
  <c r="M2334" i="3"/>
  <c r="N2334" i="3" s="1"/>
  <c r="M2333" i="3"/>
  <c r="N2333" i="3" s="1"/>
  <c r="M2332" i="3"/>
  <c r="N2332" i="3" s="1"/>
  <c r="M2331" i="3"/>
  <c r="N2331" i="3" s="1"/>
  <c r="M2330" i="3"/>
  <c r="N2330" i="3" s="1"/>
  <c r="M2329" i="3"/>
  <c r="N2329" i="3" s="1"/>
  <c r="M2328" i="3"/>
  <c r="N2328" i="3" s="1"/>
  <c r="M2327" i="3"/>
  <c r="N2327" i="3" s="1"/>
  <c r="M2326" i="3"/>
  <c r="N2326" i="3" s="1"/>
  <c r="M2325" i="3"/>
  <c r="N2325" i="3" s="1"/>
  <c r="M2324" i="3"/>
  <c r="N2324" i="3" s="1"/>
  <c r="M2323" i="3"/>
  <c r="N2323" i="3" s="1"/>
  <c r="M2322" i="3"/>
  <c r="N2322" i="3" s="1"/>
  <c r="M2321" i="3"/>
  <c r="N2321" i="3" s="1"/>
  <c r="M2320" i="3"/>
  <c r="N2320" i="3" s="1"/>
  <c r="M2319" i="3"/>
  <c r="N2319" i="3" s="1"/>
  <c r="M2318" i="3"/>
  <c r="N2318" i="3" s="1"/>
  <c r="M2317" i="3"/>
  <c r="N2317" i="3" s="1"/>
  <c r="M2316" i="3"/>
  <c r="N2316" i="3" s="1"/>
  <c r="M2315" i="3"/>
  <c r="N2315" i="3" s="1"/>
  <c r="M2314" i="3"/>
  <c r="N2314" i="3" s="1"/>
  <c r="M2313" i="3"/>
  <c r="N2313" i="3" s="1"/>
  <c r="M2312" i="3"/>
  <c r="N2312" i="3" s="1"/>
  <c r="M2311" i="3"/>
  <c r="N2311" i="3" s="1"/>
  <c r="M2310" i="3"/>
  <c r="N2310" i="3" s="1"/>
  <c r="M2309" i="3"/>
  <c r="N2309" i="3" s="1"/>
  <c r="M2308" i="3"/>
  <c r="N2308" i="3" s="1"/>
  <c r="M2307" i="3"/>
  <c r="N2307" i="3" s="1"/>
  <c r="M2306" i="3"/>
  <c r="N2306" i="3" s="1"/>
  <c r="M2305" i="3"/>
  <c r="N2305" i="3" s="1"/>
  <c r="M2304" i="3"/>
  <c r="N2304" i="3" s="1"/>
  <c r="M2303" i="3"/>
  <c r="N2303" i="3" s="1"/>
  <c r="M2302" i="3"/>
  <c r="N2302" i="3" s="1"/>
  <c r="M2301" i="3"/>
  <c r="N2301" i="3" s="1"/>
  <c r="M2300" i="3"/>
  <c r="N2300" i="3" s="1"/>
  <c r="M2299" i="3"/>
  <c r="N2299" i="3" s="1"/>
  <c r="M2298" i="3"/>
  <c r="N2298" i="3" s="1"/>
  <c r="M2297" i="3"/>
  <c r="N2297" i="3" s="1"/>
  <c r="M2296" i="3"/>
  <c r="N2296" i="3" s="1"/>
  <c r="M2295" i="3"/>
  <c r="N2295" i="3" s="1"/>
  <c r="M2294" i="3"/>
  <c r="N2294" i="3" s="1"/>
  <c r="M2293" i="3"/>
  <c r="N2293" i="3" s="1"/>
  <c r="M2292" i="3"/>
  <c r="N2292" i="3" s="1"/>
  <c r="M2291" i="3"/>
  <c r="N2291" i="3" s="1"/>
  <c r="M2290" i="3"/>
  <c r="N2290" i="3" s="1"/>
  <c r="M2289" i="3"/>
  <c r="N2289" i="3" s="1"/>
  <c r="M2288" i="3"/>
  <c r="N2288" i="3" s="1"/>
  <c r="M2287" i="3"/>
  <c r="N2287" i="3" s="1"/>
  <c r="M2286" i="3"/>
  <c r="N2286" i="3" s="1"/>
  <c r="M2285" i="3"/>
  <c r="N2285" i="3" s="1"/>
  <c r="M2284" i="3"/>
  <c r="N2284" i="3" s="1"/>
  <c r="M2283" i="3"/>
  <c r="N2283" i="3" s="1"/>
  <c r="M2282" i="3"/>
  <c r="N2282" i="3" s="1"/>
  <c r="M2281" i="3"/>
  <c r="N2281" i="3" s="1"/>
  <c r="M2280" i="3"/>
  <c r="N2280" i="3" s="1"/>
  <c r="M2279" i="3"/>
  <c r="N2279" i="3" s="1"/>
  <c r="M2278" i="3"/>
  <c r="N2278" i="3" s="1"/>
  <c r="M2277" i="3"/>
  <c r="N2277" i="3" s="1"/>
  <c r="M2276" i="3"/>
  <c r="N2276" i="3" s="1"/>
  <c r="M2275" i="3"/>
  <c r="N2275" i="3" s="1"/>
  <c r="M2274" i="3"/>
  <c r="N2274" i="3" s="1"/>
  <c r="M2273" i="3"/>
  <c r="N2273" i="3" s="1"/>
  <c r="M2272" i="3"/>
  <c r="N2272" i="3" s="1"/>
  <c r="M2271" i="3"/>
  <c r="N2271" i="3" s="1"/>
  <c r="M2270" i="3"/>
  <c r="N2270" i="3" s="1"/>
  <c r="M2269" i="3"/>
  <c r="N2269" i="3" s="1"/>
  <c r="M2268" i="3"/>
  <c r="N2268" i="3" s="1"/>
  <c r="M2267" i="3"/>
  <c r="N2267" i="3" s="1"/>
  <c r="M2266" i="3"/>
  <c r="N2266" i="3" s="1"/>
  <c r="M2265" i="3"/>
  <c r="N2265" i="3" s="1"/>
  <c r="M2264" i="3"/>
  <c r="N2264" i="3" s="1"/>
  <c r="M2263" i="3"/>
  <c r="N2263" i="3" s="1"/>
  <c r="M2262" i="3"/>
  <c r="N2262" i="3" s="1"/>
  <c r="M2261" i="3"/>
  <c r="N2261" i="3" s="1"/>
  <c r="M2260" i="3"/>
  <c r="N2260" i="3" s="1"/>
  <c r="M2259" i="3"/>
  <c r="N2259" i="3" s="1"/>
  <c r="M2258" i="3"/>
  <c r="N2258" i="3" s="1"/>
  <c r="M2257" i="3"/>
  <c r="N2257" i="3" s="1"/>
  <c r="M2256" i="3"/>
  <c r="N2256" i="3" s="1"/>
  <c r="M2255" i="3"/>
  <c r="N2255" i="3" s="1"/>
  <c r="M2254" i="3"/>
  <c r="N2254" i="3" s="1"/>
  <c r="M2253" i="3"/>
  <c r="N2253" i="3" s="1"/>
  <c r="M2252" i="3"/>
  <c r="N2252" i="3" s="1"/>
  <c r="M2251" i="3"/>
  <c r="N2251" i="3" s="1"/>
  <c r="M2250" i="3"/>
  <c r="N2250" i="3" s="1"/>
  <c r="M2249" i="3"/>
  <c r="N2249" i="3" s="1"/>
  <c r="M2248" i="3"/>
  <c r="N2248" i="3" s="1"/>
  <c r="M2247" i="3"/>
  <c r="N2247" i="3" s="1"/>
  <c r="M2246" i="3"/>
  <c r="N2246" i="3" s="1"/>
  <c r="M2245" i="3"/>
  <c r="N2245" i="3" s="1"/>
  <c r="M2244" i="3"/>
  <c r="N2244" i="3" s="1"/>
  <c r="M2243" i="3"/>
  <c r="N2243" i="3" s="1"/>
  <c r="M2242" i="3"/>
  <c r="N2242" i="3" s="1"/>
  <c r="M2241" i="3"/>
  <c r="N2241" i="3" s="1"/>
  <c r="M2240" i="3"/>
  <c r="N2240" i="3" s="1"/>
  <c r="M2239" i="3"/>
  <c r="N2239" i="3" s="1"/>
  <c r="M2238" i="3"/>
  <c r="N2238" i="3" s="1"/>
  <c r="M2237" i="3"/>
  <c r="N2237" i="3" s="1"/>
  <c r="M2236" i="3"/>
  <c r="N2236" i="3" s="1"/>
  <c r="M2235" i="3"/>
  <c r="N2235" i="3" s="1"/>
  <c r="M2234" i="3"/>
  <c r="N2234" i="3" s="1"/>
  <c r="M2233" i="3"/>
  <c r="N2233" i="3" s="1"/>
  <c r="M2232" i="3"/>
  <c r="N2232" i="3" s="1"/>
  <c r="M2231" i="3"/>
  <c r="N2231" i="3" s="1"/>
  <c r="M2230" i="3"/>
  <c r="N2230" i="3" s="1"/>
  <c r="M2229" i="3"/>
  <c r="N2229" i="3" s="1"/>
  <c r="M2228" i="3"/>
  <c r="N2228" i="3" s="1"/>
  <c r="M2227" i="3"/>
  <c r="N2227" i="3" s="1"/>
  <c r="M2226" i="3"/>
  <c r="N2226" i="3" s="1"/>
  <c r="M2225" i="3"/>
  <c r="N2225" i="3" s="1"/>
  <c r="M2224" i="3"/>
  <c r="N2224" i="3" s="1"/>
  <c r="M2223" i="3"/>
  <c r="N2223" i="3" s="1"/>
  <c r="M2222" i="3"/>
  <c r="N2222" i="3" s="1"/>
  <c r="M2221" i="3"/>
  <c r="N2221" i="3" s="1"/>
  <c r="M2220" i="3"/>
  <c r="N2220" i="3" s="1"/>
  <c r="M2219" i="3"/>
  <c r="N2219" i="3" s="1"/>
  <c r="M2218" i="3"/>
  <c r="N2218" i="3" s="1"/>
  <c r="M2217" i="3"/>
  <c r="N2217" i="3" s="1"/>
  <c r="M2216" i="3"/>
  <c r="N2216" i="3" s="1"/>
  <c r="M2215" i="3"/>
  <c r="N2215" i="3" s="1"/>
  <c r="M2214" i="3"/>
  <c r="N2214" i="3" s="1"/>
  <c r="M2213" i="3"/>
  <c r="N2213" i="3" s="1"/>
  <c r="M2212" i="3"/>
  <c r="N2212" i="3" s="1"/>
  <c r="M2211" i="3"/>
  <c r="N2211" i="3" s="1"/>
  <c r="M2210" i="3"/>
  <c r="N2210" i="3" s="1"/>
  <c r="M2209" i="3"/>
  <c r="N2209" i="3" s="1"/>
  <c r="M2208" i="3"/>
  <c r="N2208" i="3" s="1"/>
  <c r="M2207" i="3"/>
  <c r="N2207" i="3" s="1"/>
  <c r="M2206" i="3"/>
  <c r="N2206" i="3" s="1"/>
  <c r="M2205" i="3"/>
  <c r="N2205" i="3" s="1"/>
  <c r="M2204" i="3"/>
  <c r="N2204" i="3" s="1"/>
  <c r="M2203" i="3"/>
  <c r="N2203" i="3" s="1"/>
  <c r="M2202" i="3"/>
  <c r="N2202" i="3" s="1"/>
  <c r="M2201" i="3"/>
  <c r="N2201" i="3" s="1"/>
  <c r="M2200" i="3"/>
  <c r="N2200" i="3" s="1"/>
  <c r="M2199" i="3"/>
  <c r="N2199" i="3" s="1"/>
  <c r="M2198" i="3"/>
  <c r="N2198" i="3" s="1"/>
  <c r="M2197" i="3"/>
  <c r="N2197" i="3" s="1"/>
  <c r="M2196" i="3"/>
  <c r="N2196" i="3" s="1"/>
  <c r="M2195" i="3"/>
  <c r="N2195" i="3" s="1"/>
  <c r="M2194" i="3"/>
  <c r="N2194" i="3" s="1"/>
  <c r="M2193" i="3"/>
  <c r="N2193" i="3" s="1"/>
  <c r="M2192" i="3"/>
  <c r="N2192" i="3" s="1"/>
  <c r="M2191" i="3"/>
  <c r="N2191" i="3" s="1"/>
  <c r="M2190" i="3"/>
  <c r="N2190" i="3" s="1"/>
  <c r="M2189" i="3"/>
  <c r="N2189" i="3" s="1"/>
  <c r="M2188" i="3"/>
  <c r="N2188" i="3" s="1"/>
  <c r="M2187" i="3"/>
  <c r="N2187" i="3" s="1"/>
  <c r="M2186" i="3"/>
  <c r="N2186" i="3" s="1"/>
  <c r="M2185" i="3"/>
  <c r="N2185" i="3" s="1"/>
  <c r="M2184" i="3"/>
  <c r="N2184" i="3" s="1"/>
  <c r="M2183" i="3"/>
  <c r="N2183" i="3" s="1"/>
  <c r="M2182" i="3"/>
  <c r="N2182" i="3" s="1"/>
  <c r="M2181" i="3"/>
  <c r="N2181" i="3" s="1"/>
  <c r="M2180" i="3"/>
  <c r="N2180" i="3" s="1"/>
  <c r="M2179" i="3"/>
  <c r="N2179" i="3" s="1"/>
  <c r="M2178" i="3"/>
  <c r="N2178" i="3" s="1"/>
  <c r="M2177" i="3"/>
  <c r="N2177" i="3" s="1"/>
  <c r="M2176" i="3"/>
  <c r="N2176" i="3" s="1"/>
  <c r="M2175" i="3"/>
  <c r="N2175" i="3" s="1"/>
  <c r="M2174" i="3"/>
  <c r="N2174" i="3" s="1"/>
  <c r="M2173" i="3"/>
  <c r="N2173" i="3" s="1"/>
  <c r="M2172" i="3"/>
  <c r="N2172" i="3" s="1"/>
  <c r="M2171" i="3"/>
  <c r="N2171" i="3" s="1"/>
  <c r="M2170" i="3"/>
  <c r="N2170" i="3" s="1"/>
  <c r="M2169" i="3"/>
  <c r="N2169" i="3" s="1"/>
  <c r="M2168" i="3"/>
  <c r="N2168" i="3" s="1"/>
  <c r="M2167" i="3"/>
  <c r="N2167" i="3" s="1"/>
  <c r="M2166" i="3"/>
  <c r="N2166" i="3" s="1"/>
  <c r="M2165" i="3"/>
  <c r="N2165" i="3" s="1"/>
  <c r="M2164" i="3"/>
  <c r="N2164" i="3" s="1"/>
  <c r="M2163" i="3"/>
  <c r="N2163" i="3" s="1"/>
  <c r="M2162" i="3"/>
  <c r="N2162" i="3" s="1"/>
  <c r="M2161" i="3"/>
  <c r="N2161" i="3" s="1"/>
  <c r="M2160" i="3"/>
  <c r="N2160" i="3" s="1"/>
  <c r="M2159" i="3"/>
  <c r="N2159" i="3" s="1"/>
  <c r="M2158" i="3"/>
  <c r="N2158" i="3" s="1"/>
  <c r="M2040" i="3"/>
  <c r="N2040" i="3" s="1"/>
  <c r="M2155" i="3"/>
  <c r="N2155" i="3" s="1"/>
  <c r="M2154" i="3"/>
  <c r="N2154" i="3" s="1"/>
  <c r="M2153" i="3"/>
  <c r="N2153" i="3" s="1"/>
  <c r="M2152" i="3"/>
  <c r="N2152" i="3" s="1"/>
  <c r="M2151" i="3"/>
  <c r="N2151" i="3" s="1"/>
  <c r="M2150" i="3"/>
  <c r="N2150" i="3" s="1"/>
  <c r="M2149" i="3"/>
  <c r="N2149" i="3" s="1"/>
  <c r="M2148" i="3"/>
  <c r="N2148" i="3" s="1"/>
  <c r="M2147" i="3"/>
  <c r="N2147" i="3" s="1"/>
  <c r="M2146" i="3"/>
  <c r="N2146" i="3" s="1"/>
  <c r="M2145" i="3"/>
  <c r="N2145" i="3" s="1"/>
  <c r="M2144" i="3"/>
  <c r="N2144" i="3" s="1"/>
  <c r="M2143" i="3"/>
  <c r="N2143" i="3" s="1"/>
  <c r="M2142" i="3"/>
  <c r="N2142" i="3" s="1"/>
  <c r="M2141" i="3"/>
  <c r="N2141" i="3" s="1"/>
  <c r="M2140" i="3"/>
  <c r="N2140" i="3" s="1"/>
  <c r="M2139" i="3"/>
  <c r="N2139" i="3" s="1"/>
  <c r="M2138" i="3"/>
  <c r="N2138" i="3" s="1"/>
  <c r="M2137" i="3"/>
  <c r="N2137" i="3" s="1"/>
  <c r="M2136" i="3"/>
  <c r="N2136" i="3" s="1"/>
  <c r="M2135" i="3"/>
  <c r="N2135" i="3" s="1"/>
  <c r="M2134" i="3"/>
  <c r="N2134" i="3" s="1"/>
  <c r="M2133" i="3"/>
  <c r="N2133" i="3" s="1"/>
  <c r="M2132" i="3"/>
  <c r="N2132" i="3" s="1"/>
  <c r="M2131" i="3"/>
  <c r="N2131" i="3" s="1"/>
  <c r="M2130" i="3"/>
  <c r="N2130" i="3" s="1"/>
  <c r="M2129" i="3"/>
  <c r="N2129" i="3" s="1"/>
  <c r="M2128" i="3"/>
  <c r="N2128" i="3" s="1"/>
  <c r="M2127" i="3"/>
  <c r="N2127" i="3" s="1"/>
  <c r="M2126" i="3"/>
  <c r="N2126" i="3" s="1"/>
  <c r="M2125" i="3"/>
  <c r="N2125" i="3" s="1"/>
  <c r="M2124" i="3"/>
  <c r="N2124" i="3" s="1"/>
  <c r="M2123" i="3"/>
  <c r="N2123" i="3" s="1"/>
  <c r="M2122" i="3"/>
  <c r="N2122" i="3" s="1"/>
  <c r="M2121" i="3"/>
  <c r="N2121" i="3" s="1"/>
  <c r="M2120" i="3"/>
  <c r="N2120" i="3" s="1"/>
  <c r="M2119" i="3"/>
  <c r="N2119" i="3" s="1"/>
  <c r="M2118" i="3"/>
  <c r="N2118" i="3" s="1"/>
  <c r="M2117" i="3"/>
  <c r="N2117" i="3" s="1"/>
  <c r="M2116" i="3"/>
  <c r="N2116" i="3" s="1"/>
  <c r="M2115" i="3"/>
  <c r="N2115" i="3" s="1"/>
  <c r="M2114" i="3"/>
  <c r="N2114" i="3" s="1"/>
  <c r="M2113" i="3"/>
  <c r="N2113" i="3" s="1"/>
  <c r="M2112" i="3"/>
  <c r="N2112" i="3" s="1"/>
  <c r="M2111" i="3"/>
  <c r="N2111" i="3" s="1"/>
  <c r="M2110" i="3"/>
  <c r="N2110" i="3" s="1"/>
  <c r="M2109" i="3"/>
  <c r="N2109" i="3" s="1"/>
  <c r="M2108" i="3"/>
  <c r="N2108" i="3" s="1"/>
  <c r="M2107" i="3"/>
  <c r="N2107" i="3" s="1"/>
  <c r="M2106" i="3"/>
  <c r="N2106" i="3" s="1"/>
  <c r="M2105" i="3"/>
  <c r="N2105" i="3" s="1"/>
  <c r="M2104" i="3"/>
  <c r="N2104" i="3" s="1"/>
  <c r="M2103" i="3"/>
  <c r="N2103" i="3" s="1"/>
  <c r="M2102" i="3"/>
  <c r="N2102" i="3" s="1"/>
  <c r="M2101" i="3"/>
  <c r="N2101" i="3" s="1"/>
  <c r="M2100" i="3"/>
  <c r="N2100" i="3" s="1"/>
  <c r="M2099" i="3"/>
  <c r="N2099" i="3" s="1"/>
  <c r="M2098" i="3"/>
  <c r="N2098" i="3" s="1"/>
  <c r="M2097" i="3"/>
  <c r="N2097" i="3" s="1"/>
  <c r="M2096" i="3"/>
  <c r="N2096" i="3" s="1"/>
  <c r="M2095" i="3"/>
  <c r="N2095" i="3" s="1"/>
  <c r="M2094" i="3"/>
  <c r="N2094" i="3" s="1"/>
  <c r="M2093" i="3"/>
  <c r="N2093" i="3" s="1"/>
  <c r="M2092" i="3"/>
  <c r="N2092" i="3" s="1"/>
  <c r="M2091" i="3"/>
  <c r="N2091" i="3" s="1"/>
  <c r="M2090" i="3"/>
  <c r="N2090" i="3" s="1"/>
  <c r="M2089" i="3"/>
  <c r="N2089" i="3" s="1"/>
  <c r="M2088" i="3"/>
  <c r="N2088" i="3" s="1"/>
  <c r="M2087" i="3"/>
  <c r="N2087" i="3" s="1"/>
  <c r="M2086" i="3"/>
  <c r="N2086" i="3" s="1"/>
  <c r="M2085" i="3"/>
  <c r="N2085" i="3" s="1"/>
  <c r="M2084" i="3"/>
  <c r="N2084" i="3" s="1"/>
  <c r="M2083" i="3"/>
  <c r="N2083" i="3" s="1"/>
  <c r="M2082" i="3"/>
  <c r="N2082" i="3" s="1"/>
  <c r="M2081" i="3"/>
  <c r="N2081" i="3" s="1"/>
  <c r="M2080" i="3"/>
  <c r="N2080" i="3" s="1"/>
  <c r="M2079" i="3"/>
  <c r="N2079" i="3" s="1"/>
  <c r="M2078" i="3"/>
  <c r="N2078" i="3" s="1"/>
  <c r="M2077" i="3"/>
  <c r="N2077" i="3" s="1"/>
  <c r="M2076" i="3"/>
  <c r="N2076" i="3" s="1"/>
  <c r="M2075" i="3"/>
  <c r="N2075" i="3" s="1"/>
  <c r="M2074" i="3"/>
  <c r="N2074" i="3" s="1"/>
  <c r="M2073" i="3"/>
  <c r="N2073" i="3" s="1"/>
  <c r="M2072" i="3"/>
  <c r="N2072" i="3" s="1"/>
  <c r="M2071" i="3"/>
  <c r="N2071" i="3" s="1"/>
  <c r="M2070" i="3"/>
  <c r="N2070" i="3" s="1"/>
  <c r="M2069" i="3"/>
  <c r="N2069" i="3" s="1"/>
  <c r="M2068" i="3"/>
  <c r="N2068" i="3" s="1"/>
  <c r="M2067" i="3"/>
  <c r="N2067" i="3" s="1"/>
  <c r="M2066" i="3"/>
  <c r="N2066" i="3" s="1"/>
  <c r="M2065" i="3"/>
  <c r="N2065" i="3" s="1"/>
  <c r="M2064" i="3"/>
  <c r="N2064" i="3" s="1"/>
  <c r="M2063" i="3"/>
  <c r="N2063" i="3" s="1"/>
  <c r="M2062" i="3"/>
  <c r="N2062" i="3" s="1"/>
  <c r="M2061" i="3"/>
  <c r="N2061" i="3" s="1"/>
  <c r="M2060" i="3"/>
  <c r="N2060" i="3" s="1"/>
  <c r="M2059" i="3"/>
  <c r="N2059" i="3" s="1"/>
  <c r="M2058" i="3"/>
  <c r="N2058" i="3" s="1"/>
  <c r="M2057" i="3"/>
  <c r="N2057" i="3" s="1"/>
  <c r="M2056" i="3"/>
  <c r="N2056" i="3" s="1"/>
  <c r="M2055" i="3"/>
  <c r="N2055" i="3" s="1"/>
  <c r="M2054" i="3"/>
  <c r="N2054" i="3" s="1"/>
  <c r="M2053" i="3"/>
  <c r="N2053" i="3" s="1"/>
  <c r="M2052" i="3"/>
  <c r="N2052" i="3" s="1"/>
  <c r="M2051" i="3"/>
  <c r="N2051" i="3" s="1"/>
  <c r="M2050" i="3"/>
  <c r="N2050" i="3" s="1"/>
  <c r="M2049" i="3"/>
  <c r="N2049" i="3" s="1"/>
  <c r="M2048" i="3"/>
  <c r="N2048" i="3" s="1"/>
  <c r="M2047" i="3"/>
  <c r="N2047" i="3" s="1"/>
  <c r="M2046" i="3"/>
  <c r="N2046" i="3" s="1"/>
  <c r="M2045" i="3"/>
  <c r="N2045" i="3" s="1"/>
  <c r="M2044" i="3"/>
  <c r="N2044" i="3" s="1"/>
  <c r="M2043" i="3"/>
  <c r="N2043" i="3" s="1"/>
  <c r="M2042" i="3"/>
  <c r="N2042" i="3" s="1"/>
  <c r="M2041" i="3"/>
  <c r="N2041" i="3" s="1"/>
  <c r="M1937" i="3"/>
  <c r="N1937" i="3" s="1"/>
  <c r="M2038" i="3"/>
  <c r="N2038" i="3" s="1"/>
  <c r="M2037" i="3"/>
  <c r="N2037" i="3" s="1"/>
  <c r="M2036" i="3"/>
  <c r="N2036" i="3" s="1"/>
  <c r="M2035" i="3"/>
  <c r="N2035" i="3" s="1"/>
  <c r="M2034" i="3"/>
  <c r="N2034" i="3" s="1"/>
  <c r="M2033" i="3"/>
  <c r="N2033" i="3" s="1"/>
  <c r="M2032" i="3"/>
  <c r="N2032" i="3" s="1"/>
  <c r="M2031" i="3"/>
  <c r="N2031" i="3" s="1"/>
  <c r="M2030" i="3"/>
  <c r="N2030" i="3" s="1"/>
  <c r="M2029" i="3"/>
  <c r="N2029" i="3" s="1"/>
  <c r="M2028" i="3"/>
  <c r="N2028" i="3" s="1"/>
  <c r="M2027" i="3"/>
  <c r="N2027" i="3" s="1"/>
  <c r="M2026" i="3"/>
  <c r="N2026" i="3" s="1"/>
  <c r="M2025" i="3"/>
  <c r="N2025" i="3" s="1"/>
  <c r="M2024" i="3"/>
  <c r="N2024" i="3" s="1"/>
  <c r="M2023" i="3"/>
  <c r="N2023" i="3" s="1"/>
  <c r="M2022" i="3"/>
  <c r="N2022" i="3" s="1"/>
  <c r="M2021" i="3"/>
  <c r="N2021" i="3" s="1"/>
  <c r="M2020" i="3"/>
  <c r="N2020" i="3" s="1"/>
  <c r="M2019" i="3"/>
  <c r="N2019" i="3" s="1"/>
  <c r="M2018" i="3"/>
  <c r="N2018" i="3" s="1"/>
  <c r="M2017" i="3"/>
  <c r="N2017" i="3" s="1"/>
  <c r="M2016" i="3"/>
  <c r="N2016" i="3" s="1"/>
  <c r="M2015" i="3"/>
  <c r="N2015" i="3" s="1"/>
  <c r="M2014" i="3"/>
  <c r="N2014" i="3" s="1"/>
  <c r="M2013" i="3"/>
  <c r="N2013" i="3" s="1"/>
  <c r="M2012" i="3"/>
  <c r="N2012" i="3" s="1"/>
  <c r="M2011" i="3"/>
  <c r="N2011" i="3" s="1"/>
  <c r="M2010" i="3"/>
  <c r="N2010" i="3" s="1"/>
  <c r="M2009" i="3"/>
  <c r="N2009" i="3" s="1"/>
  <c r="M2008" i="3"/>
  <c r="N2008" i="3" s="1"/>
  <c r="M2007" i="3"/>
  <c r="N2007" i="3" s="1"/>
  <c r="M2006" i="3"/>
  <c r="N2006" i="3" s="1"/>
  <c r="M2005" i="3"/>
  <c r="N2005" i="3" s="1"/>
  <c r="M2004" i="3"/>
  <c r="N2004" i="3" s="1"/>
  <c r="M2003" i="3"/>
  <c r="N2003" i="3" s="1"/>
  <c r="M2002" i="3"/>
  <c r="N2002" i="3" s="1"/>
  <c r="M2001" i="3"/>
  <c r="N2001" i="3" s="1"/>
  <c r="M2000" i="3"/>
  <c r="N2000" i="3" s="1"/>
  <c r="M1999" i="3"/>
  <c r="N1999" i="3" s="1"/>
  <c r="M1998" i="3"/>
  <c r="N1998" i="3" s="1"/>
  <c r="M1997" i="3"/>
  <c r="N1997" i="3" s="1"/>
  <c r="M1996" i="3"/>
  <c r="N1996" i="3" s="1"/>
  <c r="M1995" i="3"/>
  <c r="N1995" i="3" s="1"/>
  <c r="M1994" i="3"/>
  <c r="N1994" i="3" s="1"/>
  <c r="M1993" i="3"/>
  <c r="N1993" i="3" s="1"/>
  <c r="M1992" i="3"/>
  <c r="N1992" i="3" s="1"/>
  <c r="M1991" i="3"/>
  <c r="N1991" i="3" s="1"/>
  <c r="M1990" i="3"/>
  <c r="N1990" i="3" s="1"/>
  <c r="M1989" i="3"/>
  <c r="N1989" i="3" s="1"/>
  <c r="M1988" i="3"/>
  <c r="N1988" i="3" s="1"/>
  <c r="M1987" i="3"/>
  <c r="N1987" i="3" s="1"/>
  <c r="M1986" i="3"/>
  <c r="N1986" i="3" s="1"/>
  <c r="M1985" i="3"/>
  <c r="N1985" i="3" s="1"/>
  <c r="M1984" i="3"/>
  <c r="N1984" i="3" s="1"/>
  <c r="M1983" i="3"/>
  <c r="N1983" i="3" s="1"/>
  <c r="M1982" i="3"/>
  <c r="N1982" i="3" s="1"/>
  <c r="M1981" i="3"/>
  <c r="N1981" i="3" s="1"/>
  <c r="M1980" i="3"/>
  <c r="N1980" i="3" s="1"/>
  <c r="M1979" i="3"/>
  <c r="N1979" i="3" s="1"/>
  <c r="M1978" i="3"/>
  <c r="N1978" i="3" s="1"/>
  <c r="M1977" i="3"/>
  <c r="N1977" i="3" s="1"/>
  <c r="M1976" i="3"/>
  <c r="N1976" i="3" s="1"/>
  <c r="M1975" i="3"/>
  <c r="N1975" i="3" s="1"/>
  <c r="M1974" i="3"/>
  <c r="N1974" i="3" s="1"/>
  <c r="M1973" i="3"/>
  <c r="N1973" i="3" s="1"/>
  <c r="M1972" i="3"/>
  <c r="N1972" i="3" s="1"/>
  <c r="M1971" i="3"/>
  <c r="N1971" i="3" s="1"/>
  <c r="M1970" i="3"/>
  <c r="N1970" i="3" s="1"/>
  <c r="M1969" i="3"/>
  <c r="N1969" i="3" s="1"/>
  <c r="M1968" i="3"/>
  <c r="N1968" i="3" s="1"/>
  <c r="M1967" i="3"/>
  <c r="N1967" i="3" s="1"/>
  <c r="M1966" i="3"/>
  <c r="N1966" i="3" s="1"/>
  <c r="M1965" i="3"/>
  <c r="N1965" i="3" s="1"/>
  <c r="M1964" i="3"/>
  <c r="N1964" i="3" s="1"/>
  <c r="M1963" i="3"/>
  <c r="N1963" i="3" s="1"/>
  <c r="M1962" i="3"/>
  <c r="N1962" i="3" s="1"/>
  <c r="M1961" i="3"/>
  <c r="N1961" i="3" s="1"/>
  <c r="M1960" i="3"/>
  <c r="N1960" i="3" s="1"/>
  <c r="M1959" i="3"/>
  <c r="N1959" i="3" s="1"/>
  <c r="M1958" i="3"/>
  <c r="N1958" i="3" s="1"/>
  <c r="M1957" i="3"/>
  <c r="N1957" i="3" s="1"/>
  <c r="M1956" i="3"/>
  <c r="N1956" i="3" s="1"/>
  <c r="M1955" i="3"/>
  <c r="N1955" i="3" s="1"/>
  <c r="M1954" i="3"/>
  <c r="N1954" i="3" s="1"/>
  <c r="M1953" i="3"/>
  <c r="N1953" i="3" s="1"/>
  <c r="M1952" i="3"/>
  <c r="N1952" i="3" s="1"/>
  <c r="M1951" i="3"/>
  <c r="N1951" i="3" s="1"/>
  <c r="M1950" i="3"/>
  <c r="N1950" i="3" s="1"/>
  <c r="M1949" i="3"/>
  <c r="N1949" i="3" s="1"/>
  <c r="M1948" i="3"/>
  <c r="N1948" i="3" s="1"/>
  <c r="M1947" i="3"/>
  <c r="N1947" i="3" s="1"/>
  <c r="M1946" i="3"/>
  <c r="N1946" i="3" s="1"/>
  <c r="M1945" i="3"/>
  <c r="N1945" i="3" s="1"/>
  <c r="M1944" i="3"/>
  <c r="N1944" i="3" s="1"/>
  <c r="M1943" i="3"/>
  <c r="N1943" i="3" s="1"/>
  <c r="M1942" i="3"/>
  <c r="N1942" i="3" s="1"/>
  <c r="M1941" i="3"/>
  <c r="N1941" i="3" s="1"/>
  <c r="M1940" i="3"/>
  <c r="N1940" i="3" s="1"/>
  <c r="M1939" i="3"/>
  <c r="N1939" i="3" s="1"/>
  <c r="M1938" i="3"/>
  <c r="N1938" i="3" s="1"/>
  <c r="M1769" i="3"/>
  <c r="N1769" i="3" s="1"/>
  <c r="M1935" i="3"/>
  <c r="N1935" i="3" s="1"/>
  <c r="M1934" i="3"/>
  <c r="N1934" i="3" s="1"/>
  <c r="M1933" i="3"/>
  <c r="N1933" i="3" s="1"/>
  <c r="M1932" i="3"/>
  <c r="N1932" i="3" s="1"/>
  <c r="M1931" i="3"/>
  <c r="N1931" i="3" s="1"/>
  <c r="M1930" i="3"/>
  <c r="N1930" i="3" s="1"/>
  <c r="M1929" i="3"/>
  <c r="N1929" i="3" s="1"/>
  <c r="M1928" i="3"/>
  <c r="N1928" i="3" s="1"/>
  <c r="M1927" i="3"/>
  <c r="N1927" i="3" s="1"/>
  <c r="M1926" i="3"/>
  <c r="N1926" i="3" s="1"/>
  <c r="M1925" i="3"/>
  <c r="N1925" i="3" s="1"/>
  <c r="M1924" i="3"/>
  <c r="N1924" i="3" s="1"/>
  <c r="M1923" i="3"/>
  <c r="N1923" i="3" s="1"/>
  <c r="M1922" i="3"/>
  <c r="N1922" i="3" s="1"/>
  <c r="M1921" i="3"/>
  <c r="N1921" i="3" s="1"/>
  <c r="M1920" i="3"/>
  <c r="N1920" i="3" s="1"/>
  <c r="M1919" i="3"/>
  <c r="N1919" i="3" s="1"/>
  <c r="M1918" i="3"/>
  <c r="N1918" i="3" s="1"/>
  <c r="M1917" i="3"/>
  <c r="N1917" i="3" s="1"/>
  <c r="M1916" i="3"/>
  <c r="N1916" i="3" s="1"/>
  <c r="M1915" i="3"/>
  <c r="N1915" i="3" s="1"/>
  <c r="M1914" i="3"/>
  <c r="N1914" i="3" s="1"/>
  <c r="M1913" i="3"/>
  <c r="N1913" i="3" s="1"/>
  <c r="M1912" i="3"/>
  <c r="N1912" i="3" s="1"/>
  <c r="M1911" i="3"/>
  <c r="N1911" i="3" s="1"/>
  <c r="M1910" i="3"/>
  <c r="N1910" i="3" s="1"/>
  <c r="M1909" i="3"/>
  <c r="N1909" i="3" s="1"/>
  <c r="M1908" i="3"/>
  <c r="N1908" i="3" s="1"/>
  <c r="M1907" i="3"/>
  <c r="N1907" i="3" s="1"/>
  <c r="M1906" i="3"/>
  <c r="N1906" i="3" s="1"/>
  <c r="M1905" i="3"/>
  <c r="N1905" i="3" s="1"/>
  <c r="M1904" i="3"/>
  <c r="N1904" i="3" s="1"/>
  <c r="M1903" i="3"/>
  <c r="N1903" i="3" s="1"/>
  <c r="M1902" i="3"/>
  <c r="N1902" i="3" s="1"/>
  <c r="M1901" i="3"/>
  <c r="N1901" i="3" s="1"/>
  <c r="M1900" i="3"/>
  <c r="N1900" i="3" s="1"/>
  <c r="M1899" i="3"/>
  <c r="N1899" i="3" s="1"/>
  <c r="M1898" i="3"/>
  <c r="N1898" i="3" s="1"/>
  <c r="M1897" i="3"/>
  <c r="N1897" i="3" s="1"/>
  <c r="M1896" i="3"/>
  <c r="N1896" i="3" s="1"/>
  <c r="M1895" i="3"/>
  <c r="N1895" i="3" s="1"/>
  <c r="M1894" i="3"/>
  <c r="N1894" i="3" s="1"/>
  <c r="M1893" i="3"/>
  <c r="N1893" i="3" s="1"/>
  <c r="M1892" i="3"/>
  <c r="N1892" i="3" s="1"/>
  <c r="M1891" i="3"/>
  <c r="N1891" i="3" s="1"/>
  <c r="M1890" i="3"/>
  <c r="N1890" i="3" s="1"/>
  <c r="M1889" i="3"/>
  <c r="N1889" i="3" s="1"/>
  <c r="M1888" i="3"/>
  <c r="N1888" i="3" s="1"/>
  <c r="M1887" i="3"/>
  <c r="N1887" i="3" s="1"/>
  <c r="M1886" i="3"/>
  <c r="N1886" i="3" s="1"/>
  <c r="M1885" i="3"/>
  <c r="N1885" i="3" s="1"/>
  <c r="M1884" i="3"/>
  <c r="N1884" i="3" s="1"/>
  <c r="M1883" i="3"/>
  <c r="N1883" i="3" s="1"/>
  <c r="M1882" i="3"/>
  <c r="N1882" i="3" s="1"/>
  <c r="M1881" i="3"/>
  <c r="N1881" i="3" s="1"/>
  <c r="M1880" i="3"/>
  <c r="N1880" i="3" s="1"/>
  <c r="M1879" i="3"/>
  <c r="N1879" i="3" s="1"/>
  <c r="M1878" i="3"/>
  <c r="N1878" i="3" s="1"/>
  <c r="M1877" i="3"/>
  <c r="N1877" i="3" s="1"/>
  <c r="M1876" i="3"/>
  <c r="N1876" i="3" s="1"/>
  <c r="M1875" i="3"/>
  <c r="N1875" i="3" s="1"/>
  <c r="M1874" i="3"/>
  <c r="N1874" i="3" s="1"/>
  <c r="M1873" i="3"/>
  <c r="N1873" i="3" s="1"/>
  <c r="M1872" i="3"/>
  <c r="N1872" i="3" s="1"/>
  <c r="M1871" i="3"/>
  <c r="N1871" i="3" s="1"/>
  <c r="M1870" i="3"/>
  <c r="N1870" i="3" s="1"/>
  <c r="M1869" i="3"/>
  <c r="N1869" i="3" s="1"/>
  <c r="M1868" i="3"/>
  <c r="N1868" i="3" s="1"/>
  <c r="M1867" i="3"/>
  <c r="N1867" i="3" s="1"/>
  <c r="M1866" i="3"/>
  <c r="N1866" i="3" s="1"/>
  <c r="M1865" i="3"/>
  <c r="N1865" i="3" s="1"/>
  <c r="M1864" i="3"/>
  <c r="N1864" i="3" s="1"/>
  <c r="M1863" i="3"/>
  <c r="N1863" i="3" s="1"/>
  <c r="M1862" i="3"/>
  <c r="N1862" i="3" s="1"/>
  <c r="M1861" i="3"/>
  <c r="N1861" i="3" s="1"/>
  <c r="M1860" i="3"/>
  <c r="N1860" i="3" s="1"/>
  <c r="M1859" i="3"/>
  <c r="N1859" i="3" s="1"/>
  <c r="M1858" i="3"/>
  <c r="N1858" i="3" s="1"/>
  <c r="M1857" i="3"/>
  <c r="N1857" i="3" s="1"/>
  <c r="M1856" i="3"/>
  <c r="N1856" i="3" s="1"/>
  <c r="M1855" i="3"/>
  <c r="N1855" i="3" s="1"/>
  <c r="M1854" i="3"/>
  <c r="N1854" i="3" s="1"/>
  <c r="M1853" i="3"/>
  <c r="N1853" i="3" s="1"/>
  <c r="M1852" i="3"/>
  <c r="N1852" i="3" s="1"/>
  <c r="M1851" i="3"/>
  <c r="N1851" i="3" s="1"/>
  <c r="M1850" i="3"/>
  <c r="N1850" i="3" s="1"/>
  <c r="M1849" i="3"/>
  <c r="N1849" i="3" s="1"/>
  <c r="M1848" i="3"/>
  <c r="N1848" i="3" s="1"/>
  <c r="M1847" i="3"/>
  <c r="N1847" i="3" s="1"/>
  <c r="M1846" i="3"/>
  <c r="N1846" i="3" s="1"/>
  <c r="M1845" i="3"/>
  <c r="N1845" i="3" s="1"/>
  <c r="M1844" i="3"/>
  <c r="N1844" i="3" s="1"/>
  <c r="M1843" i="3"/>
  <c r="N1843" i="3" s="1"/>
  <c r="M1842" i="3"/>
  <c r="N1842" i="3" s="1"/>
  <c r="M1841" i="3"/>
  <c r="N1841" i="3" s="1"/>
  <c r="M1840" i="3"/>
  <c r="N1840" i="3" s="1"/>
  <c r="M1839" i="3"/>
  <c r="N1839" i="3" s="1"/>
  <c r="M1838" i="3"/>
  <c r="N1838" i="3" s="1"/>
  <c r="M1837" i="3"/>
  <c r="N1837" i="3" s="1"/>
  <c r="M1836" i="3"/>
  <c r="N1836" i="3" s="1"/>
  <c r="M1835" i="3"/>
  <c r="N1835" i="3" s="1"/>
  <c r="M1834" i="3"/>
  <c r="N1834" i="3" s="1"/>
  <c r="M1833" i="3"/>
  <c r="N1833" i="3" s="1"/>
  <c r="M1832" i="3"/>
  <c r="N1832" i="3" s="1"/>
  <c r="M1831" i="3"/>
  <c r="N1831" i="3" s="1"/>
  <c r="M1830" i="3"/>
  <c r="N1830" i="3" s="1"/>
  <c r="M1829" i="3"/>
  <c r="N1829" i="3" s="1"/>
  <c r="M1828" i="3"/>
  <c r="N1828" i="3" s="1"/>
  <c r="M1827" i="3"/>
  <c r="N1827" i="3" s="1"/>
  <c r="M1826" i="3"/>
  <c r="N1826" i="3" s="1"/>
  <c r="M1825" i="3"/>
  <c r="N1825" i="3" s="1"/>
  <c r="M1824" i="3"/>
  <c r="N1824" i="3" s="1"/>
  <c r="M1823" i="3"/>
  <c r="N1823" i="3" s="1"/>
  <c r="M1822" i="3"/>
  <c r="N1822" i="3" s="1"/>
  <c r="M1821" i="3"/>
  <c r="N1821" i="3" s="1"/>
  <c r="M1820" i="3"/>
  <c r="N1820" i="3" s="1"/>
  <c r="M1819" i="3"/>
  <c r="N1819" i="3" s="1"/>
  <c r="M1818" i="3"/>
  <c r="N1818" i="3" s="1"/>
  <c r="M1817" i="3"/>
  <c r="N1817" i="3" s="1"/>
  <c r="M1816" i="3"/>
  <c r="N1816" i="3" s="1"/>
  <c r="M1815" i="3"/>
  <c r="N1815" i="3" s="1"/>
  <c r="M1814" i="3"/>
  <c r="N1814" i="3" s="1"/>
  <c r="M1813" i="3"/>
  <c r="N1813" i="3" s="1"/>
  <c r="M1812" i="3"/>
  <c r="N1812" i="3" s="1"/>
  <c r="M1811" i="3"/>
  <c r="N1811" i="3" s="1"/>
  <c r="M1810" i="3"/>
  <c r="N1810" i="3" s="1"/>
  <c r="M1809" i="3"/>
  <c r="N1809" i="3" s="1"/>
  <c r="M1808" i="3"/>
  <c r="N1808" i="3" s="1"/>
  <c r="M1807" i="3"/>
  <c r="N1807" i="3" s="1"/>
  <c r="M1806" i="3"/>
  <c r="N1806" i="3" s="1"/>
  <c r="M1805" i="3"/>
  <c r="N1805" i="3" s="1"/>
  <c r="M1804" i="3"/>
  <c r="N1804" i="3" s="1"/>
  <c r="M1803" i="3"/>
  <c r="N1803" i="3" s="1"/>
  <c r="M1802" i="3"/>
  <c r="N1802" i="3" s="1"/>
  <c r="M1801" i="3"/>
  <c r="N1801" i="3" s="1"/>
  <c r="M1800" i="3"/>
  <c r="N1800" i="3" s="1"/>
  <c r="M1799" i="3"/>
  <c r="N1799" i="3" s="1"/>
  <c r="M1798" i="3"/>
  <c r="N1798" i="3" s="1"/>
  <c r="M1797" i="3"/>
  <c r="N1797" i="3" s="1"/>
  <c r="M1796" i="3"/>
  <c r="N1796" i="3" s="1"/>
  <c r="M1795" i="3"/>
  <c r="N1795" i="3" s="1"/>
  <c r="M1794" i="3"/>
  <c r="N1794" i="3" s="1"/>
  <c r="M1793" i="3"/>
  <c r="N1793" i="3" s="1"/>
  <c r="M1792" i="3"/>
  <c r="N1792" i="3" s="1"/>
  <c r="M1791" i="3"/>
  <c r="N1791" i="3" s="1"/>
  <c r="M1790" i="3"/>
  <c r="N1790" i="3" s="1"/>
  <c r="M1789" i="3"/>
  <c r="N1789" i="3" s="1"/>
  <c r="M1788" i="3"/>
  <c r="N1788" i="3" s="1"/>
  <c r="M1787" i="3"/>
  <c r="N1787" i="3" s="1"/>
  <c r="M1786" i="3"/>
  <c r="N1786" i="3" s="1"/>
  <c r="M1785" i="3"/>
  <c r="N1785" i="3" s="1"/>
  <c r="M1784" i="3"/>
  <c r="N1784" i="3" s="1"/>
  <c r="M1783" i="3"/>
  <c r="N1783" i="3" s="1"/>
  <c r="M1782" i="3"/>
  <c r="N1782" i="3" s="1"/>
  <c r="M1781" i="3"/>
  <c r="N1781" i="3" s="1"/>
  <c r="M1780" i="3"/>
  <c r="N1780" i="3" s="1"/>
  <c r="M1779" i="3"/>
  <c r="N1779" i="3" s="1"/>
  <c r="M1778" i="3"/>
  <c r="N1778" i="3" s="1"/>
  <c r="M1777" i="3"/>
  <c r="N1777" i="3" s="1"/>
  <c r="M1776" i="3"/>
  <c r="N1776" i="3" s="1"/>
  <c r="M1775" i="3"/>
  <c r="N1775" i="3" s="1"/>
  <c r="M1774" i="3"/>
  <c r="N1774" i="3" s="1"/>
  <c r="M1773" i="3"/>
  <c r="N1773" i="3" s="1"/>
  <c r="M1772" i="3"/>
  <c r="N1772" i="3" s="1"/>
  <c r="M1771" i="3"/>
  <c r="N1771" i="3" s="1"/>
  <c r="M1770" i="3"/>
  <c r="N1770" i="3" s="1"/>
  <c r="M1645" i="3"/>
  <c r="N1645" i="3" s="1"/>
  <c r="M1767" i="3"/>
  <c r="N1767" i="3" s="1"/>
  <c r="M1766" i="3"/>
  <c r="N1766" i="3" s="1"/>
  <c r="M1765" i="3"/>
  <c r="N1765" i="3" s="1"/>
  <c r="M1764" i="3"/>
  <c r="N1764" i="3" s="1"/>
  <c r="M1763" i="3"/>
  <c r="N1763" i="3" s="1"/>
  <c r="M1762" i="3"/>
  <c r="N1762" i="3" s="1"/>
  <c r="M1761" i="3"/>
  <c r="N1761" i="3" s="1"/>
  <c r="M1760" i="3"/>
  <c r="N1760" i="3" s="1"/>
  <c r="M1759" i="3"/>
  <c r="N1759" i="3" s="1"/>
  <c r="M1758" i="3"/>
  <c r="N1758" i="3" s="1"/>
  <c r="M1757" i="3"/>
  <c r="N1757" i="3" s="1"/>
  <c r="M1756" i="3"/>
  <c r="N1756" i="3" s="1"/>
  <c r="M1755" i="3"/>
  <c r="N1755" i="3" s="1"/>
  <c r="M1754" i="3"/>
  <c r="N1754" i="3" s="1"/>
  <c r="M1753" i="3"/>
  <c r="N1753" i="3" s="1"/>
  <c r="M1752" i="3"/>
  <c r="N1752" i="3" s="1"/>
  <c r="M1751" i="3"/>
  <c r="N1751" i="3" s="1"/>
  <c r="M1750" i="3"/>
  <c r="N1750" i="3" s="1"/>
  <c r="M1749" i="3"/>
  <c r="N1749" i="3" s="1"/>
  <c r="M1748" i="3"/>
  <c r="N1748" i="3" s="1"/>
  <c r="M1747" i="3"/>
  <c r="N1747" i="3" s="1"/>
  <c r="M1746" i="3"/>
  <c r="N1746" i="3" s="1"/>
  <c r="M1745" i="3"/>
  <c r="N1745" i="3" s="1"/>
  <c r="M1744" i="3"/>
  <c r="N1744" i="3" s="1"/>
  <c r="M1743" i="3"/>
  <c r="N1743" i="3" s="1"/>
  <c r="M1742" i="3"/>
  <c r="N1742" i="3" s="1"/>
  <c r="M1741" i="3"/>
  <c r="N1741" i="3" s="1"/>
  <c r="M1740" i="3"/>
  <c r="N1740" i="3" s="1"/>
  <c r="M1739" i="3"/>
  <c r="N1739" i="3" s="1"/>
  <c r="M1738" i="3"/>
  <c r="N1738" i="3" s="1"/>
  <c r="M1737" i="3"/>
  <c r="N1737" i="3" s="1"/>
  <c r="M1736" i="3"/>
  <c r="N1736" i="3" s="1"/>
  <c r="M1735" i="3"/>
  <c r="N1735" i="3" s="1"/>
  <c r="M1734" i="3"/>
  <c r="N1734" i="3" s="1"/>
  <c r="M1733" i="3"/>
  <c r="N1733" i="3" s="1"/>
  <c r="M1732" i="3"/>
  <c r="N1732" i="3" s="1"/>
  <c r="M1731" i="3"/>
  <c r="N1731" i="3" s="1"/>
  <c r="M1730" i="3"/>
  <c r="N1730" i="3" s="1"/>
  <c r="M1729" i="3"/>
  <c r="N1729" i="3" s="1"/>
  <c r="M1728" i="3"/>
  <c r="N1728" i="3" s="1"/>
  <c r="M1727" i="3"/>
  <c r="N1727" i="3" s="1"/>
  <c r="M1726" i="3"/>
  <c r="N1726" i="3" s="1"/>
  <c r="M1725" i="3"/>
  <c r="N1725" i="3" s="1"/>
  <c r="M1724" i="3"/>
  <c r="N1724" i="3" s="1"/>
  <c r="M1723" i="3"/>
  <c r="N1723" i="3" s="1"/>
  <c r="M1722" i="3"/>
  <c r="N1722" i="3" s="1"/>
  <c r="M1721" i="3"/>
  <c r="N1721" i="3" s="1"/>
  <c r="M1720" i="3"/>
  <c r="N1720" i="3" s="1"/>
  <c r="M1719" i="3"/>
  <c r="N1719" i="3" s="1"/>
  <c r="M1718" i="3"/>
  <c r="N1718" i="3" s="1"/>
  <c r="M1717" i="3"/>
  <c r="N1717" i="3" s="1"/>
  <c r="M1716" i="3"/>
  <c r="N1716" i="3" s="1"/>
  <c r="M1715" i="3"/>
  <c r="N1715" i="3" s="1"/>
  <c r="M1714" i="3"/>
  <c r="N1714" i="3" s="1"/>
  <c r="M1713" i="3"/>
  <c r="N1713" i="3" s="1"/>
  <c r="M1712" i="3"/>
  <c r="N1712" i="3" s="1"/>
  <c r="M1711" i="3"/>
  <c r="N1711" i="3" s="1"/>
  <c r="M1710" i="3"/>
  <c r="N1710" i="3" s="1"/>
  <c r="M1709" i="3"/>
  <c r="N1709" i="3" s="1"/>
  <c r="M1708" i="3"/>
  <c r="N1708" i="3" s="1"/>
  <c r="M1707" i="3"/>
  <c r="N1707" i="3" s="1"/>
  <c r="M1706" i="3"/>
  <c r="N1706" i="3" s="1"/>
  <c r="M1705" i="3"/>
  <c r="N1705" i="3" s="1"/>
  <c r="M1704" i="3"/>
  <c r="N1704" i="3" s="1"/>
  <c r="M1703" i="3"/>
  <c r="N1703" i="3" s="1"/>
  <c r="M1702" i="3"/>
  <c r="N1702" i="3" s="1"/>
  <c r="M1701" i="3"/>
  <c r="N1701" i="3" s="1"/>
  <c r="M1700" i="3"/>
  <c r="N1700" i="3" s="1"/>
  <c r="M1699" i="3"/>
  <c r="N1699" i="3" s="1"/>
  <c r="M1698" i="3"/>
  <c r="N1698" i="3" s="1"/>
  <c r="M1697" i="3"/>
  <c r="N1697" i="3" s="1"/>
  <c r="M1696" i="3"/>
  <c r="N1696" i="3" s="1"/>
  <c r="M1695" i="3"/>
  <c r="N1695" i="3" s="1"/>
  <c r="M1694" i="3"/>
  <c r="N1694" i="3" s="1"/>
  <c r="M1693" i="3"/>
  <c r="N1693" i="3" s="1"/>
  <c r="M1692" i="3"/>
  <c r="N1692" i="3" s="1"/>
  <c r="M1691" i="3"/>
  <c r="N1691" i="3" s="1"/>
  <c r="M1690" i="3"/>
  <c r="N1690" i="3" s="1"/>
  <c r="M1689" i="3"/>
  <c r="N1689" i="3" s="1"/>
  <c r="M1688" i="3"/>
  <c r="N1688" i="3" s="1"/>
  <c r="M1687" i="3"/>
  <c r="N1687" i="3" s="1"/>
  <c r="M1686" i="3"/>
  <c r="N1686" i="3" s="1"/>
  <c r="M1685" i="3"/>
  <c r="N1685" i="3" s="1"/>
  <c r="M1684" i="3"/>
  <c r="N1684" i="3" s="1"/>
  <c r="M1683" i="3"/>
  <c r="N1683" i="3" s="1"/>
  <c r="M1682" i="3"/>
  <c r="N1682" i="3" s="1"/>
  <c r="M1681" i="3"/>
  <c r="N1681" i="3" s="1"/>
  <c r="M1680" i="3"/>
  <c r="N1680" i="3" s="1"/>
  <c r="M1679" i="3"/>
  <c r="N1679" i="3" s="1"/>
  <c r="M1678" i="3"/>
  <c r="N1678" i="3" s="1"/>
  <c r="M1677" i="3"/>
  <c r="N1677" i="3" s="1"/>
  <c r="M1676" i="3"/>
  <c r="N1676" i="3" s="1"/>
  <c r="M1675" i="3"/>
  <c r="N1675" i="3" s="1"/>
  <c r="M1674" i="3"/>
  <c r="N1674" i="3" s="1"/>
  <c r="M1673" i="3"/>
  <c r="N1673" i="3" s="1"/>
  <c r="M1672" i="3"/>
  <c r="N1672" i="3" s="1"/>
  <c r="M1671" i="3"/>
  <c r="N1671" i="3" s="1"/>
  <c r="M1670" i="3"/>
  <c r="N1670" i="3" s="1"/>
  <c r="M1669" i="3"/>
  <c r="N1669" i="3" s="1"/>
  <c r="M1668" i="3"/>
  <c r="N1668" i="3" s="1"/>
  <c r="M1667" i="3"/>
  <c r="N1667" i="3" s="1"/>
  <c r="M1666" i="3"/>
  <c r="N1666" i="3" s="1"/>
  <c r="M1665" i="3"/>
  <c r="N1665" i="3" s="1"/>
  <c r="M1664" i="3"/>
  <c r="N1664" i="3" s="1"/>
  <c r="M1663" i="3"/>
  <c r="N1663" i="3" s="1"/>
  <c r="M1662" i="3"/>
  <c r="N1662" i="3" s="1"/>
  <c r="M1661" i="3"/>
  <c r="N1661" i="3" s="1"/>
  <c r="M1660" i="3"/>
  <c r="N1660" i="3" s="1"/>
  <c r="M1659" i="3"/>
  <c r="N1659" i="3" s="1"/>
  <c r="M1658" i="3"/>
  <c r="N1658" i="3" s="1"/>
  <c r="M1657" i="3"/>
  <c r="N1657" i="3" s="1"/>
  <c r="M1656" i="3"/>
  <c r="N1656" i="3" s="1"/>
  <c r="M1655" i="3"/>
  <c r="N1655" i="3" s="1"/>
  <c r="M1654" i="3"/>
  <c r="N1654" i="3" s="1"/>
  <c r="M1653" i="3"/>
  <c r="N1653" i="3" s="1"/>
  <c r="M1652" i="3"/>
  <c r="N1652" i="3" s="1"/>
  <c r="M1651" i="3"/>
  <c r="N1651" i="3" s="1"/>
  <c r="M1650" i="3"/>
  <c r="N1650" i="3" s="1"/>
  <c r="M1649" i="3"/>
  <c r="N1649" i="3" s="1"/>
  <c r="M1648" i="3"/>
  <c r="N1648" i="3" s="1"/>
  <c r="M1647" i="3"/>
  <c r="N1647" i="3" s="1"/>
  <c r="M1646" i="3"/>
  <c r="N1646" i="3" s="1"/>
  <c r="M1526" i="3"/>
  <c r="N1526" i="3" s="1"/>
  <c r="M1643" i="3"/>
  <c r="N1643" i="3" s="1"/>
  <c r="M1642" i="3"/>
  <c r="N1642" i="3" s="1"/>
  <c r="M1641" i="3"/>
  <c r="N1641" i="3" s="1"/>
  <c r="M1640" i="3"/>
  <c r="N1640" i="3" s="1"/>
  <c r="M1639" i="3"/>
  <c r="N1639" i="3" s="1"/>
  <c r="M1638" i="3"/>
  <c r="N1638" i="3" s="1"/>
  <c r="M1637" i="3"/>
  <c r="N1637" i="3" s="1"/>
  <c r="M1636" i="3"/>
  <c r="N1636" i="3" s="1"/>
  <c r="M1635" i="3"/>
  <c r="N1635" i="3" s="1"/>
  <c r="M1634" i="3"/>
  <c r="N1634" i="3" s="1"/>
  <c r="M1633" i="3"/>
  <c r="N1633" i="3" s="1"/>
  <c r="M1632" i="3"/>
  <c r="N1632" i="3" s="1"/>
  <c r="M1631" i="3"/>
  <c r="N1631" i="3" s="1"/>
  <c r="M1630" i="3"/>
  <c r="N1630" i="3" s="1"/>
  <c r="M1629" i="3"/>
  <c r="N1629" i="3" s="1"/>
  <c r="M1628" i="3"/>
  <c r="N1628" i="3" s="1"/>
  <c r="M1627" i="3"/>
  <c r="N1627" i="3" s="1"/>
  <c r="M1626" i="3"/>
  <c r="N1626" i="3" s="1"/>
  <c r="M1625" i="3"/>
  <c r="N1625" i="3" s="1"/>
  <c r="M1624" i="3"/>
  <c r="N1624" i="3" s="1"/>
  <c r="M1623" i="3"/>
  <c r="N1623" i="3" s="1"/>
  <c r="M1622" i="3"/>
  <c r="N1622" i="3" s="1"/>
  <c r="M1621" i="3"/>
  <c r="N1621" i="3" s="1"/>
  <c r="M1620" i="3"/>
  <c r="N1620" i="3" s="1"/>
  <c r="M1619" i="3"/>
  <c r="N1619" i="3" s="1"/>
  <c r="M1618" i="3"/>
  <c r="N1618" i="3" s="1"/>
  <c r="M1617" i="3"/>
  <c r="N1617" i="3" s="1"/>
  <c r="M1616" i="3"/>
  <c r="N1616" i="3" s="1"/>
  <c r="M1615" i="3"/>
  <c r="N1615" i="3" s="1"/>
  <c r="M1614" i="3"/>
  <c r="N1614" i="3" s="1"/>
  <c r="M1613" i="3"/>
  <c r="N1613" i="3" s="1"/>
  <c r="M1612" i="3"/>
  <c r="N1612" i="3" s="1"/>
  <c r="M1611" i="3"/>
  <c r="N1611" i="3" s="1"/>
  <c r="M1610" i="3"/>
  <c r="N1610" i="3" s="1"/>
  <c r="M1609" i="3"/>
  <c r="N1609" i="3" s="1"/>
  <c r="M1608" i="3"/>
  <c r="N1608" i="3" s="1"/>
  <c r="M1607" i="3"/>
  <c r="N1607" i="3" s="1"/>
  <c r="M1606" i="3"/>
  <c r="N1606" i="3" s="1"/>
  <c r="M1605" i="3"/>
  <c r="N1605" i="3" s="1"/>
  <c r="M1604" i="3"/>
  <c r="N1604" i="3" s="1"/>
  <c r="M1603" i="3"/>
  <c r="N1603" i="3" s="1"/>
  <c r="M1602" i="3"/>
  <c r="N1602" i="3" s="1"/>
  <c r="M1601" i="3"/>
  <c r="N1601" i="3" s="1"/>
  <c r="M1600" i="3"/>
  <c r="N1600" i="3" s="1"/>
  <c r="M1599" i="3"/>
  <c r="N1599" i="3" s="1"/>
  <c r="M1598" i="3"/>
  <c r="N1598" i="3" s="1"/>
  <c r="M1597" i="3"/>
  <c r="N1597" i="3" s="1"/>
  <c r="M1596" i="3"/>
  <c r="N1596" i="3" s="1"/>
  <c r="M1595" i="3"/>
  <c r="N1595" i="3" s="1"/>
  <c r="M1594" i="3"/>
  <c r="N1594" i="3" s="1"/>
  <c r="M1593" i="3"/>
  <c r="N1593" i="3" s="1"/>
  <c r="M1592" i="3"/>
  <c r="N1592" i="3" s="1"/>
  <c r="M1591" i="3"/>
  <c r="N1591" i="3" s="1"/>
  <c r="M1590" i="3"/>
  <c r="N1590" i="3" s="1"/>
  <c r="M1589" i="3"/>
  <c r="N1589" i="3" s="1"/>
  <c r="M1588" i="3"/>
  <c r="N1588" i="3" s="1"/>
  <c r="M1587" i="3"/>
  <c r="N1587" i="3" s="1"/>
  <c r="M1586" i="3"/>
  <c r="N1586" i="3" s="1"/>
  <c r="M1585" i="3"/>
  <c r="N1585" i="3" s="1"/>
  <c r="M1584" i="3"/>
  <c r="N1584" i="3" s="1"/>
  <c r="M1583" i="3"/>
  <c r="N1583" i="3" s="1"/>
  <c r="M1582" i="3"/>
  <c r="N1582" i="3" s="1"/>
  <c r="M1581" i="3"/>
  <c r="N1581" i="3" s="1"/>
  <c r="M1580" i="3"/>
  <c r="N1580" i="3" s="1"/>
  <c r="M1579" i="3"/>
  <c r="N1579" i="3" s="1"/>
  <c r="M1578" i="3"/>
  <c r="N1578" i="3" s="1"/>
  <c r="M1577" i="3"/>
  <c r="N1577" i="3" s="1"/>
  <c r="M1576" i="3"/>
  <c r="N1576" i="3" s="1"/>
  <c r="M1575" i="3"/>
  <c r="N1575" i="3" s="1"/>
  <c r="M1574" i="3"/>
  <c r="N1574" i="3" s="1"/>
  <c r="M1573" i="3"/>
  <c r="N1573" i="3" s="1"/>
  <c r="M1572" i="3"/>
  <c r="N1572" i="3" s="1"/>
  <c r="M1571" i="3"/>
  <c r="N1571" i="3" s="1"/>
  <c r="M1570" i="3"/>
  <c r="N1570" i="3" s="1"/>
  <c r="M1569" i="3"/>
  <c r="N1569" i="3" s="1"/>
  <c r="M1568" i="3"/>
  <c r="N1568" i="3" s="1"/>
  <c r="M1567" i="3"/>
  <c r="N1567" i="3" s="1"/>
  <c r="M1566" i="3"/>
  <c r="N1566" i="3" s="1"/>
  <c r="M1565" i="3"/>
  <c r="N1565" i="3" s="1"/>
  <c r="M1564" i="3"/>
  <c r="N1564" i="3" s="1"/>
  <c r="M1563" i="3"/>
  <c r="N1563" i="3" s="1"/>
  <c r="M1562" i="3"/>
  <c r="N1562" i="3" s="1"/>
  <c r="M1561" i="3"/>
  <c r="N1561" i="3" s="1"/>
  <c r="M1560" i="3"/>
  <c r="N1560" i="3" s="1"/>
  <c r="M1559" i="3"/>
  <c r="N1559" i="3" s="1"/>
  <c r="M1558" i="3"/>
  <c r="N1558" i="3" s="1"/>
  <c r="M1557" i="3"/>
  <c r="N1557" i="3" s="1"/>
  <c r="M1556" i="3"/>
  <c r="N1556" i="3" s="1"/>
  <c r="M1555" i="3"/>
  <c r="N1555" i="3" s="1"/>
  <c r="M1554" i="3"/>
  <c r="N1554" i="3" s="1"/>
  <c r="M1553" i="3"/>
  <c r="N1553" i="3" s="1"/>
  <c r="M1552" i="3"/>
  <c r="N1552" i="3" s="1"/>
  <c r="M1551" i="3"/>
  <c r="N1551" i="3" s="1"/>
  <c r="M1550" i="3"/>
  <c r="N1550" i="3" s="1"/>
  <c r="M1549" i="3"/>
  <c r="N1549" i="3" s="1"/>
  <c r="M1548" i="3"/>
  <c r="N1548" i="3" s="1"/>
  <c r="M1547" i="3"/>
  <c r="N1547" i="3" s="1"/>
  <c r="M1546" i="3"/>
  <c r="N1546" i="3" s="1"/>
  <c r="M1545" i="3"/>
  <c r="N1545" i="3" s="1"/>
  <c r="M1544" i="3"/>
  <c r="N1544" i="3" s="1"/>
  <c r="M1543" i="3"/>
  <c r="N1543" i="3" s="1"/>
  <c r="M1542" i="3"/>
  <c r="N1542" i="3" s="1"/>
  <c r="M1541" i="3"/>
  <c r="N1541" i="3" s="1"/>
  <c r="M1540" i="3"/>
  <c r="N1540" i="3" s="1"/>
  <c r="M1539" i="3"/>
  <c r="N1539" i="3" s="1"/>
  <c r="M1538" i="3"/>
  <c r="N1538" i="3" s="1"/>
  <c r="M1537" i="3"/>
  <c r="N1537" i="3" s="1"/>
  <c r="M1536" i="3"/>
  <c r="N1536" i="3" s="1"/>
  <c r="M1535" i="3"/>
  <c r="N1535" i="3" s="1"/>
  <c r="M1534" i="3"/>
  <c r="N1534" i="3" s="1"/>
  <c r="M1533" i="3"/>
  <c r="N1533" i="3" s="1"/>
  <c r="M1532" i="3"/>
  <c r="N1532" i="3" s="1"/>
  <c r="M1531" i="3"/>
  <c r="N1531" i="3" s="1"/>
  <c r="M1530" i="3"/>
  <c r="N1530" i="3" s="1"/>
  <c r="M1529" i="3"/>
  <c r="N1529" i="3" s="1"/>
  <c r="M1528" i="3"/>
  <c r="N1528" i="3" s="1"/>
  <c r="M1527" i="3"/>
  <c r="N1527" i="3" s="1"/>
  <c r="M1365" i="3"/>
  <c r="N1365" i="3" s="1"/>
  <c r="M1524" i="3"/>
  <c r="N1524" i="3" s="1"/>
  <c r="M1523" i="3"/>
  <c r="N1523" i="3" s="1"/>
  <c r="M1522" i="3"/>
  <c r="N1522" i="3" s="1"/>
  <c r="M1521" i="3"/>
  <c r="N1521" i="3" s="1"/>
  <c r="M1520" i="3"/>
  <c r="N1520" i="3" s="1"/>
  <c r="M1519" i="3"/>
  <c r="N1519" i="3" s="1"/>
  <c r="M1518" i="3"/>
  <c r="N1518" i="3" s="1"/>
  <c r="M1517" i="3"/>
  <c r="N1517" i="3" s="1"/>
  <c r="M1516" i="3"/>
  <c r="N1516" i="3" s="1"/>
  <c r="M1515" i="3"/>
  <c r="N1515" i="3" s="1"/>
  <c r="M1514" i="3"/>
  <c r="N1514" i="3" s="1"/>
  <c r="M1513" i="3"/>
  <c r="N1513" i="3" s="1"/>
  <c r="M1512" i="3"/>
  <c r="N1512" i="3" s="1"/>
  <c r="M1511" i="3"/>
  <c r="N1511" i="3" s="1"/>
  <c r="M1510" i="3"/>
  <c r="N1510" i="3" s="1"/>
  <c r="M1509" i="3"/>
  <c r="N1509" i="3" s="1"/>
  <c r="M1508" i="3"/>
  <c r="N1508" i="3" s="1"/>
  <c r="M1507" i="3"/>
  <c r="N1507" i="3" s="1"/>
  <c r="M1506" i="3"/>
  <c r="N1506" i="3" s="1"/>
  <c r="M1505" i="3"/>
  <c r="N1505" i="3" s="1"/>
  <c r="M1504" i="3"/>
  <c r="N1504" i="3" s="1"/>
  <c r="M1503" i="3"/>
  <c r="N1503" i="3" s="1"/>
  <c r="M1502" i="3"/>
  <c r="N1502" i="3" s="1"/>
  <c r="M1501" i="3"/>
  <c r="N1501" i="3" s="1"/>
  <c r="M1500" i="3"/>
  <c r="N1500" i="3" s="1"/>
  <c r="M1499" i="3"/>
  <c r="N1499" i="3" s="1"/>
  <c r="M1498" i="3"/>
  <c r="N1498" i="3" s="1"/>
  <c r="M1497" i="3"/>
  <c r="N1497" i="3" s="1"/>
  <c r="M1496" i="3"/>
  <c r="N1496" i="3" s="1"/>
  <c r="M1495" i="3"/>
  <c r="N1495" i="3" s="1"/>
  <c r="M1494" i="3"/>
  <c r="N1494" i="3" s="1"/>
  <c r="M1493" i="3"/>
  <c r="N1493" i="3" s="1"/>
  <c r="M1492" i="3"/>
  <c r="N1492" i="3" s="1"/>
  <c r="M1491" i="3"/>
  <c r="N1491" i="3" s="1"/>
  <c r="M1490" i="3"/>
  <c r="N1490" i="3" s="1"/>
  <c r="M1489" i="3"/>
  <c r="N1489" i="3" s="1"/>
  <c r="M1488" i="3"/>
  <c r="N1488" i="3" s="1"/>
  <c r="M1487" i="3"/>
  <c r="N1487" i="3" s="1"/>
  <c r="M1486" i="3"/>
  <c r="N1486" i="3" s="1"/>
  <c r="M1485" i="3"/>
  <c r="N1485" i="3" s="1"/>
  <c r="M1484" i="3"/>
  <c r="N1484" i="3" s="1"/>
  <c r="M1483" i="3"/>
  <c r="N1483" i="3" s="1"/>
  <c r="M1482" i="3"/>
  <c r="N1482" i="3" s="1"/>
  <c r="M1481" i="3"/>
  <c r="N1481" i="3" s="1"/>
  <c r="M1480" i="3"/>
  <c r="N1480" i="3" s="1"/>
  <c r="M1479" i="3"/>
  <c r="N1479" i="3" s="1"/>
  <c r="M1478" i="3"/>
  <c r="N1478" i="3" s="1"/>
  <c r="M1477" i="3"/>
  <c r="N1477" i="3" s="1"/>
  <c r="M1476" i="3"/>
  <c r="N1476" i="3" s="1"/>
  <c r="M1475" i="3"/>
  <c r="N1475" i="3" s="1"/>
  <c r="M1474" i="3"/>
  <c r="N1474" i="3" s="1"/>
  <c r="M1473" i="3"/>
  <c r="N1473" i="3" s="1"/>
  <c r="M1472" i="3"/>
  <c r="N1472" i="3" s="1"/>
  <c r="M1471" i="3"/>
  <c r="N1471" i="3" s="1"/>
  <c r="M1470" i="3"/>
  <c r="N1470" i="3" s="1"/>
  <c r="M1469" i="3"/>
  <c r="N1469" i="3" s="1"/>
  <c r="M1468" i="3"/>
  <c r="N1468" i="3" s="1"/>
  <c r="M1467" i="3"/>
  <c r="N1467" i="3" s="1"/>
  <c r="M1466" i="3"/>
  <c r="N1466" i="3" s="1"/>
  <c r="M1465" i="3"/>
  <c r="N1465" i="3" s="1"/>
  <c r="M1464" i="3"/>
  <c r="N1464" i="3" s="1"/>
  <c r="M1463" i="3"/>
  <c r="N1463" i="3" s="1"/>
  <c r="M1462" i="3"/>
  <c r="N1462" i="3" s="1"/>
  <c r="M1461" i="3"/>
  <c r="N1461" i="3" s="1"/>
  <c r="M1460" i="3"/>
  <c r="N1460" i="3" s="1"/>
  <c r="M1459" i="3"/>
  <c r="N1459" i="3" s="1"/>
  <c r="M1458" i="3"/>
  <c r="N1458" i="3" s="1"/>
  <c r="M1457" i="3"/>
  <c r="N1457" i="3" s="1"/>
  <c r="M1456" i="3"/>
  <c r="N1456" i="3" s="1"/>
  <c r="M1455" i="3"/>
  <c r="N1455" i="3" s="1"/>
  <c r="M1454" i="3"/>
  <c r="N1454" i="3" s="1"/>
  <c r="M1453" i="3"/>
  <c r="N1453" i="3" s="1"/>
  <c r="M1452" i="3"/>
  <c r="N1452" i="3" s="1"/>
  <c r="M1451" i="3"/>
  <c r="N1451" i="3" s="1"/>
  <c r="M1450" i="3"/>
  <c r="N1450" i="3" s="1"/>
  <c r="M1449" i="3"/>
  <c r="N1449" i="3" s="1"/>
  <c r="M1448" i="3"/>
  <c r="N1448" i="3" s="1"/>
  <c r="M1447" i="3"/>
  <c r="N1447" i="3" s="1"/>
  <c r="M1446" i="3"/>
  <c r="N1446" i="3" s="1"/>
  <c r="M1445" i="3"/>
  <c r="N1445" i="3" s="1"/>
  <c r="M1444" i="3"/>
  <c r="N1444" i="3" s="1"/>
  <c r="M1443" i="3"/>
  <c r="N1443" i="3" s="1"/>
  <c r="M1442" i="3"/>
  <c r="N1442" i="3" s="1"/>
  <c r="M1441" i="3"/>
  <c r="N1441" i="3" s="1"/>
  <c r="M1440" i="3"/>
  <c r="N1440" i="3" s="1"/>
  <c r="M1439" i="3"/>
  <c r="N1439" i="3" s="1"/>
  <c r="M1438" i="3"/>
  <c r="N1438" i="3" s="1"/>
  <c r="M1437" i="3"/>
  <c r="N1437" i="3" s="1"/>
  <c r="M1436" i="3"/>
  <c r="N1436" i="3" s="1"/>
  <c r="M1435" i="3"/>
  <c r="N1435" i="3" s="1"/>
  <c r="M1434" i="3"/>
  <c r="N1434" i="3" s="1"/>
  <c r="M1433" i="3"/>
  <c r="N1433" i="3" s="1"/>
  <c r="M1432" i="3"/>
  <c r="N1432" i="3" s="1"/>
  <c r="M1431" i="3"/>
  <c r="N1431" i="3" s="1"/>
  <c r="M1430" i="3"/>
  <c r="N1430" i="3" s="1"/>
  <c r="M1429" i="3"/>
  <c r="N1429" i="3" s="1"/>
  <c r="M1428" i="3"/>
  <c r="N1428" i="3" s="1"/>
  <c r="M1427" i="3"/>
  <c r="N1427" i="3" s="1"/>
  <c r="M1426" i="3"/>
  <c r="N1426" i="3" s="1"/>
  <c r="M1425" i="3"/>
  <c r="N1425" i="3" s="1"/>
  <c r="M1424" i="3"/>
  <c r="N1424" i="3" s="1"/>
  <c r="M1423" i="3"/>
  <c r="N1423" i="3" s="1"/>
  <c r="M1422" i="3"/>
  <c r="N1422" i="3" s="1"/>
  <c r="M1421" i="3"/>
  <c r="N1421" i="3" s="1"/>
  <c r="M1420" i="3"/>
  <c r="N1420" i="3" s="1"/>
  <c r="M1419" i="3"/>
  <c r="N1419" i="3" s="1"/>
  <c r="M1418" i="3"/>
  <c r="N1418" i="3" s="1"/>
  <c r="M1417" i="3"/>
  <c r="N1417" i="3" s="1"/>
  <c r="M1416" i="3"/>
  <c r="N1416" i="3" s="1"/>
  <c r="M1415" i="3"/>
  <c r="N1415" i="3" s="1"/>
  <c r="M1414" i="3"/>
  <c r="N1414" i="3" s="1"/>
  <c r="M1413" i="3"/>
  <c r="N1413" i="3" s="1"/>
  <c r="M1412" i="3"/>
  <c r="N1412" i="3" s="1"/>
  <c r="M1411" i="3"/>
  <c r="N1411" i="3" s="1"/>
  <c r="M1410" i="3"/>
  <c r="N1410" i="3" s="1"/>
  <c r="M1409" i="3"/>
  <c r="N1409" i="3" s="1"/>
  <c r="M1408" i="3"/>
  <c r="N1408" i="3" s="1"/>
  <c r="M1407" i="3"/>
  <c r="N1407" i="3" s="1"/>
  <c r="M1406" i="3"/>
  <c r="N1406" i="3" s="1"/>
  <c r="M1405" i="3"/>
  <c r="N1405" i="3" s="1"/>
  <c r="M1404" i="3"/>
  <c r="N1404" i="3" s="1"/>
  <c r="M1403" i="3"/>
  <c r="N1403" i="3" s="1"/>
  <c r="M1402" i="3"/>
  <c r="N1402" i="3" s="1"/>
  <c r="M1401" i="3"/>
  <c r="N1401" i="3" s="1"/>
  <c r="M1400" i="3"/>
  <c r="N1400" i="3" s="1"/>
  <c r="M1399" i="3"/>
  <c r="N1399" i="3" s="1"/>
  <c r="M1398" i="3"/>
  <c r="N1398" i="3" s="1"/>
  <c r="M1397" i="3"/>
  <c r="N1397" i="3" s="1"/>
  <c r="M1396" i="3"/>
  <c r="N1396" i="3" s="1"/>
  <c r="M1395" i="3"/>
  <c r="N1395" i="3" s="1"/>
  <c r="M1394" i="3"/>
  <c r="N1394" i="3" s="1"/>
  <c r="M1393" i="3"/>
  <c r="N1393" i="3" s="1"/>
  <c r="M1392" i="3"/>
  <c r="N1392" i="3" s="1"/>
  <c r="M1391" i="3"/>
  <c r="N1391" i="3" s="1"/>
  <c r="M1390" i="3"/>
  <c r="N1390" i="3" s="1"/>
  <c r="M1389" i="3"/>
  <c r="N1389" i="3" s="1"/>
  <c r="M1388" i="3"/>
  <c r="N1388" i="3" s="1"/>
  <c r="M1387" i="3"/>
  <c r="N1387" i="3" s="1"/>
  <c r="M1386" i="3"/>
  <c r="N1386" i="3" s="1"/>
  <c r="M1385" i="3"/>
  <c r="N1385" i="3" s="1"/>
  <c r="M1384" i="3"/>
  <c r="N1384" i="3" s="1"/>
  <c r="M1383" i="3"/>
  <c r="N1383" i="3" s="1"/>
  <c r="M1382" i="3"/>
  <c r="N1382" i="3" s="1"/>
  <c r="M1381" i="3"/>
  <c r="N1381" i="3" s="1"/>
  <c r="M1380" i="3"/>
  <c r="N1380" i="3" s="1"/>
  <c r="M1379" i="3"/>
  <c r="N1379" i="3" s="1"/>
  <c r="M1378" i="3"/>
  <c r="N1378" i="3" s="1"/>
  <c r="M1377" i="3"/>
  <c r="N1377" i="3" s="1"/>
  <c r="M1376" i="3"/>
  <c r="N1376" i="3" s="1"/>
  <c r="M1375" i="3"/>
  <c r="N1375" i="3" s="1"/>
  <c r="M1374" i="3"/>
  <c r="N1374" i="3" s="1"/>
  <c r="M1373" i="3"/>
  <c r="N1373" i="3" s="1"/>
  <c r="M1372" i="3"/>
  <c r="N1372" i="3" s="1"/>
  <c r="M1371" i="3"/>
  <c r="N1371" i="3" s="1"/>
  <c r="M1370" i="3"/>
  <c r="N1370" i="3" s="1"/>
  <c r="M1369" i="3"/>
  <c r="N1369" i="3" s="1"/>
  <c r="M1368" i="3"/>
  <c r="N1368" i="3" s="1"/>
  <c r="M1367" i="3"/>
  <c r="N1367" i="3" s="1"/>
  <c r="M1366" i="3"/>
  <c r="N1366" i="3" s="1"/>
  <c r="M1293" i="3"/>
  <c r="N1293" i="3" s="1"/>
  <c r="M1363" i="3"/>
  <c r="N1363" i="3" s="1"/>
  <c r="M1362" i="3"/>
  <c r="N1362" i="3" s="1"/>
  <c r="M1361" i="3"/>
  <c r="N1361" i="3" s="1"/>
  <c r="M1360" i="3"/>
  <c r="N1360" i="3" s="1"/>
  <c r="M1359" i="3"/>
  <c r="N1359" i="3" s="1"/>
  <c r="M1358" i="3"/>
  <c r="N1358" i="3" s="1"/>
  <c r="M1357" i="3"/>
  <c r="N1357" i="3" s="1"/>
  <c r="M1356" i="3"/>
  <c r="N1356" i="3" s="1"/>
  <c r="M1355" i="3"/>
  <c r="N1355" i="3" s="1"/>
  <c r="M1354" i="3"/>
  <c r="N1354" i="3" s="1"/>
  <c r="M1353" i="3"/>
  <c r="N1353" i="3" s="1"/>
  <c r="M1352" i="3"/>
  <c r="N1352" i="3" s="1"/>
  <c r="M1351" i="3"/>
  <c r="N1351" i="3" s="1"/>
  <c r="M1350" i="3"/>
  <c r="N1350" i="3" s="1"/>
  <c r="M1349" i="3"/>
  <c r="N1349" i="3" s="1"/>
  <c r="M1348" i="3"/>
  <c r="N1348" i="3" s="1"/>
  <c r="M1347" i="3"/>
  <c r="N1347" i="3" s="1"/>
  <c r="M1346" i="3"/>
  <c r="N1346" i="3" s="1"/>
  <c r="M1345" i="3"/>
  <c r="N1345" i="3" s="1"/>
  <c r="M1344" i="3"/>
  <c r="N1344" i="3" s="1"/>
  <c r="M1343" i="3"/>
  <c r="N1343" i="3" s="1"/>
  <c r="M1342" i="3"/>
  <c r="N1342" i="3" s="1"/>
  <c r="M1341" i="3"/>
  <c r="N1341" i="3" s="1"/>
  <c r="M1340" i="3"/>
  <c r="N1340" i="3" s="1"/>
  <c r="M1339" i="3"/>
  <c r="N1339" i="3" s="1"/>
  <c r="M1338" i="3"/>
  <c r="N1338" i="3" s="1"/>
  <c r="M1337" i="3"/>
  <c r="N1337" i="3" s="1"/>
  <c r="M1336" i="3"/>
  <c r="N1336" i="3" s="1"/>
  <c r="M1335" i="3"/>
  <c r="N1335" i="3" s="1"/>
  <c r="M1334" i="3"/>
  <c r="N1334" i="3" s="1"/>
  <c r="M1333" i="3"/>
  <c r="N1333" i="3" s="1"/>
  <c r="M1332" i="3"/>
  <c r="N1332" i="3" s="1"/>
  <c r="M1331" i="3"/>
  <c r="N1331" i="3" s="1"/>
  <c r="M1330" i="3"/>
  <c r="N1330" i="3" s="1"/>
  <c r="M1329" i="3"/>
  <c r="N1329" i="3" s="1"/>
  <c r="M1328" i="3"/>
  <c r="N1328" i="3" s="1"/>
  <c r="M1327" i="3"/>
  <c r="N1327" i="3" s="1"/>
  <c r="M1326" i="3"/>
  <c r="N1326" i="3" s="1"/>
  <c r="M1325" i="3"/>
  <c r="N1325" i="3" s="1"/>
  <c r="M1324" i="3"/>
  <c r="N1324" i="3" s="1"/>
  <c r="M1323" i="3"/>
  <c r="N1323" i="3" s="1"/>
  <c r="M1322" i="3"/>
  <c r="N1322" i="3" s="1"/>
  <c r="M1321" i="3"/>
  <c r="N1321" i="3" s="1"/>
  <c r="M1320" i="3"/>
  <c r="N1320" i="3" s="1"/>
  <c r="M1319" i="3"/>
  <c r="N1319" i="3" s="1"/>
  <c r="M1318" i="3"/>
  <c r="N1318" i="3" s="1"/>
  <c r="M1317" i="3"/>
  <c r="N1317" i="3" s="1"/>
  <c r="M1316" i="3"/>
  <c r="N1316" i="3" s="1"/>
  <c r="M1315" i="3"/>
  <c r="N1315" i="3" s="1"/>
  <c r="M1314" i="3"/>
  <c r="N1314" i="3" s="1"/>
  <c r="M1313" i="3"/>
  <c r="N1313" i="3" s="1"/>
  <c r="M1312" i="3"/>
  <c r="N1312" i="3" s="1"/>
  <c r="M1311" i="3"/>
  <c r="N1311" i="3" s="1"/>
  <c r="M1310" i="3"/>
  <c r="N1310" i="3" s="1"/>
  <c r="M1309" i="3"/>
  <c r="N1309" i="3" s="1"/>
  <c r="M1308" i="3"/>
  <c r="N1308" i="3" s="1"/>
  <c r="M1307" i="3"/>
  <c r="N1307" i="3" s="1"/>
  <c r="M1306" i="3"/>
  <c r="N1306" i="3" s="1"/>
  <c r="M1305" i="3"/>
  <c r="N1305" i="3" s="1"/>
  <c r="M1304" i="3"/>
  <c r="N1304" i="3" s="1"/>
  <c r="M1303" i="3"/>
  <c r="N1303" i="3" s="1"/>
  <c r="M1302" i="3"/>
  <c r="N1302" i="3" s="1"/>
  <c r="M1301" i="3"/>
  <c r="N1301" i="3" s="1"/>
  <c r="M1300" i="3"/>
  <c r="N1300" i="3" s="1"/>
  <c r="M1299" i="3"/>
  <c r="N1299" i="3" s="1"/>
  <c r="M1298" i="3"/>
  <c r="N1298" i="3" s="1"/>
  <c r="M1297" i="3"/>
  <c r="N1297" i="3" s="1"/>
  <c r="M1296" i="3"/>
  <c r="N1296" i="3" s="1"/>
  <c r="M1295" i="3"/>
  <c r="N1295" i="3" s="1"/>
  <c r="M1294" i="3"/>
  <c r="N1294" i="3" s="1"/>
  <c r="M978" i="3"/>
  <c r="N978" i="3" s="1"/>
  <c r="M1291" i="3"/>
  <c r="N1291" i="3" s="1"/>
  <c r="M1290" i="3"/>
  <c r="N1290" i="3" s="1"/>
  <c r="M1289" i="3"/>
  <c r="N1289" i="3" s="1"/>
  <c r="M1288" i="3"/>
  <c r="N1288" i="3" s="1"/>
  <c r="M1287" i="3"/>
  <c r="N1287" i="3" s="1"/>
  <c r="M1286" i="3"/>
  <c r="N1286" i="3" s="1"/>
  <c r="M1285" i="3"/>
  <c r="N1285" i="3" s="1"/>
  <c r="M1284" i="3"/>
  <c r="N1284" i="3" s="1"/>
  <c r="M1283" i="3"/>
  <c r="N1283" i="3" s="1"/>
  <c r="M1282" i="3"/>
  <c r="N1282" i="3" s="1"/>
  <c r="M1281" i="3"/>
  <c r="N1281" i="3" s="1"/>
  <c r="M1280" i="3"/>
  <c r="N1280" i="3" s="1"/>
  <c r="M1279" i="3"/>
  <c r="N1279" i="3" s="1"/>
  <c r="M1278" i="3"/>
  <c r="N1278" i="3" s="1"/>
  <c r="M1277" i="3"/>
  <c r="N1277" i="3" s="1"/>
  <c r="M1276" i="3"/>
  <c r="N1276" i="3" s="1"/>
  <c r="M1275" i="3"/>
  <c r="N1275" i="3" s="1"/>
  <c r="M1274" i="3"/>
  <c r="N1274" i="3" s="1"/>
  <c r="M1273" i="3"/>
  <c r="N1273" i="3" s="1"/>
  <c r="M1272" i="3"/>
  <c r="N1272" i="3" s="1"/>
  <c r="M1271" i="3"/>
  <c r="N1271" i="3" s="1"/>
  <c r="M1270" i="3"/>
  <c r="N1270" i="3" s="1"/>
  <c r="M1269" i="3"/>
  <c r="N1269" i="3" s="1"/>
  <c r="M1268" i="3"/>
  <c r="N1268" i="3" s="1"/>
  <c r="M1267" i="3"/>
  <c r="N1267" i="3" s="1"/>
  <c r="M1266" i="3"/>
  <c r="N1266" i="3" s="1"/>
  <c r="M1265" i="3"/>
  <c r="N1265" i="3" s="1"/>
  <c r="M1264" i="3"/>
  <c r="N1264" i="3" s="1"/>
  <c r="M1263" i="3"/>
  <c r="N1263" i="3" s="1"/>
  <c r="M1262" i="3"/>
  <c r="N1262" i="3" s="1"/>
  <c r="M1261" i="3"/>
  <c r="N1261" i="3" s="1"/>
  <c r="M1260" i="3"/>
  <c r="N1260" i="3" s="1"/>
  <c r="M1259" i="3"/>
  <c r="N1259" i="3" s="1"/>
  <c r="M1258" i="3"/>
  <c r="N1258" i="3" s="1"/>
  <c r="M1257" i="3"/>
  <c r="N1257" i="3" s="1"/>
  <c r="M1256" i="3"/>
  <c r="N1256" i="3" s="1"/>
  <c r="M1255" i="3"/>
  <c r="N1255" i="3" s="1"/>
  <c r="M1254" i="3"/>
  <c r="N1254" i="3" s="1"/>
  <c r="M1253" i="3"/>
  <c r="N1253" i="3" s="1"/>
  <c r="M1252" i="3"/>
  <c r="N1252" i="3" s="1"/>
  <c r="M1251" i="3"/>
  <c r="N1251" i="3" s="1"/>
  <c r="M1250" i="3"/>
  <c r="N1250" i="3" s="1"/>
  <c r="M1249" i="3"/>
  <c r="N1249" i="3" s="1"/>
  <c r="M1248" i="3"/>
  <c r="N1248" i="3" s="1"/>
  <c r="M1247" i="3"/>
  <c r="N1247" i="3" s="1"/>
  <c r="M1246" i="3"/>
  <c r="N1246" i="3" s="1"/>
  <c r="M1245" i="3"/>
  <c r="N1245" i="3" s="1"/>
  <c r="M1244" i="3"/>
  <c r="N1244" i="3" s="1"/>
  <c r="M1243" i="3"/>
  <c r="N1243" i="3" s="1"/>
  <c r="M1242" i="3"/>
  <c r="N1242" i="3" s="1"/>
  <c r="M1241" i="3"/>
  <c r="N1241" i="3" s="1"/>
  <c r="M1240" i="3"/>
  <c r="N1240" i="3" s="1"/>
  <c r="M1239" i="3"/>
  <c r="N1239" i="3" s="1"/>
  <c r="M1238" i="3"/>
  <c r="N1238" i="3" s="1"/>
  <c r="M1237" i="3"/>
  <c r="N1237" i="3" s="1"/>
  <c r="M1236" i="3"/>
  <c r="N1236" i="3" s="1"/>
  <c r="M1235" i="3"/>
  <c r="N1235" i="3" s="1"/>
  <c r="M1234" i="3"/>
  <c r="N1234" i="3" s="1"/>
  <c r="M1233" i="3"/>
  <c r="N1233" i="3" s="1"/>
  <c r="M1232" i="3"/>
  <c r="N1232" i="3" s="1"/>
  <c r="M1231" i="3"/>
  <c r="N1231" i="3" s="1"/>
  <c r="M1230" i="3"/>
  <c r="N1230" i="3" s="1"/>
  <c r="M1229" i="3"/>
  <c r="N1229" i="3" s="1"/>
  <c r="M1228" i="3"/>
  <c r="N1228" i="3" s="1"/>
  <c r="M1227" i="3"/>
  <c r="N1227" i="3" s="1"/>
  <c r="M1226" i="3"/>
  <c r="N1226" i="3" s="1"/>
  <c r="M1225" i="3"/>
  <c r="N1225" i="3" s="1"/>
  <c r="M1224" i="3"/>
  <c r="N1224" i="3" s="1"/>
  <c r="M1223" i="3"/>
  <c r="N1223" i="3" s="1"/>
  <c r="M1222" i="3"/>
  <c r="N1222" i="3" s="1"/>
  <c r="M1221" i="3"/>
  <c r="N1221" i="3" s="1"/>
  <c r="M1220" i="3"/>
  <c r="N1220" i="3" s="1"/>
  <c r="M1219" i="3"/>
  <c r="N1219" i="3" s="1"/>
  <c r="M1218" i="3"/>
  <c r="N1218" i="3" s="1"/>
  <c r="M1217" i="3"/>
  <c r="N1217" i="3" s="1"/>
  <c r="M1216" i="3"/>
  <c r="N1216" i="3" s="1"/>
  <c r="M1215" i="3"/>
  <c r="N1215" i="3" s="1"/>
  <c r="M1214" i="3"/>
  <c r="N1214" i="3" s="1"/>
  <c r="M1213" i="3"/>
  <c r="N1213" i="3" s="1"/>
  <c r="M1212" i="3"/>
  <c r="N1212" i="3" s="1"/>
  <c r="M1211" i="3"/>
  <c r="N1211" i="3" s="1"/>
  <c r="M1210" i="3"/>
  <c r="N1210" i="3" s="1"/>
  <c r="M1209" i="3"/>
  <c r="N1209" i="3" s="1"/>
  <c r="M1208" i="3"/>
  <c r="N1208" i="3" s="1"/>
  <c r="M1207" i="3"/>
  <c r="N1207" i="3" s="1"/>
  <c r="M1206" i="3"/>
  <c r="N1206" i="3" s="1"/>
  <c r="M1205" i="3"/>
  <c r="N1205" i="3" s="1"/>
  <c r="M1204" i="3"/>
  <c r="N1204" i="3" s="1"/>
  <c r="M1203" i="3"/>
  <c r="N1203" i="3" s="1"/>
  <c r="M1202" i="3"/>
  <c r="N1202" i="3" s="1"/>
  <c r="M1201" i="3"/>
  <c r="N1201" i="3" s="1"/>
  <c r="M1200" i="3"/>
  <c r="N1200" i="3" s="1"/>
  <c r="M1199" i="3"/>
  <c r="N1199" i="3" s="1"/>
  <c r="M1198" i="3"/>
  <c r="N1198" i="3" s="1"/>
  <c r="M1197" i="3"/>
  <c r="N1197" i="3" s="1"/>
  <c r="M1196" i="3"/>
  <c r="N1196" i="3" s="1"/>
  <c r="M1195" i="3"/>
  <c r="N1195" i="3" s="1"/>
  <c r="M1194" i="3"/>
  <c r="N1194" i="3" s="1"/>
  <c r="M1193" i="3"/>
  <c r="N1193" i="3" s="1"/>
  <c r="M1192" i="3"/>
  <c r="N1192" i="3" s="1"/>
  <c r="M1191" i="3"/>
  <c r="N1191" i="3" s="1"/>
  <c r="M1190" i="3"/>
  <c r="N1190" i="3" s="1"/>
  <c r="M1189" i="3"/>
  <c r="N1189" i="3" s="1"/>
  <c r="M1188" i="3"/>
  <c r="N1188" i="3" s="1"/>
  <c r="M1187" i="3"/>
  <c r="N1187" i="3" s="1"/>
  <c r="M1186" i="3"/>
  <c r="N1186" i="3" s="1"/>
  <c r="M1185" i="3"/>
  <c r="N1185" i="3" s="1"/>
  <c r="M1184" i="3"/>
  <c r="N1184" i="3" s="1"/>
  <c r="M1183" i="3"/>
  <c r="N1183" i="3" s="1"/>
  <c r="M1182" i="3"/>
  <c r="N1182" i="3" s="1"/>
  <c r="M1181" i="3"/>
  <c r="N1181" i="3" s="1"/>
  <c r="M1180" i="3"/>
  <c r="N1180" i="3" s="1"/>
  <c r="M1179" i="3"/>
  <c r="N1179" i="3" s="1"/>
  <c r="M1178" i="3"/>
  <c r="N1178" i="3" s="1"/>
  <c r="M1177" i="3"/>
  <c r="N1177" i="3" s="1"/>
  <c r="M1176" i="3"/>
  <c r="N1176" i="3" s="1"/>
  <c r="M1175" i="3"/>
  <c r="N1175" i="3" s="1"/>
  <c r="M1174" i="3"/>
  <c r="N1174" i="3" s="1"/>
  <c r="M1173" i="3"/>
  <c r="N1173" i="3" s="1"/>
  <c r="M1172" i="3"/>
  <c r="N1172" i="3" s="1"/>
  <c r="M1171" i="3"/>
  <c r="N1171" i="3" s="1"/>
  <c r="M1170" i="3"/>
  <c r="N1170" i="3" s="1"/>
  <c r="M1169" i="3"/>
  <c r="N1169" i="3" s="1"/>
  <c r="M1168" i="3"/>
  <c r="N1168" i="3" s="1"/>
  <c r="M1167" i="3"/>
  <c r="N1167" i="3" s="1"/>
  <c r="M1166" i="3"/>
  <c r="N1166" i="3" s="1"/>
  <c r="M1165" i="3"/>
  <c r="N1165" i="3" s="1"/>
  <c r="M1164" i="3"/>
  <c r="N1164" i="3" s="1"/>
  <c r="M1163" i="3"/>
  <c r="N1163" i="3" s="1"/>
  <c r="M1162" i="3"/>
  <c r="N1162" i="3" s="1"/>
  <c r="M1161" i="3"/>
  <c r="N1161" i="3" s="1"/>
  <c r="M1160" i="3"/>
  <c r="N1160" i="3" s="1"/>
  <c r="M1159" i="3"/>
  <c r="N1159" i="3" s="1"/>
  <c r="M1158" i="3"/>
  <c r="N1158" i="3" s="1"/>
  <c r="M1157" i="3"/>
  <c r="N1157" i="3" s="1"/>
  <c r="M1156" i="3"/>
  <c r="N1156" i="3" s="1"/>
  <c r="M1155" i="3"/>
  <c r="N1155" i="3" s="1"/>
  <c r="M1154" i="3"/>
  <c r="N1154" i="3" s="1"/>
  <c r="M1153" i="3"/>
  <c r="N1153" i="3" s="1"/>
  <c r="M1152" i="3"/>
  <c r="N1152" i="3" s="1"/>
  <c r="M1151" i="3"/>
  <c r="N1151" i="3" s="1"/>
  <c r="M1150" i="3"/>
  <c r="N1150" i="3" s="1"/>
  <c r="M1149" i="3"/>
  <c r="N1149" i="3" s="1"/>
  <c r="M1148" i="3"/>
  <c r="N1148" i="3" s="1"/>
  <c r="M1147" i="3"/>
  <c r="N1147" i="3" s="1"/>
  <c r="M1146" i="3"/>
  <c r="N1146" i="3" s="1"/>
  <c r="M1145" i="3"/>
  <c r="N1145" i="3" s="1"/>
  <c r="M1144" i="3"/>
  <c r="N1144" i="3" s="1"/>
  <c r="M1143" i="3"/>
  <c r="N1143" i="3" s="1"/>
  <c r="M1142" i="3"/>
  <c r="N1142" i="3" s="1"/>
  <c r="M1141" i="3"/>
  <c r="N1141" i="3" s="1"/>
  <c r="M1140" i="3"/>
  <c r="N1140" i="3" s="1"/>
  <c r="M1139" i="3"/>
  <c r="N1139" i="3" s="1"/>
  <c r="M1138" i="3"/>
  <c r="N1138" i="3" s="1"/>
  <c r="M1137" i="3"/>
  <c r="N1137" i="3" s="1"/>
  <c r="M1136" i="3"/>
  <c r="N1136" i="3" s="1"/>
  <c r="M1135" i="3"/>
  <c r="N1135" i="3" s="1"/>
  <c r="M1134" i="3"/>
  <c r="N1134" i="3" s="1"/>
  <c r="M1133" i="3"/>
  <c r="N1133" i="3" s="1"/>
  <c r="M1132" i="3"/>
  <c r="N1132" i="3" s="1"/>
  <c r="M1131" i="3"/>
  <c r="N1131" i="3" s="1"/>
  <c r="M1130" i="3"/>
  <c r="N1130" i="3" s="1"/>
  <c r="M1129" i="3"/>
  <c r="N1129" i="3" s="1"/>
  <c r="M1128" i="3"/>
  <c r="N1128" i="3" s="1"/>
  <c r="M1127" i="3"/>
  <c r="N1127" i="3" s="1"/>
  <c r="M1126" i="3"/>
  <c r="N1126" i="3" s="1"/>
  <c r="M1125" i="3"/>
  <c r="N1125" i="3" s="1"/>
  <c r="M1124" i="3"/>
  <c r="N1124" i="3" s="1"/>
  <c r="M1123" i="3"/>
  <c r="N1123" i="3" s="1"/>
  <c r="M1122" i="3"/>
  <c r="N1122" i="3" s="1"/>
  <c r="M1121" i="3"/>
  <c r="N1121" i="3" s="1"/>
  <c r="M1120" i="3"/>
  <c r="N1120" i="3" s="1"/>
  <c r="M1119" i="3"/>
  <c r="N1119" i="3" s="1"/>
  <c r="M1118" i="3"/>
  <c r="N1118" i="3" s="1"/>
  <c r="M1117" i="3"/>
  <c r="N1117" i="3" s="1"/>
  <c r="M1116" i="3"/>
  <c r="N1116" i="3" s="1"/>
  <c r="M1115" i="3"/>
  <c r="N1115" i="3" s="1"/>
  <c r="M1114" i="3"/>
  <c r="N1114" i="3" s="1"/>
  <c r="M1113" i="3"/>
  <c r="N1113" i="3" s="1"/>
  <c r="M1112" i="3"/>
  <c r="N1112" i="3" s="1"/>
  <c r="M1111" i="3"/>
  <c r="N1111" i="3" s="1"/>
  <c r="M1110" i="3"/>
  <c r="N1110" i="3" s="1"/>
  <c r="M1109" i="3"/>
  <c r="N1109" i="3" s="1"/>
  <c r="M1108" i="3"/>
  <c r="N1108" i="3" s="1"/>
  <c r="M1107" i="3"/>
  <c r="N1107" i="3" s="1"/>
  <c r="M1106" i="3"/>
  <c r="N1106" i="3" s="1"/>
  <c r="M1105" i="3"/>
  <c r="N1105" i="3" s="1"/>
  <c r="M1104" i="3"/>
  <c r="N1104" i="3" s="1"/>
  <c r="M1103" i="3"/>
  <c r="N1103" i="3" s="1"/>
  <c r="M1102" i="3"/>
  <c r="N1102" i="3" s="1"/>
  <c r="M1101" i="3"/>
  <c r="N1101" i="3" s="1"/>
  <c r="M1100" i="3"/>
  <c r="N1100" i="3" s="1"/>
  <c r="M1099" i="3"/>
  <c r="N1099" i="3" s="1"/>
  <c r="M1098" i="3"/>
  <c r="N1098" i="3" s="1"/>
  <c r="M1097" i="3"/>
  <c r="N1097" i="3" s="1"/>
  <c r="M1096" i="3"/>
  <c r="N1096" i="3" s="1"/>
  <c r="M1095" i="3"/>
  <c r="N1095" i="3" s="1"/>
  <c r="M1094" i="3"/>
  <c r="N1094" i="3" s="1"/>
  <c r="M1093" i="3"/>
  <c r="N1093" i="3" s="1"/>
  <c r="M1092" i="3"/>
  <c r="N1092" i="3" s="1"/>
  <c r="M1091" i="3"/>
  <c r="N1091" i="3" s="1"/>
  <c r="M1090" i="3"/>
  <c r="N1090" i="3" s="1"/>
  <c r="M1089" i="3"/>
  <c r="N1089" i="3" s="1"/>
  <c r="M1088" i="3"/>
  <c r="N1088" i="3" s="1"/>
  <c r="M1087" i="3"/>
  <c r="N1087" i="3" s="1"/>
  <c r="M1086" i="3"/>
  <c r="N1086" i="3" s="1"/>
  <c r="M1085" i="3"/>
  <c r="N1085" i="3" s="1"/>
  <c r="M1084" i="3"/>
  <c r="N1084" i="3" s="1"/>
  <c r="M1083" i="3"/>
  <c r="N1083" i="3" s="1"/>
  <c r="M1082" i="3"/>
  <c r="N1082" i="3" s="1"/>
  <c r="M1081" i="3"/>
  <c r="N1081" i="3" s="1"/>
  <c r="M1080" i="3"/>
  <c r="N1080" i="3" s="1"/>
  <c r="M1079" i="3"/>
  <c r="N1079" i="3" s="1"/>
  <c r="M1078" i="3"/>
  <c r="N1078" i="3" s="1"/>
  <c r="M1077" i="3"/>
  <c r="N1077" i="3" s="1"/>
  <c r="M1076" i="3"/>
  <c r="N1076" i="3" s="1"/>
  <c r="M1075" i="3"/>
  <c r="N1075" i="3" s="1"/>
  <c r="M1074" i="3"/>
  <c r="N1074" i="3" s="1"/>
  <c r="M1073" i="3"/>
  <c r="N1073" i="3" s="1"/>
  <c r="M1072" i="3"/>
  <c r="N1072" i="3" s="1"/>
  <c r="M1071" i="3"/>
  <c r="N1071" i="3" s="1"/>
  <c r="M1070" i="3"/>
  <c r="N1070" i="3" s="1"/>
  <c r="M1069" i="3"/>
  <c r="N1069" i="3" s="1"/>
  <c r="M1068" i="3"/>
  <c r="N1068" i="3" s="1"/>
  <c r="M1067" i="3"/>
  <c r="N1067" i="3" s="1"/>
  <c r="M1066" i="3"/>
  <c r="N1066" i="3" s="1"/>
  <c r="M1065" i="3"/>
  <c r="N1065" i="3" s="1"/>
  <c r="M1064" i="3"/>
  <c r="N1064" i="3" s="1"/>
  <c r="M1063" i="3"/>
  <c r="N1063" i="3" s="1"/>
  <c r="M1062" i="3"/>
  <c r="N1062" i="3" s="1"/>
  <c r="M1061" i="3"/>
  <c r="N1061" i="3" s="1"/>
  <c r="M1060" i="3"/>
  <c r="N1060" i="3" s="1"/>
  <c r="M1059" i="3"/>
  <c r="N1059" i="3" s="1"/>
  <c r="M1058" i="3"/>
  <c r="N1058" i="3" s="1"/>
  <c r="M1057" i="3"/>
  <c r="N1057" i="3" s="1"/>
  <c r="M1056" i="3"/>
  <c r="N1056" i="3" s="1"/>
  <c r="M1055" i="3"/>
  <c r="N1055" i="3" s="1"/>
  <c r="M1054" i="3"/>
  <c r="N1054" i="3" s="1"/>
  <c r="M1053" i="3"/>
  <c r="N1053" i="3" s="1"/>
  <c r="M1052" i="3"/>
  <c r="N1052" i="3" s="1"/>
  <c r="M1051" i="3"/>
  <c r="N1051" i="3" s="1"/>
  <c r="M1050" i="3"/>
  <c r="N1050" i="3" s="1"/>
  <c r="M1049" i="3"/>
  <c r="N1049" i="3" s="1"/>
  <c r="M1048" i="3"/>
  <c r="N1048" i="3" s="1"/>
  <c r="M1047" i="3"/>
  <c r="N1047" i="3" s="1"/>
  <c r="M1046" i="3"/>
  <c r="N1046" i="3" s="1"/>
  <c r="M1045" i="3"/>
  <c r="N1045" i="3" s="1"/>
  <c r="M1044" i="3"/>
  <c r="N1044" i="3" s="1"/>
  <c r="M1043" i="3"/>
  <c r="N1043" i="3" s="1"/>
  <c r="M1042" i="3"/>
  <c r="N1042" i="3" s="1"/>
  <c r="M1041" i="3"/>
  <c r="N1041" i="3" s="1"/>
  <c r="M1040" i="3"/>
  <c r="N1040" i="3" s="1"/>
  <c r="M1039" i="3"/>
  <c r="N1039" i="3" s="1"/>
  <c r="M1038" i="3"/>
  <c r="N1038" i="3" s="1"/>
  <c r="M1037" i="3"/>
  <c r="N1037" i="3" s="1"/>
  <c r="M1036" i="3"/>
  <c r="N1036" i="3" s="1"/>
  <c r="M1035" i="3"/>
  <c r="N1035" i="3" s="1"/>
  <c r="M1034" i="3"/>
  <c r="N1034" i="3" s="1"/>
  <c r="M1033" i="3"/>
  <c r="N1033" i="3" s="1"/>
  <c r="M1032" i="3"/>
  <c r="N1032" i="3" s="1"/>
  <c r="M1031" i="3"/>
  <c r="N1031" i="3" s="1"/>
  <c r="M1030" i="3"/>
  <c r="N1030" i="3" s="1"/>
  <c r="M1029" i="3"/>
  <c r="N1029" i="3" s="1"/>
  <c r="M1028" i="3"/>
  <c r="N1028" i="3" s="1"/>
  <c r="M1027" i="3"/>
  <c r="N1027" i="3" s="1"/>
  <c r="M1026" i="3"/>
  <c r="N1026" i="3" s="1"/>
  <c r="M1025" i="3"/>
  <c r="N1025" i="3" s="1"/>
  <c r="M1024" i="3"/>
  <c r="N1024" i="3" s="1"/>
  <c r="M1023" i="3"/>
  <c r="N1023" i="3" s="1"/>
  <c r="M1022" i="3"/>
  <c r="N1022" i="3" s="1"/>
  <c r="M1021" i="3"/>
  <c r="N1021" i="3" s="1"/>
  <c r="M1020" i="3"/>
  <c r="N1020" i="3" s="1"/>
  <c r="M1019" i="3"/>
  <c r="N1019" i="3" s="1"/>
  <c r="M1018" i="3"/>
  <c r="N1018" i="3" s="1"/>
  <c r="M1017" i="3"/>
  <c r="N1017" i="3" s="1"/>
  <c r="M1016" i="3"/>
  <c r="N1016" i="3" s="1"/>
  <c r="M1015" i="3"/>
  <c r="N1015" i="3" s="1"/>
  <c r="M1014" i="3"/>
  <c r="N1014" i="3" s="1"/>
  <c r="M1013" i="3"/>
  <c r="N1013" i="3" s="1"/>
  <c r="M1012" i="3"/>
  <c r="N1012" i="3" s="1"/>
  <c r="M1011" i="3"/>
  <c r="N1011" i="3" s="1"/>
  <c r="M1010" i="3"/>
  <c r="N1010" i="3" s="1"/>
  <c r="M1009" i="3"/>
  <c r="N1009" i="3" s="1"/>
  <c r="M1008" i="3"/>
  <c r="N1008" i="3" s="1"/>
  <c r="M1007" i="3"/>
  <c r="N1007" i="3" s="1"/>
  <c r="M1006" i="3"/>
  <c r="N1006" i="3" s="1"/>
  <c r="M1005" i="3"/>
  <c r="N1005" i="3" s="1"/>
  <c r="M1004" i="3"/>
  <c r="N1004" i="3" s="1"/>
  <c r="M1003" i="3"/>
  <c r="N1003" i="3" s="1"/>
  <c r="M1002" i="3"/>
  <c r="N1002" i="3" s="1"/>
  <c r="M1001" i="3"/>
  <c r="N1001" i="3" s="1"/>
  <c r="M1000" i="3"/>
  <c r="N1000" i="3" s="1"/>
  <c r="M999" i="3"/>
  <c r="N999" i="3" s="1"/>
  <c r="M998" i="3"/>
  <c r="N998" i="3" s="1"/>
  <c r="M997" i="3"/>
  <c r="N997" i="3" s="1"/>
  <c r="M996" i="3"/>
  <c r="N996" i="3" s="1"/>
  <c r="M995" i="3"/>
  <c r="N995" i="3" s="1"/>
  <c r="M994" i="3"/>
  <c r="N994" i="3" s="1"/>
  <c r="M993" i="3"/>
  <c r="N993" i="3" s="1"/>
  <c r="M992" i="3"/>
  <c r="N992" i="3" s="1"/>
  <c r="M991" i="3"/>
  <c r="N991" i="3" s="1"/>
  <c r="M990" i="3"/>
  <c r="N990" i="3" s="1"/>
  <c r="M989" i="3"/>
  <c r="N989" i="3" s="1"/>
  <c r="M988" i="3"/>
  <c r="N988" i="3" s="1"/>
  <c r="M987" i="3"/>
  <c r="N987" i="3" s="1"/>
  <c r="M986" i="3"/>
  <c r="N986" i="3" s="1"/>
  <c r="M985" i="3"/>
  <c r="N985" i="3" s="1"/>
  <c r="M984" i="3"/>
  <c r="N984" i="3" s="1"/>
  <c r="M983" i="3"/>
  <c r="N983" i="3" s="1"/>
  <c r="M982" i="3"/>
  <c r="N982" i="3" s="1"/>
  <c r="M981" i="3"/>
  <c r="N981" i="3" s="1"/>
  <c r="M980" i="3"/>
  <c r="N980" i="3" s="1"/>
  <c r="M979" i="3"/>
  <c r="N979" i="3" s="1"/>
  <c r="M795" i="3"/>
  <c r="N795" i="3" s="1"/>
  <c r="M976" i="3"/>
  <c r="N976" i="3" s="1"/>
  <c r="M975" i="3"/>
  <c r="N975" i="3" s="1"/>
  <c r="M974" i="3"/>
  <c r="N974" i="3" s="1"/>
  <c r="M973" i="3"/>
  <c r="N973" i="3" s="1"/>
  <c r="M972" i="3"/>
  <c r="N972" i="3" s="1"/>
  <c r="M971" i="3"/>
  <c r="N971" i="3" s="1"/>
  <c r="M970" i="3"/>
  <c r="N970" i="3" s="1"/>
  <c r="M969" i="3"/>
  <c r="N969" i="3" s="1"/>
  <c r="M968" i="3"/>
  <c r="N968" i="3" s="1"/>
  <c r="M967" i="3"/>
  <c r="N967" i="3" s="1"/>
  <c r="M966" i="3"/>
  <c r="N966" i="3" s="1"/>
  <c r="M965" i="3"/>
  <c r="N965" i="3" s="1"/>
  <c r="M964" i="3"/>
  <c r="N964" i="3" s="1"/>
  <c r="M963" i="3"/>
  <c r="N963" i="3" s="1"/>
  <c r="M962" i="3"/>
  <c r="N962" i="3" s="1"/>
  <c r="M961" i="3"/>
  <c r="N961" i="3" s="1"/>
  <c r="M960" i="3"/>
  <c r="N960" i="3" s="1"/>
  <c r="M959" i="3"/>
  <c r="N959" i="3" s="1"/>
  <c r="M958" i="3"/>
  <c r="N958" i="3" s="1"/>
  <c r="M957" i="3"/>
  <c r="N957" i="3" s="1"/>
  <c r="M956" i="3"/>
  <c r="N956" i="3" s="1"/>
  <c r="M955" i="3"/>
  <c r="N955" i="3" s="1"/>
  <c r="M954" i="3"/>
  <c r="N954" i="3" s="1"/>
  <c r="M953" i="3"/>
  <c r="N953" i="3" s="1"/>
  <c r="M952" i="3"/>
  <c r="N952" i="3" s="1"/>
  <c r="M951" i="3"/>
  <c r="N951" i="3" s="1"/>
  <c r="M950" i="3"/>
  <c r="N950" i="3" s="1"/>
  <c r="M949" i="3"/>
  <c r="N949" i="3" s="1"/>
  <c r="M948" i="3"/>
  <c r="N948" i="3" s="1"/>
  <c r="M947" i="3"/>
  <c r="N947" i="3" s="1"/>
  <c r="M946" i="3"/>
  <c r="N946" i="3" s="1"/>
  <c r="M945" i="3"/>
  <c r="N945" i="3" s="1"/>
  <c r="M944" i="3"/>
  <c r="N944" i="3" s="1"/>
  <c r="M943" i="3"/>
  <c r="N943" i="3" s="1"/>
  <c r="M942" i="3"/>
  <c r="N942" i="3" s="1"/>
  <c r="M941" i="3"/>
  <c r="N941" i="3" s="1"/>
  <c r="M940" i="3"/>
  <c r="N940" i="3" s="1"/>
  <c r="M939" i="3"/>
  <c r="N939" i="3" s="1"/>
  <c r="M938" i="3"/>
  <c r="N938" i="3" s="1"/>
  <c r="M937" i="3"/>
  <c r="N937" i="3" s="1"/>
  <c r="M936" i="3"/>
  <c r="N936" i="3" s="1"/>
  <c r="M935" i="3"/>
  <c r="N935" i="3" s="1"/>
  <c r="M934" i="3"/>
  <c r="N934" i="3" s="1"/>
  <c r="M933" i="3"/>
  <c r="N933" i="3" s="1"/>
  <c r="M932" i="3"/>
  <c r="N932" i="3" s="1"/>
  <c r="M931" i="3"/>
  <c r="N931" i="3" s="1"/>
  <c r="M930" i="3"/>
  <c r="N930" i="3" s="1"/>
  <c r="M929" i="3"/>
  <c r="N929" i="3" s="1"/>
  <c r="M928" i="3"/>
  <c r="N928" i="3" s="1"/>
  <c r="M927" i="3"/>
  <c r="N927" i="3" s="1"/>
  <c r="M926" i="3"/>
  <c r="N926" i="3" s="1"/>
  <c r="M925" i="3"/>
  <c r="N925" i="3" s="1"/>
  <c r="M924" i="3"/>
  <c r="N924" i="3" s="1"/>
  <c r="M923" i="3"/>
  <c r="N923" i="3" s="1"/>
  <c r="M922" i="3"/>
  <c r="N922" i="3" s="1"/>
  <c r="M921" i="3"/>
  <c r="N921" i="3" s="1"/>
  <c r="M920" i="3"/>
  <c r="N920" i="3" s="1"/>
  <c r="M919" i="3"/>
  <c r="N919" i="3" s="1"/>
  <c r="M918" i="3"/>
  <c r="N918" i="3" s="1"/>
  <c r="M917" i="3"/>
  <c r="N917" i="3" s="1"/>
  <c r="M916" i="3"/>
  <c r="N916" i="3" s="1"/>
  <c r="M915" i="3"/>
  <c r="N915" i="3" s="1"/>
  <c r="M914" i="3"/>
  <c r="N914" i="3" s="1"/>
  <c r="M913" i="3"/>
  <c r="N913" i="3" s="1"/>
  <c r="M912" i="3"/>
  <c r="N912" i="3" s="1"/>
  <c r="M911" i="3"/>
  <c r="N911" i="3" s="1"/>
  <c r="M910" i="3"/>
  <c r="N910" i="3" s="1"/>
  <c r="M909" i="3"/>
  <c r="N909" i="3" s="1"/>
  <c r="M908" i="3"/>
  <c r="N908" i="3" s="1"/>
  <c r="M907" i="3"/>
  <c r="N907" i="3" s="1"/>
  <c r="M906" i="3"/>
  <c r="N906" i="3" s="1"/>
  <c r="M905" i="3"/>
  <c r="N905" i="3" s="1"/>
  <c r="M904" i="3"/>
  <c r="N904" i="3" s="1"/>
  <c r="M903" i="3"/>
  <c r="N903" i="3" s="1"/>
  <c r="M902" i="3"/>
  <c r="N902" i="3" s="1"/>
  <c r="M901" i="3"/>
  <c r="N901" i="3" s="1"/>
  <c r="M900" i="3"/>
  <c r="N900" i="3" s="1"/>
  <c r="M899" i="3"/>
  <c r="N899" i="3" s="1"/>
  <c r="M898" i="3"/>
  <c r="N898" i="3" s="1"/>
  <c r="M897" i="3"/>
  <c r="N897" i="3" s="1"/>
  <c r="M896" i="3"/>
  <c r="N896" i="3" s="1"/>
  <c r="M895" i="3"/>
  <c r="N895" i="3" s="1"/>
  <c r="M894" i="3"/>
  <c r="N894" i="3" s="1"/>
  <c r="M893" i="3"/>
  <c r="N893" i="3" s="1"/>
  <c r="M892" i="3"/>
  <c r="N892" i="3" s="1"/>
  <c r="M891" i="3"/>
  <c r="N891" i="3" s="1"/>
  <c r="M890" i="3"/>
  <c r="N890" i="3" s="1"/>
  <c r="M889" i="3"/>
  <c r="N889" i="3" s="1"/>
  <c r="M888" i="3"/>
  <c r="N888" i="3" s="1"/>
  <c r="M887" i="3"/>
  <c r="N887" i="3" s="1"/>
  <c r="M886" i="3"/>
  <c r="N886" i="3" s="1"/>
  <c r="M885" i="3"/>
  <c r="N885" i="3" s="1"/>
  <c r="M884" i="3"/>
  <c r="N884" i="3" s="1"/>
  <c r="M883" i="3"/>
  <c r="N883" i="3" s="1"/>
  <c r="M882" i="3"/>
  <c r="N882" i="3" s="1"/>
  <c r="M881" i="3"/>
  <c r="N881" i="3" s="1"/>
  <c r="M880" i="3"/>
  <c r="N880" i="3" s="1"/>
  <c r="M879" i="3"/>
  <c r="N879" i="3" s="1"/>
  <c r="M878" i="3"/>
  <c r="N878" i="3" s="1"/>
  <c r="M877" i="3"/>
  <c r="N877" i="3" s="1"/>
  <c r="M876" i="3"/>
  <c r="N876" i="3" s="1"/>
  <c r="M875" i="3"/>
  <c r="N875" i="3" s="1"/>
  <c r="M874" i="3"/>
  <c r="N874" i="3" s="1"/>
  <c r="M873" i="3"/>
  <c r="N873" i="3" s="1"/>
  <c r="M872" i="3"/>
  <c r="N872" i="3" s="1"/>
  <c r="M871" i="3"/>
  <c r="N871" i="3" s="1"/>
  <c r="M870" i="3"/>
  <c r="N870" i="3" s="1"/>
  <c r="M869" i="3"/>
  <c r="N869" i="3" s="1"/>
  <c r="M868" i="3"/>
  <c r="N868" i="3" s="1"/>
  <c r="M867" i="3"/>
  <c r="N867" i="3" s="1"/>
  <c r="M866" i="3"/>
  <c r="N866" i="3" s="1"/>
  <c r="M865" i="3"/>
  <c r="N865" i="3" s="1"/>
  <c r="M864" i="3"/>
  <c r="N864" i="3" s="1"/>
  <c r="M863" i="3"/>
  <c r="N863" i="3" s="1"/>
  <c r="M862" i="3"/>
  <c r="N862" i="3" s="1"/>
  <c r="M861" i="3"/>
  <c r="N861" i="3" s="1"/>
  <c r="M860" i="3"/>
  <c r="N860" i="3" s="1"/>
  <c r="M859" i="3"/>
  <c r="N859" i="3" s="1"/>
  <c r="M858" i="3"/>
  <c r="N858" i="3" s="1"/>
  <c r="M857" i="3"/>
  <c r="N857" i="3" s="1"/>
  <c r="M856" i="3"/>
  <c r="N856" i="3" s="1"/>
  <c r="M855" i="3"/>
  <c r="N855" i="3" s="1"/>
  <c r="M854" i="3"/>
  <c r="N854" i="3" s="1"/>
  <c r="M853" i="3"/>
  <c r="N853" i="3" s="1"/>
  <c r="M852" i="3"/>
  <c r="N852" i="3" s="1"/>
  <c r="M851" i="3"/>
  <c r="N851" i="3" s="1"/>
  <c r="M850" i="3"/>
  <c r="N850" i="3" s="1"/>
  <c r="M849" i="3"/>
  <c r="N849" i="3" s="1"/>
  <c r="M848" i="3"/>
  <c r="N848" i="3" s="1"/>
  <c r="M847" i="3"/>
  <c r="N847" i="3" s="1"/>
  <c r="M846" i="3"/>
  <c r="N846" i="3" s="1"/>
  <c r="M845" i="3"/>
  <c r="N845" i="3" s="1"/>
  <c r="M844" i="3"/>
  <c r="N844" i="3" s="1"/>
  <c r="M843" i="3"/>
  <c r="N843" i="3" s="1"/>
  <c r="M842" i="3"/>
  <c r="N842" i="3" s="1"/>
  <c r="M841" i="3"/>
  <c r="N841" i="3" s="1"/>
  <c r="M840" i="3"/>
  <c r="N840" i="3" s="1"/>
  <c r="M839" i="3"/>
  <c r="N839" i="3" s="1"/>
  <c r="M838" i="3"/>
  <c r="N838" i="3" s="1"/>
  <c r="M837" i="3"/>
  <c r="N837" i="3" s="1"/>
  <c r="M836" i="3"/>
  <c r="N836" i="3" s="1"/>
  <c r="M835" i="3"/>
  <c r="N835" i="3" s="1"/>
  <c r="M834" i="3"/>
  <c r="N834" i="3" s="1"/>
  <c r="M833" i="3"/>
  <c r="N833" i="3" s="1"/>
  <c r="M832" i="3"/>
  <c r="N832" i="3" s="1"/>
  <c r="M831" i="3"/>
  <c r="N831" i="3" s="1"/>
  <c r="M830" i="3"/>
  <c r="N830" i="3" s="1"/>
  <c r="M829" i="3"/>
  <c r="N829" i="3" s="1"/>
  <c r="M828" i="3"/>
  <c r="N828" i="3" s="1"/>
  <c r="M827" i="3"/>
  <c r="N827" i="3" s="1"/>
  <c r="M826" i="3"/>
  <c r="N826" i="3" s="1"/>
  <c r="M825" i="3"/>
  <c r="N825" i="3" s="1"/>
  <c r="M824" i="3"/>
  <c r="N824" i="3" s="1"/>
  <c r="M823" i="3"/>
  <c r="N823" i="3" s="1"/>
  <c r="M822" i="3"/>
  <c r="N822" i="3" s="1"/>
  <c r="M821" i="3"/>
  <c r="N821" i="3" s="1"/>
  <c r="M820" i="3"/>
  <c r="N820" i="3" s="1"/>
  <c r="M819" i="3"/>
  <c r="N819" i="3" s="1"/>
  <c r="M818" i="3"/>
  <c r="N818" i="3" s="1"/>
  <c r="M817" i="3"/>
  <c r="N817" i="3" s="1"/>
  <c r="M816" i="3"/>
  <c r="N816" i="3" s="1"/>
  <c r="M815" i="3"/>
  <c r="N815" i="3" s="1"/>
  <c r="M814" i="3"/>
  <c r="N814" i="3" s="1"/>
  <c r="M813" i="3"/>
  <c r="N813" i="3" s="1"/>
  <c r="M812" i="3"/>
  <c r="N812" i="3" s="1"/>
  <c r="M811" i="3"/>
  <c r="N811" i="3" s="1"/>
  <c r="M810" i="3"/>
  <c r="N810" i="3" s="1"/>
  <c r="M809" i="3"/>
  <c r="N809" i="3" s="1"/>
  <c r="M808" i="3"/>
  <c r="N808" i="3" s="1"/>
  <c r="M807" i="3"/>
  <c r="N807" i="3" s="1"/>
  <c r="M806" i="3"/>
  <c r="N806" i="3" s="1"/>
  <c r="M805" i="3"/>
  <c r="N805" i="3" s="1"/>
  <c r="M804" i="3"/>
  <c r="N804" i="3" s="1"/>
  <c r="M803" i="3"/>
  <c r="N803" i="3" s="1"/>
  <c r="M802" i="3"/>
  <c r="N802" i="3" s="1"/>
  <c r="M801" i="3"/>
  <c r="N801" i="3" s="1"/>
  <c r="M800" i="3"/>
  <c r="N800" i="3" s="1"/>
  <c r="M799" i="3"/>
  <c r="N799" i="3" s="1"/>
  <c r="M798" i="3"/>
  <c r="N798" i="3" s="1"/>
  <c r="M797" i="3"/>
  <c r="N797" i="3" s="1"/>
  <c r="M796" i="3"/>
  <c r="N796" i="3" s="1"/>
  <c r="M617" i="3"/>
  <c r="N617" i="3" s="1"/>
  <c r="M793" i="3"/>
  <c r="N793" i="3" s="1"/>
  <c r="M792" i="3"/>
  <c r="N792" i="3" s="1"/>
  <c r="M791" i="3"/>
  <c r="N791" i="3" s="1"/>
  <c r="M790" i="3"/>
  <c r="N790" i="3" s="1"/>
  <c r="M789" i="3"/>
  <c r="N789" i="3" s="1"/>
  <c r="M788" i="3"/>
  <c r="N788" i="3" s="1"/>
  <c r="M787" i="3"/>
  <c r="N787" i="3" s="1"/>
  <c r="M786" i="3"/>
  <c r="N786" i="3" s="1"/>
  <c r="M785" i="3"/>
  <c r="N785" i="3" s="1"/>
  <c r="M784" i="3"/>
  <c r="N784" i="3" s="1"/>
  <c r="M783" i="3"/>
  <c r="N783" i="3" s="1"/>
  <c r="M782" i="3"/>
  <c r="N782" i="3" s="1"/>
  <c r="M781" i="3"/>
  <c r="N781" i="3" s="1"/>
  <c r="M780" i="3"/>
  <c r="N780" i="3" s="1"/>
  <c r="M779" i="3"/>
  <c r="N779" i="3" s="1"/>
  <c r="M778" i="3"/>
  <c r="N778" i="3" s="1"/>
  <c r="M777" i="3"/>
  <c r="N777" i="3" s="1"/>
  <c r="M776" i="3"/>
  <c r="N776" i="3" s="1"/>
  <c r="M775" i="3"/>
  <c r="N775" i="3" s="1"/>
  <c r="M774" i="3"/>
  <c r="N774" i="3" s="1"/>
  <c r="M773" i="3"/>
  <c r="N773" i="3" s="1"/>
  <c r="M772" i="3"/>
  <c r="N772" i="3" s="1"/>
  <c r="M771" i="3"/>
  <c r="N771" i="3" s="1"/>
  <c r="M770" i="3"/>
  <c r="N770" i="3" s="1"/>
  <c r="M769" i="3"/>
  <c r="N769" i="3" s="1"/>
  <c r="M768" i="3"/>
  <c r="N768" i="3" s="1"/>
  <c r="M767" i="3"/>
  <c r="N767" i="3" s="1"/>
  <c r="M766" i="3"/>
  <c r="N766" i="3" s="1"/>
  <c r="M765" i="3"/>
  <c r="N765" i="3" s="1"/>
  <c r="M764" i="3"/>
  <c r="N764" i="3" s="1"/>
  <c r="M763" i="3"/>
  <c r="N763" i="3" s="1"/>
  <c r="M762" i="3"/>
  <c r="N762" i="3" s="1"/>
  <c r="M761" i="3"/>
  <c r="N761" i="3" s="1"/>
  <c r="M760" i="3"/>
  <c r="N760" i="3" s="1"/>
  <c r="M759" i="3"/>
  <c r="N759" i="3" s="1"/>
  <c r="M758" i="3"/>
  <c r="N758" i="3" s="1"/>
  <c r="M757" i="3"/>
  <c r="N757" i="3" s="1"/>
  <c r="M756" i="3"/>
  <c r="N756" i="3" s="1"/>
  <c r="M755" i="3"/>
  <c r="N755" i="3" s="1"/>
  <c r="M754" i="3"/>
  <c r="N754" i="3" s="1"/>
  <c r="M753" i="3"/>
  <c r="N753" i="3" s="1"/>
  <c r="M752" i="3"/>
  <c r="N752" i="3" s="1"/>
  <c r="M751" i="3"/>
  <c r="N751" i="3" s="1"/>
  <c r="M750" i="3"/>
  <c r="N750" i="3" s="1"/>
  <c r="M749" i="3"/>
  <c r="N749" i="3" s="1"/>
  <c r="M748" i="3"/>
  <c r="N748" i="3" s="1"/>
  <c r="M747" i="3"/>
  <c r="N747" i="3" s="1"/>
  <c r="M746" i="3"/>
  <c r="N746" i="3" s="1"/>
  <c r="M745" i="3"/>
  <c r="N745" i="3" s="1"/>
  <c r="M744" i="3"/>
  <c r="N744" i="3" s="1"/>
  <c r="M743" i="3"/>
  <c r="N743" i="3" s="1"/>
  <c r="M742" i="3"/>
  <c r="N742" i="3" s="1"/>
  <c r="M741" i="3"/>
  <c r="N741" i="3" s="1"/>
  <c r="M740" i="3"/>
  <c r="N740" i="3" s="1"/>
  <c r="M739" i="3"/>
  <c r="N739" i="3" s="1"/>
  <c r="M738" i="3"/>
  <c r="N738" i="3" s="1"/>
  <c r="M737" i="3"/>
  <c r="N737" i="3" s="1"/>
  <c r="M736" i="3"/>
  <c r="N736" i="3" s="1"/>
  <c r="M735" i="3"/>
  <c r="N735" i="3" s="1"/>
  <c r="M734" i="3"/>
  <c r="N734" i="3" s="1"/>
  <c r="M733" i="3"/>
  <c r="N733" i="3" s="1"/>
  <c r="M732" i="3"/>
  <c r="N732" i="3" s="1"/>
  <c r="M731" i="3"/>
  <c r="N731" i="3" s="1"/>
  <c r="M730" i="3"/>
  <c r="N730" i="3" s="1"/>
  <c r="M729" i="3"/>
  <c r="N729" i="3" s="1"/>
  <c r="M728" i="3"/>
  <c r="N728" i="3" s="1"/>
  <c r="M727" i="3"/>
  <c r="N727" i="3" s="1"/>
  <c r="M726" i="3"/>
  <c r="N726" i="3" s="1"/>
  <c r="M725" i="3"/>
  <c r="N725" i="3" s="1"/>
  <c r="M724" i="3"/>
  <c r="N724" i="3" s="1"/>
  <c r="M723" i="3"/>
  <c r="N723" i="3" s="1"/>
  <c r="M722" i="3"/>
  <c r="N722" i="3" s="1"/>
  <c r="M721" i="3"/>
  <c r="N721" i="3" s="1"/>
  <c r="M720" i="3"/>
  <c r="N720" i="3" s="1"/>
  <c r="M719" i="3"/>
  <c r="N719" i="3" s="1"/>
  <c r="M718" i="3"/>
  <c r="N718" i="3" s="1"/>
  <c r="M717" i="3"/>
  <c r="N717" i="3" s="1"/>
  <c r="M716" i="3"/>
  <c r="N716" i="3" s="1"/>
  <c r="M715" i="3"/>
  <c r="N715" i="3" s="1"/>
  <c r="M714" i="3"/>
  <c r="N714" i="3" s="1"/>
  <c r="M713" i="3"/>
  <c r="N713" i="3" s="1"/>
  <c r="M712" i="3"/>
  <c r="N712" i="3" s="1"/>
  <c r="M711" i="3"/>
  <c r="N711" i="3" s="1"/>
  <c r="M710" i="3"/>
  <c r="N710" i="3" s="1"/>
  <c r="M709" i="3"/>
  <c r="N709" i="3" s="1"/>
  <c r="M708" i="3"/>
  <c r="N708" i="3" s="1"/>
  <c r="M707" i="3"/>
  <c r="N707" i="3" s="1"/>
  <c r="M706" i="3"/>
  <c r="N706" i="3" s="1"/>
  <c r="M705" i="3"/>
  <c r="N705" i="3" s="1"/>
  <c r="M704" i="3"/>
  <c r="N704" i="3" s="1"/>
  <c r="M703" i="3"/>
  <c r="N703" i="3" s="1"/>
  <c r="M702" i="3"/>
  <c r="N702" i="3" s="1"/>
  <c r="M701" i="3"/>
  <c r="N701" i="3" s="1"/>
  <c r="M700" i="3"/>
  <c r="N700" i="3" s="1"/>
  <c r="M699" i="3"/>
  <c r="N699" i="3" s="1"/>
  <c r="M698" i="3"/>
  <c r="N698" i="3" s="1"/>
  <c r="M697" i="3"/>
  <c r="N697" i="3" s="1"/>
  <c r="M696" i="3"/>
  <c r="N696" i="3" s="1"/>
  <c r="M695" i="3"/>
  <c r="N695" i="3" s="1"/>
  <c r="M694" i="3"/>
  <c r="N694" i="3" s="1"/>
  <c r="M693" i="3"/>
  <c r="N693" i="3" s="1"/>
  <c r="M692" i="3"/>
  <c r="N692" i="3" s="1"/>
  <c r="M691" i="3"/>
  <c r="N691" i="3" s="1"/>
  <c r="M690" i="3"/>
  <c r="N690" i="3" s="1"/>
  <c r="M689" i="3"/>
  <c r="N689" i="3" s="1"/>
  <c r="M688" i="3"/>
  <c r="N688" i="3" s="1"/>
  <c r="M687" i="3"/>
  <c r="N687" i="3" s="1"/>
  <c r="M686" i="3"/>
  <c r="N686" i="3" s="1"/>
  <c r="M685" i="3"/>
  <c r="N685" i="3" s="1"/>
  <c r="M684" i="3"/>
  <c r="N684" i="3" s="1"/>
  <c r="M683" i="3"/>
  <c r="N683" i="3" s="1"/>
  <c r="M682" i="3"/>
  <c r="N682" i="3" s="1"/>
  <c r="M681" i="3"/>
  <c r="N681" i="3" s="1"/>
  <c r="M680" i="3"/>
  <c r="N680" i="3" s="1"/>
  <c r="M679" i="3"/>
  <c r="N679" i="3" s="1"/>
  <c r="M678" i="3"/>
  <c r="N678" i="3" s="1"/>
  <c r="M677" i="3"/>
  <c r="N677" i="3" s="1"/>
  <c r="M676" i="3"/>
  <c r="N676" i="3" s="1"/>
  <c r="M675" i="3"/>
  <c r="N675" i="3" s="1"/>
  <c r="M674" i="3"/>
  <c r="N674" i="3" s="1"/>
  <c r="M673" i="3"/>
  <c r="N673" i="3" s="1"/>
  <c r="M672" i="3"/>
  <c r="N672" i="3" s="1"/>
  <c r="M671" i="3"/>
  <c r="N671" i="3" s="1"/>
  <c r="M670" i="3"/>
  <c r="N670" i="3" s="1"/>
  <c r="M669" i="3"/>
  <c r="N669" i="3" s="1"/>
  <c r="M668" i="3"/>
  <c r="N668" i="3" s="1"/>
  <c r="M667" i="3"/>
  <c r="N667" i="3" s="1"/>
  <c r="M666" i="3"/>
  <c r="N666" i="3" s="1"/>
  <c r="M665" i="3"/>
  <c r="N665" i="3" s="1"/>
  <c r="M664" i="3"/>
  <c r="N664" i="3" s="1"/>
  <c r="M663" i="3"/>
  <c r="N663" i="3" s="1"/>
  <c r="M662" i="3"/>
  <c r="N662" i="3" s="1"/>
  <c r="M661" i="3"/>
  <c r="N661" i="3" s="1"/>
  <c r="M660" i="3"/>
  <c r="N660" i="3" s="1"/>
  <c r="M659" i="3"/>
  <c r="N659" i="3" s="1"/>
  <c r="M658" i="3"/>
  <c r="N658" i="3" s="1"/>
  <c r="M657" i="3"/>
  <c r="N657" i="3" s="1"/>
  <c r="M656" i="3"/>
  <c r="N656" i="3" s="1"/>
  <c r="M655" i="3"/>
  <c r="N655" i="3" s="1"/>
  <c r="M654" i="3"/>
  <c r="N654" i="3" s="1"/>
  <c r="M653" i="3"/>
  <c r="N653" i="3" s="1"/>
  <c r="M652" i="3"/>
  <c r="N652" i="3" s="1"/>
  <c r="M651" i="3"/>
  <c r="N651" i="3" s="1"/>
  <c r="M650" i="3"/>
  <c r="N650" i="3" s="1"/>
  <c r="M649" i="3"/>
  <c r="N649" i="3" s="1"/>
  <c r="M648" i="3"/>
  <c r="N648" i="3" s="1"/>
  <c r="M647" i="3"/>
  <c r="N647" i="3" s="1"/>
  <c r="M646" i="3"/>
  <c r="N646" i="3" s="1"/>
  <c r="M645" i="3"/>
  <c r="N645" i="3" s="1"/>
  <c r="M644" i="3"/>
  <c r="N644" i="3" s="1"/>
  <c r="M643" i="3"/>
  <c r="N643" i="3" s="1"/>
  <c r="M642" i="3"/>
  <c r="N642" i="3" s="1"/>
  <c r="M641" i="3"/>
  <c r="N641" i="3" s="1"/>
  <c r="M640" i="3"/>
  <c r="N640" i="3" s="1"/>
  <c r="M639" i="3"/>
  <c r="N639" i="3" s="1"/>
  <c r="M638" i="3"/>
  <c r="N638" i="3" s="1"/>
  <c r="M637" i="3"/>
  <c r="N637" i="3" s="1"/>
  <c r="M636" i="3"/>
  <c r="N636" i="3" s="1"/>
  <c r="M635" i="3"/>
  <c r="N635" i="3" s="1"/>
  <c r="M634" i="3"/>
  <c r="N634" i="3" s="1"/>
  <c r="M633" i="3"/>
  <c r="N633" i="3" s="1"/>
  <c r="M632" i="3"/>
  <c r="N632" i="3" s="1"/>
  <c r="M631" i="3"/>
  <c r="N631" i="3" s="1"/>
  <c r="M630" i="3"/>
  <c r="N630" i="3" s="1"/>
  <c r="M629" i="3"/>
  <c r="N629" i="3" s="1"/>
  <c r="M628" i="3"/>
  <c r="N628" i="3" s="1"/>
  <c r="M627" i="3"/>
  <c r="N627" i="3" s="1"/>
  <c r="M626" i="3"/>
  <c r="N626" i="3" s="1"/>
  <c r="M625" i="3"/>
  <c r="N625" i="3" s="1"/>
  <c r="M624" i="3"/>
  <c r="N624" i="3" s="1"/>
  <c r="M623" i="3"/>
  <c r="N623" i="3" s="1"/>
  <c r="M622" i="3"/>
  <c r="N622" i="3" s="1"/>
  <c r="M621" i="3"/>
  <c r="N621" i="3" s="1"/>
  <c r="M620" i="3"/>
  <c r="N620" i="3" s="1"/>
  <c r="M619" i="3"/>
  <c r="N619" i="3" s="1"/>
  <c r="M618" i="3"/>
  <c r="N618" i="3" s="1"/>
  <c r="N533" i="3"/>
  <c r="M615" i="3"/>
  <c r="N615" i="3" s="1"/>
  <c r="M614" i="3"/>
  <c r="N614" i="3" s="1"/>
  <c r="M613" i="3"/>
  <c r="N613" i="3" s="1"/>
  <c r="M612" i="3"/>
  <c r="N612" i="3" s="1"/>
  <c r="M611" i="3"/>
  <c r="N611" i="3" s="1"/>
  <c r="M610" i="3"/>
  <c r="N610" i="3" s="1"/>
  <c r="M609" i="3"/>
  <c r="N609" i="3" s="1"/>
  <c r="M608" i="3"/>
  <c r="N608" i="3" s="1"/>
  <c r="M607" i="3"/>
  <c r="N607" i="3" s="1"/>
  <c r="M606" i="3"/>
  <c r="N606" i="3" s="1"/>
  <c r="M605" i="3"/>
  <c r="N605" i="3" s="1"/>
  <c r="M604" i="3"/>
  <c r="N604" i="3" s="1"/>
  <c r="M603" i="3"/>
  <c r="N603" i="3" s="1"/>
  <c r="M602" i="3"/>
  <c r="N602" i="3" s="1"/>
  <c r="M601" i="3"/>
  <c r="N601" i="3" s="1"/>
  <c r="M600" i="3"/>
  <c r="N600" i="3" s="1"/>
  <c r="M599" i="3"/>
  <c r="N599" i="3" s="1"/>
  <c r="M598" i="3"/>
  <c r="N598" i="3" s="1"/>
  <c r="M597" i="3"/>
  <c r="N597" i="3" s="1"/>
  <c r="M596" i="3"/>
  <c r="N596" i="3" s="1"/>
  <c r="M595" i="3"/>
  <c r="N595" i="3" s="1"/>
  <c r="M594" i="3"/>
  <c r="N594" i="3" s="1"/>
  <c r="M593" i="3"/>
  <c r="N593" i="3" s="1"/>
  <c r="M592" i="3"/>
  <c r="N592" i="3" s="1"/>
  <c r="M591" i="3"/>
  <c r="N591" i="3" s="1"/>
  <c r="N590" i="3"/>
  <c r="N589" i="3"/>
  <c r="N588" i="3"/>
  <c r="N587" i="3"/>
  <c r="N586" i="3"/>
  <c r="N585" i="3"/>
  <c r="N584" i="3"/>
  <c r="N583" i="3"/>
  <c r="N582" i="3"/>
  <c r="N581" i="3"/>
  <c r="N580" i="3"/>
  <c r="N579" i="3"/>
  <c r="N578" i="3"/>
  <c r="N577" i="3"/>
  <c r="N576" i="3"/>
  <c r="N575" i="3"/>
  <c r="N574" i="3"/>
  <c r="N573" i="3"/>
  <c r="N572" i="3"/>
  <c r="N571" i="3"/>
  <c r="N570" i="3"/>
  <c r="N569" i="3"/>
  <c r="N568" i="3"/>
  <c r="N567" i="3"/>
  <c r="N566" i="3"/>
  <c r="N565" i="3"/>
  <c r="N564" i="3"/>
  <c r="N563" i="3"/>
  <c r="N562" i="3"/>
  <c r="N561" i="3"/>
  <c r="N560" i="3"/>
  <c r="N559" i="3"/>
  <c r="N558" i="3"/>
  <c r="N557" i="3"/>
  <c r="N556" i="3"/>
  <c r="N555" i="3"/>
  <c r="N554" i="3"/>
  <c r="N553" i="3"/>
  <c r="N552" i="3"/>
  <c r="N551" i="3"/>
  <c r="N550" i="3"/>
  <c r="N549" i="3"/>
  <c r="N548" i="3"/>
  <c r="N547" i="3"/>
  <c r="N546" i="3"/>
  <c r="N545" i="3"/>
  <c r="N544" i="3"/>
  <c r="N543" i="3"/>
  <c r="N542" i="3"/>
  <c r="N541" i="3"/>
  <c r="N540" i="3"/>
  <c r="N539" i="3"/>
  <c r="N538" i="3"/>
  <c r="N537" i="3"/>
  <c r="N536" i="3"/>
  <c r="N535" i="3"/>
  <c r="N534" i="3"/>
  <c r="M319" i="3"/>
  <c r="N319" i="3" s="1"/>
  <c r="M531" i="3"/>
  <c r="N531" i="3" s="1"/>
  <c r="M530" i="3"/>
  <c r="N530" i="3" s="1"/>
  <c r="M529" i="3"/>
  <c r="N529" i="3" s="1"/>
  <c r="M528" i="3"/>
  <c r="N528" i="3" s="1"/>
  <c r="M527" i="3"/>
  <c r="N527" i="3" s="1"/>
  <c r="M526" i="3"/>
  <c r="N526" i="3" s="1"/>
  <c r="M525" i="3"/>
  <c r="N525" i="3" s="1"/>
  <c r="M524" i="3"/>
  <c r="N524" i="3" s="1"/>
  <c r="M523" i="3"/>
  <c r="N523" i="3" s="1"/>
  <c r="M522" i="3"/>
  <c r="N522" i="3" s="1"/>
  <c r="M521" i="3"/>
  <c r="N521" i="3" s="1"/>
  <c r="M520" i="3"/>
  <c r="N520" i="3" s="1"/>
  <c r="M519" i="3"/>
  <c r="N519" i="3" s="1"/>
  <c r="M518" i="3"/>
  <c r="N518" i="3" s="1"/>
  <c r="M517" i="3"/>
  <c r="N517" i="3" s="1"/>
  <c r="M516" i="3"/>
  <c r="N516" i="3" s="1"/>
  <c r="M515" i="3"/>
  <c r="N515" i="3" s="1"/>
  <c r="M514" i="3"/>
  <c r="N514" i="3" s="1"/>
  <c r="M513" i="3"/>
  <c r="N513" i="3" s="1"/>
  <c r="M512" i="3"/>
  <c r="N512" i="3" s="1"/>
  <c r="M511" i="3"/>
  <c r="N511" i="3" s="1"/>
  <c r="M510" i="3"/>
  <c r="N510" i="3" s="1"/>
  <c r="M509" i="3"/>
  <c r="N509" i="3" s="1"/>
  <c r="M508" i="3"/>
  <c r="N508" i="3" s="1"/>
  <c r="M507" i="3"/>
  <c r="N507" i="3" s="1"/>
  <c r="M506" i="3"/>
  <c r="N506" i="3" s="1"/>
  <c r="M505" i="3"/>
  <c r="N505" i="3" s="1"/>
  <c r="M504" i="3"/>
  <c r="N504" i="3" s="1"/>
  <c r="M503" i="3"/>
  <c r="N503" i="3" s="1"/>
  <c r="M502" i="3"/>
  <c r="N502" i="3" s="1"/>
  <c r="M501" i="3"/>
  <c r="N501" i="3" s="1"/>
  <c r="M500" i="3"/>
  <c r="N500" i="3" s="1"/>
  <c r="M499" i="3"/>
  <c r="N499" i="3" s="1"/>
  <c r="M498" i="3"/>
  <c r="N498" i="3" s="1"/>
  <c r="M497" i="3"/>
  <c r="N497" i="3" s="1"/>
  <c r="M496" i="3"/>
  <c r="N496" i="3" s="1"/>
  <c r="M495" i="3"/>
  <c r="N495" i="3" s="1"/>
  <c r="M494" i="3"/>
  <c r="N494" i="3" s="1"/>
  <c r="M493" i="3"/>
  <c r="N493" i="3" s="1"/>
  <c r="M492" i="3"/>
  <c r="N492" i="3" s="1"/>
  <c r="M491" i="3"/>
  <c r="N491" i="3" s="1"/>
  <c r="M490" i="3"/>
  <c r="N490" i="3" s="1"/>
  <c r="M489" i="3"/>
  <c r="N489" i="3" s="1"/>
  <c r="M488" i="3"/>
  <c r="N488" i="3" s="1"/>
  <c r="M487" i="3"/>
  <c r="N487" i="3" s="1"/>
  <c r="M486" i="3"/>
  <c r="N486" i="3" s="1"/>
  <c r="M485" i="3"/>
  <c r="N485" i="3" s="1"/>
  <c r="M484" i="3"/>
  <c r="N484" i="3" s="1"/>
  <c r="M483" i="3"/>
  <c r="N483" i="3" s="1"/>
  <c r="M482" i="3"/>
  <c r="N482" i="3" s="1"/>
  <c r="M481" i="3"/>
  <c r="N481" i="3" s="1"/>
  <c r="M480" i="3"/>
  <c r="N480" i="3" s="1"/>
  <c r="M479" i="3"/>
  <c r="N479" i="3" s="1"/>
  <c r="M478" i="3"/>
  <c r="N478" i="3" s="1"/>
  <c r="M477" i="3"/>
  <c r="N477" i="3" s="1"/>
  <c r="M476" i="3"/>
  <c r="N476" i="3" s="1"/>
  <c r="M475" i="3"/>
  <c r="N475" i="3" s="1"/>
  <c r="M474" i="3"/>
  <c r="N474" i="3" s="1"/>
  <c r="M473" i="3"/>
  <c r="N473" i="3" s="1"/>
  <c r="M472" i="3"/>
  <c r="N472" i="3" s="1"/>
  <c r="M471" i="3"/>
  <c r="N471" i="3" s="1"/>
  <c r="M470" i="3"/>
  <c r="N470" i="3" s="1"/>
  <c r="M469" i="3"/>
  <c r="N469" i="3" s="1"/>
  <c r="M468" i="3"/>
  <c r="N468" i="3" s="1"/>
  <c r="M467" i="3"/>
  <c r="N467" i="3" s="1"/>
  <c r="M466" i="3"/>
  <c r="N466" i="3" s="1"/>
  <c r="M465" i="3"/>
  <c r="N465" i="3" s="1"/>
  <c r="M464" i="3"/>
  <c r="N464" i="3" s="1"/>
  <c r="M463" i="3"/>
  <c r="N463" i="3" s="1"/>
  <c r="M462" i="3"/>
  <c r="N462" i="3" s="1"/>
  <c r="M461" i="3"/>
  <c r="N461" i="3" s="1"/>
  <c r="M460" i="3"/>
  <c r="N460" i="3" s="1"/>
  <c r="M459" i="3"/>
  <c r="N459" i="3" s="1"/>
  <c r="M458" i="3"/>
  <c r="N458" i="3" s="1"/>
  <c r="M457" i="3"/>
  <c r="N457" i="3" s="1"/>
  <c r="M456" i="3"/>
  <c r="N456" i="3" s="1"/>
  <c r="M455" i="3"/>
  <c r="N455" i="3" s="1"/>
  <c r="M454" i="3"/>
  <c r="N454" i="3" s="1"/>
  <c r="M453" i="3"/>
  <c r="N453" i="3" s="1"/>
  <c r="M452" i="3"/>
  <c r="N452" i="3" s="1"/>
  <c r="M451" i="3"/>
  <c r="N451" i="3" s="1"/>
  <c r="M450" i="3"/>
  <c r="N450" i="3" s="1"/>
  <c r="M449" i="3"/>
  <c r="N449" i="3" s="1"/>
  <c r="M448" i="3"/>
  <c r="N448" i="3" s="1"/>
  <c r="M447" i="3"/>
  <c r="N447" i="3" s="1"/>
  <c r="M446" i="3"/>
  <c r="N446" i="3" s="1"/>
  <c r="M445" i="3"/>
  <c r="N445" i="3" s="1"/>
  <c r="M444" i="3"/>
  <c r="N444" i="3" s="1"/>
  <c r="M443" i="3"/>
  <c r="N443" i="3" s="1"/>
  <c r="M442" i="3"/>
  <c r="N442" i="3" s="1"/>
  <c r="M441" i="3"/>
  <c r="N441" i="3" s="1"/>
  <c r="M440" i="3"/>
  <c r="N440" i="3" s="1"/>
  <c r="M439" i="3"/>
  <c r="N439" i="3" s="1"/>
  <c r="M438" i="3"/>
  <c r="N438" i="3" s="1"/>
  <c r="M437" i="3"/>
  <c r="N437" i="3" s="1"/>
  <c r="M436" i="3"/>
  <c r="N436" i="3" s="1"/>
  <c r="M435" i="3"/>
  <c r="N435" i="3" s="1"/>
  <c r="M434" i="3"/>
  <c r="N434" i="3" s="1"/>
  <c r="M433" i="3"/>
  <c r="N433" i="3" s="1"/>
  <c r="M432" i="3"/>
  <c r="N432" i="3" s="1"/>
  <c r="M431" i="3"/>
  <c r="N431" i="3" s="1"/>
  <c r="M430" i="3"/>
  <c r="N430" i="3" s="1"/>
  <c r="M429" i="3"/>
  <c r="N429" i="3" s="1"/>
  <c r="M428" i="3"/>
  <c r="N428" i="3" s="1"/>
  <c r="M427" i="3"/>
  <c r="N427" i="3" s="1"/>
  <c r="M426" i="3"/>
  <c r="N426" i="3" s="1"/>
  <c r="M425" i="3"/>
  <c r="N425" i="3" s="1"/>
  <c r="M424" i="3"/>
  <c r="N424" i="3" s="1"/>
  <c r="M423" i="3"/>
  <c r="N423" i="3" s="1"/>
  <c r="M422" i="3"/>
  <c r="N422" i="3" s="1"/>
  <c r="M421" i="3"/>
  <c r="N421" i="3" s="1"/>
  <c r="M420" i="3"/>
  <c r="N420" i="3" s="1"/>
  <c r="M419" i="3"/>
  <c r="N419" i="3" s="1"/>
  <c r="M418" i="3"/>
  <c r="N418" i="3" s="1"/>
  <c r="M417" i="3"/>
  <c r="N417" i="3" s="1"/>
  <c r="M416" i="3"/>
  <c r="N416" i="3" s="1"/>
  <c r="M415" i="3"/>
  <c r="N415" i="3" s="1"/>
  <c r="M414" i="3"/>
  <c r="N414" i="3" s="1"/>
  <c r="M413" i="3"/>
  <c r="N413" i="3" s="1"/>
  <c r="M412" i="3"/>
  <c r="N412" i="3" s="1"/>
  <c r="M411" i="3"/>
  <c r="N411" i="3" s="1"/>
  <c r="M410" i="3"/>
  <c r="N410" i="3" s="1"/>
  <c r="M409" i="3"/>
  <c r="N409" i="3" s="1"/>
  <c r="M408" i="3"/>
  <c r="N408" i="3" s="1"/>
  <c r="M407" i="3"/>
  <c r="N407" i="3" s="1"/>
  <c r="M406" i="3"/>
  <c r="N406" i="3" s="1"/>
  <c r="M405" i="3"/>
  <c r="N405" i="3" s="1"/>
  <c r="M404" i="3"/>
  <c r="N404" i="3" s="1"/>
  <c r="M403" i="3"/>
  <c r="N403" i="3" s="1"/>
  <c r="M402" i="3"/>
  <c r="N402" i="3" s="1"/>
  <c r="M401" i="3"/>
  <c r="N401" i="3" s="1"/>
  <c r="M400" i="3"/>
  <c r="N400" i="3" s="1"/>
  <c r="M399" i="3"/>
  <c r="N399" i="3" s="1"/>
  <c r="M398" i="3"/>
  <c r="N398" i="3" s="1"/>
  <c r="M397" i="3"/>
  <c r="N397" i="3" s="1"/>
  <c r="M396" i="3"/>
  <c r="N396" i="3" s="1"/>
  <c r="M395" i="3"/>
  <c r="N395" i="3" s="1"/>
  <c r="M394" i="3"/>
  <c r="N394" i="3" s="1"/>
  <c r="M393" i="3"/>
  <c r="N393" i="3" s="1"/>
  <c r="M392" i="3"/>
  <c r="N392" i="3" s="1"/>
  <c r="M391" i="3"/>
  <c r="N391" i="3" s="1"/>
  <c r="M390" i="3"/>
  <c r="N390" i="3" s="1"/>
  <c r="M389" i="3"/>
  <c r="N389" i="3" s="1"/>
  <c r="M388" i="3"/>
  <c r="N388" i="3" s="1"/>
  <c r="M387" i="3"/>
  <c r="N387" i="3" s="1"/>
  <c r="M386" i="3"/>
  <c r="N386" i="3" s="1"/>
  <c r="M385" i="3"/>
  <c r="N385" i="3" s="1"/>
  <c r="M384" i="3"/>
  <c r="N384" i="3" s="1"/>
  <c r="M383" i="3"/>
  <c r="N383" i="3" s="1"/>
  <c r="M382" i="3"/>
  <c r="N382" i="3" s="1"/>
  <c r="M381" i="3"/>
  <c r="N381" i="3" s="1"/>
  <c r="M380" i="3"/>
  <c r="N380" i="3" s="1"/>
  <c r="M379" i="3"/>
  <c r="N379" i="3" s="1"/>
  <c r="M378" i="3"/>
  <c r="N378" i="3" s="1"/>
  <c r="M377" i="3"/>
  <c r="N377" i="3" s="1"/>
  <c r="M376" i="3"/>
  <c r="N376" i="3" s="1"/>
  <c r="M375" i="3"/>
  <c r="N375" i="3" s="1"/>
  <c r="M374" i="3"/>
  <c r="N374" i="3" s="1"/>
  <c r="M373" i="3"/>
  <c r="N373" i="3" s="1"/>
  <c r="M372" i="3"/>
  <c r="N372" i="3" s="1"/>
  <c r="M371" i="3"/>
  <c r="N371" i="3" s="1"/>
  <c r="M370" i="3"/>
  <c r="N370" i="3" s="1"/>
  <c r="M369" i="3"/>
  <c r="N369" i="3" s="1"/>
  <c r="M368" i="3"/>
  <c r="N368" i="3" s="1"/>
  <c r="M367" i="3"/>
  <c r="N367" i="3" s="1"/>
  <c r="M366" i="3"/>
  <c r="N366" i="3" s="1"/>
  <c r="M365" i="3"/>
  <c r="N365" i="3" s="1"/>
  <c r="M364" i="3"/>
  <c r="N364" i="3" s="1"/>
  <c r="M363" i="3"/>
  <c r="N363" i="3" s="1"/>
  <c r="M362" i="3"/>
  <c r="N362" i="3" s="1"/>
  <c r="M361" i="3"/>
  <c r="N361" i="3" s="1"/>
  <c r="M360" i="3"/>
  <c r="N360" i="3" s="1"/>
  <c r="M359" i="3"/>
  <c r="N359" i="3" s="1"/>
  <c r="M358" i="3"/>
  <c r="N358" i="3" s="1"/>
  <c r="M357" i="3"/>
  <c r="N357" i="3" s="1"/>
  <c r="M356" i="3"/>
  <c r="N356" i="3" s="1"/>
  <c r="M355" i="3"/>
  <c r="N355" i="3" s="1"/>
  <c r="M354" i="3"/>
  <c r="N354" i="3" s="1"/>
  <c r="M353" i="3"/>
  <c r="N353" i="3" s="1"/>
  <c r="M352" i="3"/>
  <c r="N352" i="3" s="1"/>
  <c r="M351" i="3"/>
  <c r="N351" i="3" s="1"/>
  <c r="M350" i="3"/>
  <c r="N350" i="3" s="1"/>
  <c r="M349" i="3"/>
  <c r="N349" i="3" s="1"/>
  <c r="M348" i="3"/>
  <c r="N348" i="3" s="1"/>
  <c r="M347" i="3"/>
  <c r="N347" i="3" s="1"/>
  <c r="M346" i="3"/>
  <c r="N346" i="3" s="1"/>
  <c r="M345" i="3"/>
  <c r="N345" i="3" s="1"/>
  <c r="M344" i="3"/>
  <c r="N344" i="3" s="1"/>
  <c r="M343" i="3"/>
  <c r="N343" i="3" s="1"/>
  <c r="M342" i="3"/>
  <c r="N342" i="3" s="1"/>
  <c r="M341" i="3"/>
  <c r="N341" i="3" s="1"/>
  <c r="M340" i="3"/>
  <c r="N340" i="3" s="1"/>
  <c r="M339" i="3"/>
  <c r="N339" i="3" s="1"/>
  <c r="M338" i="3"/>
  <c r="N338" i="3" s="1"/>
  <c r="M337" i="3"/>
  <c r="N337" i="3" s="1"/>
  <c r="M336" i="3"/>
  <c r="N336" i="3" s="1"/>
  <c r="M335" i="3"/>
  <c r="N335" i="3" s="1"/>
  <c r="M334" i="3"/>
  <c r="N334" i="3" s="1"/>
  <c r="M333" i="3"/>
  <c r="N333" i="3" s="1"/>
  <c r="M332" i="3"/>
  <c r="N332" i="3" s="1"/>
  <c r="M331" i="3"/>
  <c r="N331" i="3" s="1"/>
  <c r="M330" i="3"/>
  <c r="N330" i="3" s="1"/>
  <c r="M329" i="3"/>
  <c r="N329" i="3" s="1"/>
  <c r="M328" i="3"/>
  <c r="N328" i="3" s="1"/>
  <c r="M327" i="3"/>
  <c r="N327" i="3" s="1"/>
  <c r="M326" i="3"/>
  <c r="N326" i="3" s="1"/>
  <c r="M325" i="3"/>
  <c r="N325" i="3" s="1"/>
  <c r="M324" i="3"/>
  <c r="N324" i="3" s="1"/>
  <c r="M323" i="3"/>
  <c r="N323" i="3" s="1"/>
  <c r="M322" i="3"/>
  <c r="N322" i="3" s="1"/>
  <c r="M321" i="3"/>
  <c r="N321" i="3" s="1"/>
  <c r="M320" i="3"/>
  <c r="N320" i="3" s="1"/>
  <c r="M174" i="3"/>
  <c r="N174" i="3" s="1"/>
  <c r="M317" i="3"/>
  <c r="N317" i="3" s="1"/>
  <c r="M316" i="3"/>
  <c r="N316" i="3" s="1"/>
  <c r="M315" i="3"/>
  <c r="N315" i="3" s="1"/>
  <c r="M314" i="3"/>
  <c r="N314" i="3" s="1"/>
  <c r="M313" i="3"/>
  <c r="N313" i="3" s="1"/>
  <c r="M312" i="3"/>
  <c r="N312" i="3" s="1"/>
  <c r="M311" i="3"/>
  <c r="N311" i="3" s="1"/>
  <c r="M310" i="3"/>
  <c r="N310" i="3" s="1"/>
  <c r="M309" i="3"/>
  <c r="N309" i="3" s="1"/>
  <c r="M308" i="3"/>
  <c r="N308" i="3" s="1"/>
  <c r="M307" i="3"/>
  <c r="N307" i="3" s="1"/>
  <c r="M306" i="3"/>
  <c r="N306" i="3" s="1"/>
  <c r="M305" i="3"/>
  <c r="N305" i="3" s="1"/>
  <c r="M304" i="3"/>
  <c r="N304" i="3" s="1"/>
  <c r="M303" i="3"/>
  <c r="N303" i="3" s="1"/>
  <c r="M302" i="3"/>
  <c r="N302" i="3" s="1"/>
  <c r="M301" i="3"/>
  <c r="N301" i="3" s="1"/>
  <c r="M300" i="3"/>
  <c r="N300" i="3" s="1"/>
  <c r="M299" i="3"/>
  <c r="N299" i="3" s="1"/>
  <c r="M298" i="3"/>
  <c r="N298" i="3" s="1"/>
  <c r="M297" i="3"/>
  <c r="N297" i="3" s="1"/>
  <c r="M296" i="3"/>
  <c r="N296" i="3" s="1"/>
  <c r="M295" i="3"/>
  <c r="N295" i="3" s="1"/>
  <c r="M294" i="3"/>
  <c r="N294" i="3" s="1"/>
  <c r="M293" i="3"/>
  <c r="N293" i="3" s="1"/>
  <c r="M292" i="3"/>
  <c r="N292" i="3" s="1"/>
  <c r="M291" i="3"/>
  <c r="N291" i="3" s="1"/>
  <c r="M290" i="3"/>
  <c r="N290" i="3" s="1"/>
  <c r="M289" i="3"/>
  <c r="N289" i="3" s="1"/>
  <c r="M288" i="3"/>
  <c r="N288" i="3" s="1"/>
  <c r="M287" i="3"/>
  <c r="N287" i="3" s="1"/>
  <c r="M286" i="3"/>
  <c r="N286" i="3" s="1"/>
  <c r="M285" i="3"/>
  <c r="N285" i="3" s="1"/>
  <c r="M284" i="3"/>
  <c r="N284" i="3" s="1"/>
  <c r="M283" i="3"/>
  <c r="N283" i="3" s="1"/>
  <c r="M282" i="3"/>
  <c r="N282" i="3" s="1"/>
  <c r="M281" i="3"/>
  <c r="N281" i="3" s="1"/>
  <c r="M280" i="3"/>
  <c r="N280" i="3" s="1"/>
  <c r="M279" i="3"/>
  <c r="N279" i="3" s="1"/>
  <c r="M278" i="3"/>
  <c r="N278" i="3" s="1"/>
  <c r="M277" i="3"/>
  <c r="N277" i="3" s="1"/>
  <c r="M276" i="3"/>
  <c r="N276" i="3" s="1"/>
  <c r="M275" i="3"/>
  <c r="N275" i="3" s="1"/>
  <c r="M274" i="3"/>
  <c r="N274" i="3" s="1"/>
  <c r="M273" i="3"/>
  <c r="N273" i="3" s="1"/>
  <c r="M272" i="3"/>
  <c r="N272" i="3" s="1"/>
  <c r="M271" i="3"/>
  <c r="N271" i="3" s="1"/>
  <c r="M270" i="3"/>
  <c r="N270" i="3" s="1"/>
  <c r="M269" i="3"/>
  <c r="N269" i="3" s="1"/>
  <c r="M268" i="3"/>
  <c r="N268" i="3" s="1"/>
  <c r="M267" i="3"/>
  <c r="N267" i="3" s="1"/>
  <c r="M266" i="3"/>
  <c r="N266" i="3" s="1"/>
  <c r="M265" i="3"/>
  <c r="N265" i="3" s="1"/>
  <c r="M264" i="3"/>
  <c r="N264" i="3" s="1"/>
  <c r="M263" i="3"/>
  <c r="N263" i="3" s="1"/>
  <c r="M262" i="3"/>
  <c r="N262" i="3" s="1"/>
  <c r="M261" i="3"/>
  <c r="N261" i="3" s="1"/>
  <c r="M260" i="3"/>
  <c r="N260" i="3" s="1"/>
  <c r="M259" i="3"/>
  <c r="N259" i="3" s="1"/>
  <c r="M258" i="3"/>
  <c r="N258" i="3" s="1"/>
  <c r="M257" i="3"/>
  <c r="N257" i="3" s="1"/>
  <c r="M256" i="3"/>
  <c r="N256" i="3" s="1"/>
  <c r="M255" i="3"/>
  <c r="N255" i="3" s="1"/>
  <c r="M254" i="3"/>
  <c r="N254" i="3" s="1"/>
  <c r="M253" i="3"/>
  <c r="N253" i="3" s="1"/>
  <c r="M252" i="3"/>
  <c r="N252" i="3" s="1"/>
  <c r="M251" i="3"/>
  <c r="N251" i="3" s="1"/>
  <c r="M250" i="3"/>
  <c r="N250" i="3" s="1"/>
  <c r="M249" i="3"/>
  <c r="N249" i="3" s="1"/>
  <c r="M248" i="3"/>
  <c r="N248" i="3" s="1"/>
  <c r="M247" i="3"/>
  <c r="N247" i="3" s="1"/>
  <c r="M246" i="3"/>
  <c r="N246" i="3" s="1"/>
  <c r="M245" i="3"/>
  <c r="N245" i="3" s="1"/>
  <c r="M244" i="3"/>
  <c r="N244" i="3" s="1"/>
  <c r="M243" i="3"/>
  <c r="N243" i="3" s="1"/>
  <c r="M242" i="3"/>
  <c r="N242" i="3" s="1"/>
  <c r="M241" i="3"/>
  <c r="N241" i="3" s="1"/>
  <c r="M240" i="3"/>
  <c r="N240" i="3" s="1"/>
  <c r="M239" i="3"/>
  <c r="N239" i="3" s="1"/>
  <c r="M238" i="3"/>
  <c r="N238" i="3" s="1"/>
  <c r="M237" i="3"/>
  <c r="N237" i="3" s="1"/>
  <c r="M236" i="3"/>
  <c r="N236" i="3" s="1"/>
  <c r="M235" i="3"/>
  <c r="N235" i="3" s="1"/>
  <c r="M234" i="3"/>
  <c r="N234" i="3" s="1"/>
  <c r="M233" i="3"/>
  <c r="N233" i="3" s="1"/>
  <c r="M232" i="3"/>
  <c r="N232" i="3" s="1"/>
  <c r="M231" i="3"/>
  <c r="N231" i="3" s="1"/>
  <c r="M230" i="3"/>
  <c r="N230" i="3" s="1"/>
  <c r="M229" i="3"/>
  <c r="N229" i="3" s="1"/>
  <c r="M228" i="3"/>
  <c r="N228" i="3" s="1"/>
  <c r="M227" i="3"/>
  <c r="N227" i="3" s="1"/>
  <c r="M226" i="3"/>
  <c r="N226" i="3" s="1"/>
  <c r="M225" i="3"/>
  <c r="N225" i="3" s="1"/>
  <c r="M224" i="3"/>
  <c r="N224" i="3" s="1"/>
  <c r="M223" i="3"/>
  <c r="N223" i="3" s="1"/>
  <c r="M222" i="3"/>
  <c r="N222" i="3" s="1"/>
  <c r="M221" i="3"/>
  <c r="N221" i="3" s="1"/>
  <c r="M220" i="3"/>
  <c r="N220" i="3" s="1"/>
  <c r="M219" i="3"/>
  <c r="N219" i="3" s="1"/>
  <c r="M218" i="3"/>
  <c r="N218" i="3" s="1"/>
  <c r="M217" i="3"/>
  <c r="N217" i="3" s="1"/>
  <c r="M216" i="3"/>
  <c r="N216" i="3" s="1"/>
  <c r="M215" i="3"/>
  <c r="N215" i="3" s="1"/>
  <c r="M214" i="3"/>
  <c r="N214" i="3" s="1"/>
  <c r="M213" i="3"/>
  <c r="N213" i="3" s="1"/>
  <c r="M212" i="3"/>
  <c r="N212" i="3" s="1"/>
  <c r="M211" i="3"/>
  <c r="N211" i="3" s="1"/>
  <c r="M210" i="3"/>
  <c r="N210" i="3" s="1"/>
  <c r="M209" i="3"/>
  <c r="N209" i="3" s="1"/>
  <c r="M208" i="3"/>
  <c r="N208" i="3" s="1"/>
  <c r="M207" i="3"/>
  <c r="N207" i="3" s="1"/>
  <c r="M206" i="3"/>
  <c r="N206" i="3" s="1"/>
  <c r="M205" i="3"/>
  <c r="N205" i="3" s="1"/>
  <c r="M204" i="3"/>
  <c r="N204" i="3" s="1"/>
  <c r="M203" i="3"/>
  <c r="N203" i="3" s="1"/>
  <c r="M202" i="3"/>
  <c r="N202" i="3" s="1"/>
  <c r="M201" i="3"/>
  <c r="N201" i="3" s="1"/>
  <c r="M200" i="3"/>
  <c r="N200" i="3" s="1"/>
  <c r="M199" i="3"/>
  <c r="N199" i="3" s="1"/>
  <c r="M198" i="3"/>
  <c r="N198" i="3" s="1"/>
  <c r="M197" i="3"/>
  <c r="N197" i="3" s="1"/>
  <c r="M196" i="3"/>
  <c r="N196" i="3" s="1"/>
  <c r="M195" i="3"/>
  <c r="N195" i="3" s="1"/>
  <c r="M194" i="3"/>
  <c r="N194" i="3" s="1"/>
  <c r="M193" i="3"/>
  <c r="N193" i="3" s="1"/>
  <c r="M192" i="3"/>
  <c r="N192" i="3" s="1"/>
  <c r="M191" i="3"/>
  <c r="N191" i="3" s="1"/>
  <c r="M190" i="3"/>
  <c r="N190" i="3" s="1"/>
  <c r="M189" i="3"/>
  <c r="N189" i="3" s="1"/>
  <c r="M188" i="3"/>
  <c r="N188" i="3" s="1"/>
  <c r="M187" i="3"/>
  <c r="N187" i="3" s="1"/>
  <c r="M186" i="3"/>
  <c r="N186" i="3" s="1"/>
  <c r="M185" i="3"/>
  <c r="N185" i="3" s="1"/>
  <c r="M184" i="3"/>
  <c r="N184" i="3" s="1"/>
  <c r="M183" i="3"/>
  <c r="N183" i="3" s="1"/>
  <c r="M182" i="3"/>
  <c r="N182" i="3" s="1"/>
  <c r="M181" i="3"/>
  <c r="N181" i="3" s="1"/>
  <c r="M180" i="3"/>
  <c r="N180" i="3" s="1"/>
  <c r="M179" i="3"/>
  <c r="N179" i="3" s="1"/>
  <c r="M178" i="3"/>
  <c r="N178" i="3" s="1"/>
  <c r="M177" i="3"/>
  <c r="N177" i="3" s="1"/>
  <c r="M176" i="3"/>
  <c r="N176" i="3" s="1"/>
  <c r="M175" i="3"/>
  <c r="N175" i="3" s="1"/>
  <c r="M170" i="3"/>
  <c r="N170" i="3" s="1"/>
  <c r="M169" i="3"/>
  <c r="N169" i="3" s="1"/>
  <c r="M168" i="3"/>
  <c r="N168" i="3" s="1"/>
  <c r="M167" i="3"/>
  <c r="N167" i="3" s="1"/>
  <c r="M166" i="3"/>
  <c r="N166" i="3" s="1"/>
  <c r="M165" i="3"/>
  <c r="N165" i="3" s="1"/>
  <c r="M164" i="3"/>
  <c r="N164" i="3" s="1"/>
  <c r="M163" i="3"/>
  <c r="N163" i="3" s="1"/>
  <c r="M162" i="3"/>
  <c r="N162" i="3" s="1"/>
  <c r="M161" i="3"/>
  <c r="N161" i="3" s="1"/>
  <c r="M160" i="3"/>
  <c r="N160" i="3" s="1"/>
  <c r="M159" i="3"/>
  <c r="N159" i="3" s="1"/>
  <c r="M158" i="3"/>
  <c r="N158" i="3" s="1"/>
  <c r="M157" i="3"/>
  <c r="N157" i="3" s="1"/>
  <c r="M156" i="3"/>
  <c r="N156" i="3" s="1"/>
  <c r="M155" i="3"/>
  <c r="N155" i="3" s="1"/>
  <c r="M154" i="3"/>
  <c r="N154" i="3" s="1"/>
  <c r="M153" i="3"/>
  <c r="N153" i="3" s="1"/>
  <c r="M152" i="3"/>
  <c r="N152" i="3" s="1"/>
  <c r="M151" i="3"/>
  <c r="N151" i="3" s="1"/>
  <c r="M150" i="3"/>
  <c r="N150" i="3" s="1"/>
  <c r="M149" i="3"/>
  <c r="N149" i="3" s="1"/>
  <c r="M148" i="3"/>
  <c r="N148" i="3" s="1"/>
  <c r="M147" i="3"/>
  <c r="N147" i="3" s="1"/>
  <c r="M146" i="3"/>
  <c r="N146" i="3" s="1"/>
  <c r="M145" i="3"/>
  <c r="N145" i="3" s="1"/>
  <c r="M144" i="3"/>
  <c r="N144" i="3" s="1"/>
  <c r="M143" i="3"/>
  <c r="N143" i="3" s="1"/>
  <c r="M142" i="3"/>
  <c r="N142" i="3" s="1"/>
  <c r="M141" i="3"/>
  <c r="N141" i="3" s="1"/>
  <c r="M140" i="3"/>
  <c r="N140" i="3" s="1"/>
  <c r="M139" i="3"/>
  <c r="N139" i="3" s="1"/>
  <c r="M138" i="3"/>
  <c r="N138" i="3" s="1"/>
  <c r="M137" i="3"/>
  <c r="N137" i="3" s="1"/>
  <c r="M172" i="3"/>
  <c r="N172" i="3" s="1"/>
  <c r="M136" i="3"/>
  <c r="N136" i="3" s="1"/>
  <c r="M135" i="3"/>
  <c r="N135" i="3" s="1"/>
  <c r="M134" i="3"/>
  <c r="N134" i="3" s="1"/>
  <c r="M133" i="3"/>
  <c r="N133" i="3" s="1"/>
  <c r="M132" i="3"/>
  <c r="N132" i="3" s="1"/>
  <c r="M131" i="3"/>
  <c r="N131" i="3" s="1"/>
  <c r="M130" i="3"/>
  <c r="N130" i="3" s="1"/>
  <c r="M129" i="3"/>
  <c r="N129" i="3" s="1"/>
  <c r="M128" i="3"/>
  <c r="N128" i="3" s="1"/>
  <c r="M127" i="3"/>
  <c r="N127" i="3" s="1"/>
  <c r="M126" i="3"/>
  <c r="N126" i="3" s="1"/>
  <c r="M125" i="3"/>
  <c r="N125" i="3" s="1"/>
  <c r="M124" i="3"/>
  <c r="N124" i="3" s="1"/>
  <c r="M123" i="3"/>
  <c r="N123" i="3" s="1"/>
  <c r="M122" i="3"/>
  <c r="N122" i="3" s="1"/>
  <c r="M121" i="3"/>
  <c r="N121" i="3" s="1"/>
  <c r="M120" i="3"/>
  <c r="N120" i="3" s="1"/>
  <c r="M119" i="3"/>
  <c r="N119" i="3" s="1"/>
  <c r="M118" i="3"/>
  <c r="N118" i="3" s="1"/>
  <c r="M117" i="3"/>
  <c r="N117" i="3" s="1"/>
  <c r="M116" i="3"/>
  <c r="N116" i="3" s="1"/>
  <c r="M115" i="3"/>
  <c r="N115" i="3" s="1"/>
  <c r="M114" i="3"/>
  <c r="N114" i="3" s="1"/>
  <c r="M113" i="3"/>
  <c r="N113" i="3" s="1"/>
  <c r="M112" i="3"/>
  <c r="N112" i="3" s="1"/>
  <c r="M111" i="3"/>
  <c r="N111" i="3" s="1"/>
  <c r="M110" i="3"/>
  <c r="N110" i="3" s="1"/>
  <c r="M109" i="3"/>
  <c r="N109" i="3" s="1"/>
  <c r="M108" i="3"/>
  <c r="N108" i="3" s="1"/>
  <c r="M107" i="3"/>
  <c r="N107" i="3" s="1"/>
  <c r="M106" i="3"/>
  <c r="N106" i="3" s="1"/>
  <c r="M105" i="3"/>
  <c r="N105" i="3" s="1"/>
  <c r="M104" i="3"/>
  <c r="N104" i="3" s="1"/>
  <c r="M103" i="3"/>
  <c r="N103" i="3" s="1"/>
  <c r="M102" i="3"/>
  <c r="N102" i="3" s="1"/>
  <c r="M101" i="3"/>
  <c r="N101" i="3" s="1"/>
  <c r="M100" i="3"/>
  <c r="N100" i="3" s="1"/>
  <c r="M99" i="3"/>
  <c r="N99" i="3" s="1"/>
  <c r="M98" i="3"/>
  <c r="N98" i="3" s="1"/>
  <c r="M97" i="3"/>
  <c r="N97" i="3" s="1"/>
  <c r="M96" i="3"/>
  <c r="N96" i="3" s="1"/>
  <c r="M95" i="3"/>
  <c r="N95" i="3" s="1"/>
  <c r="M94" i="3"/>
  <c r="N94" i="3" s="1"/>
  <c r="M93" i="3"/>
  <c r="N93" i="3" s="1"/>
  <c r="M92" i="3"/>
  <c r="N92" i="3" s="1"/>
  <c r="M91" i="3"/>
  <c r="N91" i="3" s="1"/>
  <c r="M90" i="3"/>
  <c r="N90" i="3" s="1"/>
  <c r="M89" i="3"/>
  <c r="N89" i="3" s="1"/>
  <c r="M88" i="3"/>
  <c r="N88" i="3" s="1"/>
  <c r="M87" i="3"/>
  <c r="N87" i="3" s="1"/>
  <c r="M86" i="3"/>
  <c r="N86" i="3" s="1"/>
  <c r="M85" i="3"/>
  <c r="N85" i="3" s="1"/>
  <c r="M84" i="3"/>
  <c r="N84" i="3" s="1"/>
  <c r="M83" i="3"/>
  <c r="N83" i="3" s="1"/>
  <c r="M82" i="3"/>
  <c r="N82" i="3" s="1"/>
  <c r="M81" i="3"/>
  <c r="N81" i="3" s="1"/>
  <c r="M80" i="3"/>
  <c r="N80" i="3" s="1"/>
  <c r="M79" i="3"/>
  <c r="N79" i="3" s="1"/>
  <c r="M78" i="3"/>
  <c r="N78" i="3" s="1"/>
  <c r="M77" i="3"/>
  <c r="N77" i="3" s="1"/>
  <c r="M76" i="3"/>
  <c r="N76" i="3" s="1"/>
  <c r="M75" i="3"/>
  <c r="N75" i="3" s="1"/>
  <c r="M74" i="3"/>
  <c r="N74" i="3" s="1"/>
  <c r="M73" i="3"/>
  <c r="N73" i="3" s="1"/>
  <c r="M72" i="3"/>
  <c r="N72" i="3" s="1"/>
  <c r="M71" i="3"/>
  <c r="N71" i="3" s="1"/>
  <c r="M70" i="3"/>
  <c r="N70" i="3" s="1"/>
  <c r="M69" i="3"/>
  <c r="N69" i="3" s="1"/>
  <c r="M68" i="3"/>
  <c r="N68" i="3" s="1"/>
  <c r="M67" i="3"/>
  <c r="N67" i="3" s="1"/>
  <c r="M66" i="3"/>
  <c r="N66" i="3" s="1"/>
  <c r="M65" i="3"/>
  <c r="N65" i="3" s="1"/>
  <c r="M64" i="3"/>
  <c r="N64" i="3" s="1"/>
  <c r="M63" i="3"/>
  <c r="N63" i="3" s="1"/>
  <c r="M62" i="3"/>
  <c r="N62" i="3" s="1"/>
  <c r="M61" i="3"/>
  <c r="N61" i="3" s="1"/>
  <c r="M60" i="3"/>
  <c r="N60" i="3" s="1"/>
  <c r="M59" i="3"/>
  <c r="N59" i="3" s="1"/>
  <c r="M58" i="3"/>
  <c r="N58" i="3" s="1"/>
  <c r="M57" i="3"/>
  <c r="N57" i="3" s="1"/>
  <c r="M56" i="3"/>
  <c r="N56" i="3" s="1"/>
  <c r="M55" i="3"/>
  <c r="N55" i="3" s="1"/>
  <c r="M54" i="3"/>
  <c r="N54" i="3" s="1"/>
  <c r="M53" i="3"/>
  <c r="N53" i="3" s="1"/>
  <c r="M52" i="3"/>
  <c r="N52" i="3" s="1"/>
  <c r="M51" i="3"/>
  <c r="N51" i="3" s="1"/>
  <c r="M50" i="3"/>
  <c r="N50" i="3" s="1"/>
  <c r="M49" i="3"/>
  <c r="N49" i="3" s="1"/>
  <c r="M48" i="3"/>
  <c r="N48" i="3" s="1"/>
  <c r="M47" i="3"/>
  <c r="N47" i="3" s="1"/>
  <c r="M46" i="3"/>
  <c r="N46" i="3" s="1"/>
  <c r="M45" i="3"/>
  <c r="N45" i="3" s="1"/>
  <c r="M44" i="3"/>
  <c r="N44" i="3" s="1"/>
  <c r="M43" i="3"/>
  <c r="N43" i="3" s="1"/>
  <c r="M42" i="3"/>
  <c r="N42" i="3" s="1"/>
  <c r="M41" i="3"/>
  <c r="N41" i="3" s="1"/>
  <c r="M40" i="3"/>
  <c r="N40" i="3" s="1"/>
  <c r="M39" i="3"/>
  <c r="N39" i="3" s="1"/>
  <c r="M38" i="3"/>
  <c r="N38" i="3" s="1"/>
  <c r="M37" i="3"/>
  <c r="N37" i="3" s="1"/>
  <c r="M36" i="3"/>
  <c r="N36" i="3" s="1"/>
  <c r="M35" i="3"/>
  <c r="N35" i="3" s="1"/>
  <c r="M34" i="3"/>
  <c r="N34" i="3" s="1"/>
  <c r="M33" i="3"/>
  <c r="N33" i="3" s="1"/>
  <c r="M32" i="3"/>
  <c r="N32" i="3" s="1"/>
  <c r="M31" i="3"/>
  <c r="N31" i="3" s="1"/>
  <c r="M30" i="3"/>
  <c r="N30" i="3" s="1"/>
  <c r="M29" i="3"/>
  <c r="N29" i="3" s="1"/>
  <c r="M28" i="3"/>
  <c r="N28" i="3" s="1"/>
  <c r="M27" i="3"/>
  <c r="N27" i="3" s="1"/>
  <c r="M26" i="3"/>
  <c r="N26" i="3" s="1"/>
  <c r="M25" i="3"/>
  <c r="N25" i="3" s="1"/>
  <c r="M24" i="3"/>
  <c r="N24" i="3" s="1"/>
  <c r="M23" i="3"/>
  <c r="N23" i="3" s="1"/>
  <c r="M22" i="3"/>
  <c r="N22" i="3" s="1"/>
  <c r="M21" i="3"/>
  <c r="N21" i="3" s="1"/>
  <c r="M20" i="3"/>
  <c r="N20" i="3" s="1"/>
  <c r="M19" i="3"/>
  <c r="N19" i="3" s="1"/>
  <c r="M18" i="3"/>
  <c r="N18" i="3" s="1"/>
  <c r="M17" i="3"/>
  <c r="N17" i="3" s="1"/>
  <c r="M16" i="3"/>
  <c r="N16" i="3" s="1"/>
  <c r="M15" i="3"/>
  <c r="N15" i="3" s="1"/>
  <c r="M14" i="3"/>
  <c r="N14" i="3" s="1"/>
  <c r="M13" i="3"/>
  <c r="N13" i="3" s="1"/>
  <c r="M12" i="3"/>
  <c r="N12" i="3" s="1"/>
  <c r="M11" i="3"/>
  <c r="N11" i="3" s="1"/>
  <c r="M10" i="3"/>
  <c r="N10" i="3" s="1"/>
  <c r="M9" i="3"/>
  <c r="N9" i="3" s="1"/>
  <c r="M8" i="3"/>
  <c r="N8" i="3" s="1"/>
  <c r="M7" i="3"/>
  <c r="N7" i="3" s="1"/>
  <c r="M6" i="3"/>
  <c r="N6" i="3" s="1"/>
  <c r="M5" i="3"/>
  <c r="N5" i="3" s="1"/>
  <c r="M2482" i="3"/>
  <c r="N2482" i="3" s="1"/>
  <c r="M2483" i="3"/>
  <c r="N2483" i="3" s="1"/>
  <c r="M2484" i="3"/>
  <c r="N2484" i="3" s="1"/>
  <c r="M2485" i="3"/>
  <c r="N2485" i="3" s="1"/>
  <c r="M2486" i="3"/>
  <c r="N2486" i="3" s="1"/>
  <c r="M2487" i="3"/>
  <c r="N2487" i="3" s="1"/>
  <c r="M2488" i="3"/>
  <c r="N2488" i="3" s="1"/>
  <c r="M2489" i="3"/>
  <c r="N2489" i="3" s="1"/>
  <c r="M2490" i="3"/>
  <c r="N2490" i="3" s="1"/>
  <c r="M2491" i="3"/>
  <c r="N2491" i="3" s="1"/>
  <c r="M2492" i="3"/>
  <c r="N2492" i="3" s="1"/>
  <c r="M2493" i="3"/>
  <c r="N2493" i="3" s="1"/>
  <c r="M2494" i="3"/>
  <c r="N2494" i="3" s="1"/>
  <c r="M2495" i="3"/>
  <c r="N2495" i="3" s="1"/>
  <c r="M2496" i="3"/>
  <c r="N2496" i="3" s="1"/>
  <c r="J2498" i="3"/>
  <c r="N2499" i="3" l="1"/>
  <c r="O2497" i="3" s="1"/>
  <c r="P2497" i="3" s="1"/>
  <c r="O174" i="3" l="1"/>
  <c r="P174" i="3" s="1"/>
  <c r="O176" i="3"/>
  <c r="P176" i="3" s="1"/>
  <c r="O178" i="3"/>
  <c r="P178" i="3" s="1"/>
  <c r="O180" i="3"/>
  <c r="P180" i="3" s="1"/>
  <c r="O182" i="3"/>
  <c r="P182" i="3" s="1"/>
  <c r="O184" i="3"/>
  <c r="P184" i="3" s="1"/>
  <c r="O175" i="3"/>
  <c r="P175" i="3" s="1"/>
  <c r="O179" i="3"/>
  <c r="P179" i="3" s="1"/>
  <c r="O183" i="3"/>
  <c r="P183" i="3" s="1"/>
  <c r="O186" i="3"/>
  <c r="P186" i="3" s="1"/>
  <c r="O188" i="3"/>
  <c r="P188" i="3" s="1"/>
  <c r="O190" i="3"/>
  <c r="P190" i="3" s="1"/>
  <c r="O192" i="3"/>
  <c r="P192" i="3" s="1"/>
  <c r="O194" i="3"/>
  <c r="P194" i="3" s="1"/>
  <c r="O196" i="3"/>
  <c r="P196" i="3" s="1"/>
  <c r="O198" i="3"/>
  <c r="P198" i="3" s="1"/>
  <c r="O200" i="3"/>
  <c r="P200" i="3" s="1"/>
  <c r="O202" i="3"/>
  <c r="P202" i="3" s="1"/>
  <c r="O204" i="3"/>
  <c r="P204" i="3" s="1"/>
  <c r="O206" i="3"/>
  <c r="P206" i="3" s="1"/>
  <c r="O208" i="3"/>
  <c r="P208" i="3" s="1"/>
  <c r="O210" i="3"/>
  <c r="P210" i="3" s="1"/>
  <c r="O212" i="3"/>
  <c r="P212" i="3" s="1"/>
  <c r="O214" i="3"/>
  <c r="P214" i="3" s="1"/>
  <c r="O216" i="3"/>
  <c r="P216" i="3" s="1"/>
  <c r="O218" i="3"/>
  <c r="P218" i="3" s="1"/>
  <c r="O220" i="3"/>
  <c r="P220" i="3" s="1"/>
  <c r="O222" i="3"/>
  <c r="P222" i="3" s="1"/>
  <c r="O224" i="3"/>
  <c r="P224" i="3" s="1"/>
  <c r="O226" i="3"/>
  <c r="P226" i="3" s="1"/>
  <c r="O228" i="3"/>
  <c r="P228" i="3" s="1"/>
  <c r="O230" i="3"/>
  <c r="P230" i="3" s="1"/>
  <c r="O232" i="3"/>
  <c r="P232" i="3" s="1"/>
  <c r="O234" i="3"/>
  <c r="P234" i="3" s="1"/>
  <c r="O236" i="3"/>
  <c r="P236" i="3" s="1"/>
  <c r="O238" i="3"/>
  <c r="P238" i="3" s="1"/>
  <c r="O240" i="3"/>
  <c r="P240" i="3" s="1"/>
  <c r="O242" i="3"/>
  <c r="P242" i="3" s="1"/>
  <c r="O244" i="3"/>
  <c r="P244" i="3" s="1"/>
  <c r="O246" i="3"/>
  <c r="P246" i="3" s="1"/>
  <c r="O248" i="3"/>
  <c r="P248" i="3" s="1"/>
  <c r="O250" i="3"/>
  <c r="P250" i="3" s="1"/>
  <c r="O252" i="3"/>
  <c r="P252" i="3" s="1"/>
  <c r="O254" i="3"/>
  <c r="P254" i="3" s="1"/>
  <c r="O256" i="3"/>
  <c r="P256" i="3" s="1"/>
  <c r="O258" i="3"/>
  <c r="P258" i="3" s="1"/>
  <c r="O260" i="3"/>
  <c r="P260" i="3" s="1"/>
  <c r="O262" i="3"/>
  <c r="P262" i="3" s="1"/>
  <c r="O264" i="3"/>
  <c r="P264" i="3" s="1"/>
  <c r="O266" i="3"/>
  <c r="P266" i="3" s="1"/>
  <c r="O268" i="3"/>
  <c r="P268" i="3" s="1"/>
  <c r="O270" i="3"/>
  <c r="P270" i="3" s="1"/>
  <c r="O272" i="3"/>
  <c r="P272" i="3" s="1"/>
  <c r="O274" i="3"/>
  <c r="P274" i="3" s="1"/>
  <c r="O276" i="3"/>
  <c r="P276" i="3" s="1"/>
  <c r="O278" i="3"/>
  <c r="P278" i="3" s="1"/>
  <c r="O280" i="3"/>
  <c r="P280" i="3" s="1"/>
  <c r="O282" i="3"/>
  <c r="P282" i="3" s="1"/>
  <c r="O284" i="3"/>
  <c r="P284" i="3" s="1"/>
  <c r="O286" i="3"/>
  <c r="P286" i="3" s="1"/>
  <c r="O288" i="3"/>
  <c r="P288" i="3" s="1"/>
  <c r="O290" i="3"/>
  <c r="P290" i="3" s="1"/>
  <c r="O292" i="3"/>
  <c r="P292" i="3" s="1"/>
  <c r="O294" i="3"/>
  <c r="P294" i="3" s="1"/>
  <c r="O296" i="3"/>
  <c r="P296" i="3" s="1"/>
  <c r="O298" i="3"/>
  <c r="P298" i="3" s="1"/>
  <c r="O300" i="3"/>
  <c r="P300" i="3" s="1"/>
  <c r="O302" i="3"/>
  <c r="P302" i="3" s="1"/>
  <c r="O304" i="3"/>
  <c r="P304" i="3" s="1"/>
  <c r="O306" i="3"/>
  <c r="P306" i="3" s="1"/>
  <c r="O308" i="3"/>
  <c r="P308" i="3" s="1"/>
  <c r="O310" i="3"/>
  <c r="P310" i="3" s="1"/>
  <c r="O312" i="3"/>
  <c r="P312" i="3" s="1"/>
  <c r="O314" i="3"/>
  <c r="P314" i="3" s="1"/>
  <c r="O316" i="3"/>
  <c r="P316" i="3" s="1"/>
  <c r="O319" i="3"/>
  <c r="P319" i="3" s="1"/>
  <c r="O321" i="3"/>
  <c r="P321" i="3" s="1"/>
  <c r="O323" i="3"/>
  <c r="P323" i="3" s="1"/>
  <c r="O325" i="3"/>
  <c r="P325" i="3" s="1"/>
  <c r="O327" i="3"/>
  <c r="P327" i="3" s="1"/>
  <c r="O329" i="3"/>
  <c r="P329" i="3" s="1"/>
  <c r="O331" i="3"/>
  <c r="P331" i="3" s="1"/>
  <c r="O333" i="3"/>
  <c r="P333" i="3" s="1"/>
  <c r="O335" i="3"/>
  <c r="P335" i="3" s="1"/>
  <c r="O337" i="3"/>
  <c r="P337" i="3" s="1"/>
  <c r="O339" i="3"/>
  <c r="P339" i="3" s="1"/>
  <c r="O341" i="3"/>
  <c r="P341" i="3" s="1"/>
  <c r="O343" i="3"/>
  <c r="P343" i="3" s="1"/>
  <c r="O345" i="3"/>
  <c r="P345" i="3" s="1"/>
  <c r="O347" i="3"/>
  <c r="P347" i="3" s="1"/>
  <c r="O349" i="3"/>
  <c r="P349" i="3" s="1"/>
  <c r="O351" i="3"/>
  <c r="P351" i="3" s="1"/>
  <c r="O353" i="3"/>
  <c r="P353" i="3" s="1"/>
  <c r="O355" i="3"/>
  <c r="P355" i="3" s="1"/>
  <c r="O357" i="3"/>
  <c r="P357" i="3" s="1"/>
  <c r="O359" i="3"/>
  <c r="P359" i="3" s="1"/>
  <c r="O361" i="3"/>
  <c r="P361" i="3" s="1"/>
  <c r="O363" i="3"/>
  <c r="P363" i="3" s="1"/>
  <c r="O365" i="3"/>
  <c r="P365" i="3" s="1"/>
  <c r="O367" i="3"/>
  <c r="P367" i="3" s="1"/>
  <c r="O369" i="3"/>
  <c r="P369" i="3" s="1"/>
  <c r="O371" i="3"/>
  <c r="P371" i="3" s="1"/>
  <c r="O373" i="3"/>
  <c r="P373" i="3" s="1"/>
  <c r="O375" i="3"/>
  <c r="P375" i="3" s="1"/>
  <c r="O377" i="3"/>
  <c r="P377" i="3" s="1"/>
  <c r="O379" i="3"/>
  <c r="P379" i="3" s="1"/>
  <c r="O381" i="3"/>
  <c r="P381" i="3" s="1"/>
  <c r="O383" i="3"/>
  <c r="P383" i="3" s="1"/>
  <c r="O385" i="3"/>
  <c r="P385" i="3" s="1"/>
  <c r="O387" i="3"/>
  <c r="P387" i="3" s="1"/>
  <c r="O389" i="3"/>
  <c r="P389" i="3" s="1"/>
  <c r="O391" i="3"/>
  <c r="P391" i="3" s="1"/>
  <c r="O393" i="3"/>
  <c r="P393" i="3" s="1"/>
  <c r="O395" i="3"/>
  <c r="P395" i="3" s="1"/>
  <c r="O397" i="3"/>
  <c r="P397" i="3" s="1"/>
  <c r="O399" i="3"/>
  <c r="P399" i="3" s="1"/>
  <c r="O401" i="3"/>
  <c r="P401" i="3" s="1"/>
  <c r="O403" i="3"/>
  <c r="P403" i="3" s="1"/>
  <c r="O405" i="3"/>
  <c r="P405" i="3" s="1"/>
  <c r="O407" i="3"/>
  <c r="P407" i="3" s="1"/>
  <c r="O409" i="3"/>
  <c r="P409" i="3" s="1"/>
  <c r="O411" i="3"/>
  <c r="P411" i="3" s="1"/>
  <c r="O413" i="3"/>
  <c r="P413" i="3" s="1"/>
  <c r="O415" i="3"/>
  <c r="P415" i="3" s="1"/>
  <c r="O417" i="3"/>
  <c r="P417" i="3" s="1"/>
  <c r="O419" i="3"/>
  <c r="P419" i="3" s="1"/>
  <c r="O421" i="3"/>
  <c r="P421" i="3" s="1"/>
  <c r="O423" i="3"/>
  <c r="P423" i="3" s="1"/>
  <c r="O425" i="3"/>
  <c r="P425" i="3" s="1"/>
  <c r="O427" i="3"/>
  <c r="P427" i="3" s="1"/>
  <c r="O429" i="3"/>
  <c r="P429" i="3" s="1"/>
  <c r="O431" i="3"/>
  <c r="P431" i="3" s="1"/>
  <c r="O433" i="3"/>
  <c r="P433" i="3" s="1"/>
  <c r="O435" i="3"/>
  <c r="P435" i="3" s="1"/>
  <c r="O437" i="3"/>
  <c r="P437" i="3" s="1"/>
  <c r="O439" i="3"/>
  <c r="P439" i="3" s="1"/>
  <c r="O441" i="3"/>
  <c r="P441" i="3" s="1"/>
  <c r="O443" i="3"/>
  <c r="P443" i="3" s="1"/>
  <c r="O445" i="3"/>
  <c r="P445" i="3" s="1"/>
  <c r="O447" i="3"/>
  <c r="P447" i="3" s="1"/>
  <c r="O449" i="3"/>
  <c r="P449" i="3" s="1"/>
  <c r="O451" i="3"/>
  <c r="P451" i="3" s="1"/>
  <c r="O453" i="3"/>
  <c r="P453" i="3" s="1"/>
  <c r="O455" i="3"/>
  <c r="P455" i="3" s="1"/>
  <c r="O457" i="3"/>
  <c r="P457" i="3" s="1"/>
  <c r="O459" i="3"/>
  <c r="P459" i="3" s="1"/>
  <c r="O461" i="3"/>
  <c r="P461" i="3" s="1"/>
  <c r="O463" i="3"/>
  <c r="P463" i="3" s="1"/>
  <c r="O465" i="3"/>
  <c r="P465" i="3" s="1"/>
  <c r="O467" i="3"/>
  <c r="P467" i="3" s="1"/>
  <c r="O469" i="3"/>
  <c r="P469" i="3" s="1"/>
  <c r="O471" i="3"/>
  <c r="P471" i="3" s="1"/>
  <c r="O473" i="3"/>
  <c r="P473" i="3" s="1"/>
  <c r="O475" i="3"/>
  <c r="P475" i="3" s="1"/>
  <c r="O477" i="3"/>
  <c r="P477" i="3" s="1"/>
  <c r="O479" i="3"/>
  <c r="P479" i="3" s="1"/>
  <c r="O481" i="3"/>
  <c r="P481" i="3" s="1"/>
  <c r="O483" i="3"/>
  <c r="P483" i="3" s="1"/>
  <c r="O485" i="3"/>
  <c r="P485" i="3" s="1"/>
  <c r="O487" i="3"/>
  <c r="P487" i="3" s="1"/>
  <c r="O489" i="3"/>
  <c r="P489" i="3" s="1"/>
  <c r="O491" i="3"/>
  <c r="P491" i="3" s="1"/>
  <c r="O493" i="3"/>
  <c r="P493" i="3" s="1"/>
  <c r="O495" i="3"/>
  <c r="P495" i="3" s="1"/>
  <c r="O497" i="3"/>
  <c r="P497" i="3" s="1"/>
  <c r="O499" i="3"/>
  <c r="P499" i="3" s="1"/>
  <c r="O501" i="3"/>
  <c r="P501" i="3" s="1"/>
  <c r="O503" i="3"/>
  <c r="P503" i="3" s="1"/>
  <c r="O505" i="3"/>
  <c r="P505" i="3" s="1"/>
  <c r="O507" i="3"/>
  <c r="P507" i="3" s="1"/>
  <c r="O509" i="3"/>
  <c r="P509" i="3" s="1"/>
  <c r="O511" i="3"/>
  <c r="P511" i="3" s="1"/>
  <c r="O513" i="3"/>
  <c r="P513" i="3" s="1"/>
  <c r="O515" i="3"/>
  <c r="P515" i="3" s="1"/>
  <c r="O517" i="3"/>
  <c r="P517" i="3" s="1"/>
  <c r="O519" i="3"/>
  <c r="P519" i="3" s="1"/>
  <c r="O521" i="3"/>
  <c r="P521" i="3" s="1"/>
  <c r="O523" i="3"/>
  <c r="P523" i="3" s="1"/>
  <c r="O525" i="3"/>
  <c r="P525" i="3" s="1"/>
  <c r="O527" i="3"/>
  <c r="P527" i="3" s="1"/>
  <c r="O529" i="3"/>
  <c r="P529" i="3" s="1"/>
  <c r="O531" i="3"/>
  <c r="P531" i="3" s="1"/>
  <c r="O534" i="3"/>
  <c r="P534" i="3" s="1"/>
  <c r="O536" i="3"/>
  <c r="P536" i="3" s="1"/>
  <c r="O538" i="3"/>
  <c r="P538" i="3" s="1"/>
  <c r="O540" i="3"/>
  <c r="P540" i="3" s="1"/>
  <c r="O542" i="3"/>
  <c r="P542" i="3" s="1"/>
  <c r="O544" i="3"/>
  <c r="P544" i="3" s="1"/>
  <c r="O546" i="3"/>
  <c r="P546" i="3" s="1"/>
  <c r="O548" i="3"/>
  <c r="P548" i="3" s="1"/>
  <c r="O550" i="3"/>
  <c r="P550" i="3" s="1"/>
  <c r="O552" i="3"/>
  <c r="P552" i="3" s="1"/>
  <c r="O554" i="3"/>
  <c r="P554" i="3" s="1"/>
  <c r="O556" i="3"/>
  <c r="P556" i="3" s="1"/>
  <c r="O558" i="3"/>
  <c r="P558" i="3" s="1"/>
  <c r="O560" i="3"/>
  <c r="P560" i="3" s="1"/>
  <c r="O562" i="3"/>
  <c r="P562" i="3" s="1"/>
  <c r="O564" i="3"/>
  <c r="P564" i="3" s="1"/>
  <c r="O566" i="3"/>
  <c r="P566" i="3" s="1"/>
  <c r="O568" i="3"/>
  <c r="P568" i="3" s="1"/>
  <c r="O570" i="3"/>
  <c r="P570" i="3" s="1"/>
  <c r="O572" i="3"/>
  <c r="P572" i="3" s="1"/>
  <c r="O574" i="3"/>
  <c r="P574" i="3" s="1"/>
  <c r="O576" i="3"/>
  <c r="P576" i="3" s="1"/>
  <c r="O578" i="3"/>
  <c r="P578" i="3" s="1"/>
  <c r="O580" i="3"/>
  <c r="P580" i="3" s="1"/>
  <c r="O582" i="3"/>
  <c r="P582" i="3" s="1"/>
  <c r="O584" i="3"/>
  <c r="P584" i="3" s="1"/>
  <c r="O586" i="3"/>
  <c r="P586" i="3" s="1"/>
  <c r="O588" i="3"/>
  <c r="P588" i="3" s="1"/>
  <c r="O590" i="3"/>
  <c r="P590" i="3" s="1"/>
  <c r="O592" i="3"/>
  <c r="P592" i="3" s="1"/>
  <c r="O594" i="3"/>
  <c r="P594" i="3" s="1"/>
  <c r="O596" i="3"/>
  <c r="P596" i="3" s="1"/>
  <c r="O598" i="3"/>
  <c r="P598" i="3" s="1"/>
  <c r="O600" i="3"/>
  <c r="P600" i="3" s="1"/>
  <c r="O602" i="3"/>
  <c r="P602" i="3" s="1"/>
  <c r="O604" i="3"/>
  <c r="P604" i="3" s="1"/>
  <c r="O606" i="3"/>
  <c r="P606" i="3" s="1"/>
  <c r="O608" i="3"/>
  <c r="P608" i="3" s="1"/>
  <c r="O610" i="3"/>
  <c r="P610" i="3" s="1"/>
  <c r="O612" i="3"/>
  <c r="P612" i="3" s="1"/>
  <c r="O614" i="3"/>
  <c r="P614" i="3" s="1"/>
  <c r="O617" i="3"/>
  <c r="P617" i="3" s="1"/>
  <c r="O619" i="3"/>
  <c r="P619" i="3" s="1"/>
  <c r="O621" i="3"/>
  <c r="P621" i="3" s="1"/>
  <c r="O623" i="3"/>
  <c r="P623" i="3" s="1"/>
  <c r="O625" i="3"/>
  <c r="P625" i="3" s="1"/>
  <c r="O627" i="3"/>
  <c r="P627" i="3" s="1"/>
  <c r="O629" i="3"/>
  <c r="P629" i="3" s="1"/>
  <c r="O631" i="3"/>
  <c r="P631" i="3" s="1"/>
  <c r="O633" i="3"/>
  <c r="P633" i="3" s="1"/>
  <c r="O635" i="3"/>
  <c r="P635" i="3" s="1"/>
  <c r="O637" i="3"/>
  <c r="P637" i="3" s="1"/>
  <c r="O639" i="3"/>
  <c r="P639" i="3" s="1"/>
  <c r="O641" i="3"/>
  <c r="P641" i="3" s="1"/>
  <c r="O643" i="3"/>
  <c r="P643" i="3" s="1"/>
  <c r="O645" i="3"/>
  <c r="P645" i="3" s="1"/>
  <c r="O647" i="3"/>
  <c r="P647" i="3" s="1"/>
  <c r="O649" i="3"/>
  <c r="P649" i="3" s="1"/>
  <c r="O651" i="3"/>
  <c r="P651" i="3" s="1"/>
  <c r="O653" i="3"/>
  <c r="P653" i="3" s="1"/>
  <c r="O655" i="3"/>
  <c r="P655" i="3" s="1"/>
  <c r="O657" i="3"/>
  <c r="P657" i="3" s="1"/>
  <c r="O659" i="3"/>
  <c r="P659" i="3" s="1"/>
  <c r="O661" i="3"/>
  <c r="P661" i="3" s="1"/>
  <c r="O663" i="3"/>
  <c r="P663" i="3" s="1"/>
  <c r="O665" i="3"/>
  <c r="P665" i="3" s="1"/>
  <c r="O667" i="3"/>
  <c r="P667" i="3" s="1"/>
  <c r="O669" i="3"/>
  <c r="P669" i="3" s="1"/>
  <c r="O671" i="3"/>
  <c r="P671" i="3" s="1"/>
  <c r="O673" i="3"/>
  <c r="P673" i="3" s="1"/>
  <c r="O675" i="3"/>
  <c r="P675" i="3" s="1"/>
  <c r="O677" i="3"/>
  <c r="P677" i="3" s="1"/>
  <c r="O679" i="3"/>
  <c r="P679" i="3" s="1"/>
  <c r="O681" i="3"/>
  <c r="P681" i="3" s="1"/>
  <c r="O683" i="3"/>
  <c r="P683" i="3" s="1"/>
  <c r="O685" i="3"/>
  <c r="P685" i="3" s="1"/>
  <c r="O687" i="3"/>
  <c r="P687" i="3" s="1"/>
  <c r="O689" i="3"/>
  <c r="P689" i="3" s="1"/>
  <c r="O691" i="3"/>
  <c r="P691" i="3" s="1"/>
  <c r="O693" i="3"/>
  <c r="P693" i="3" s="1"/>
  <c r="O695" i="3"/>
  <c r="P695" i="3" s="1"/>
  <c r="O697" i="3"/>
  <c r="P697" i="3" s="1"/>
  <c r="O699" i="3"/>
  <c r="P699" i="3" s="1"/>
  <c r="O701" i="3"/>
  <c r="P701" i="3" s="1"/>
  <c r="O703" i="3"/>
  <c r="P703" i="3" s="1"/>
  <c r="O705" i="3"/>
  <c r="P705" i="3" s="1"/>
  <c r="O707" i="3"/>
  <c r="P707" i="3" s="1"/>
  <c r="O709" i="3"/>
  <c r="P709" i="3" s="1"/>
  <c r="O711" i="3"/>
  <c r="P711" i="3" s="1"/>
  <c r="O713" i="3"/>
  <c r="P713" i="3" s="1"/>
  <c r="O715" i="3"/>
  <c r="P715" i="3" s="1"/>
  <c r="O717" i="3"/>
  <c r="P717" i="3" s="1"/>
  <c r="O719" i="3"/>
  <c r="P719" i="3" s="1"/>
  <c r="O721" i="3"/>
  <c r="P721" i="3" s="1"/>
  <c r="O723" i="3"/>
  <c r="P723" i="3" s="1"/>
  <c r="O725" i="3"/>
  <c r="P725" i="3" s="1"/>
  <c r="O727" i="3"/>
  <c r="P727" i="3" s="1"/>
  <c r="O729" i="3"/>
  <c r="P729" i="3" s="1"/>
  <c r="O731" i="3"/>
  <c r="P731" i="3" s="1"/>
  <c r="O733" i="3"/>
  <c r="P733" i="3" s="1"/>
  <c r="O735" i="3"/>
  <c r="P735" i="3" s="1"/>
  <c r="O737" i="3"/>
  <c r="P737" i="3" s="1"/>
  <c r="O739" i="3"/>
  <c r="P739" i="3" s="1"/>
  <c r="O741" i="3"/>
  <c r="P741" i="3" s="1"/>
  <c r="O743" i="3"/>
  <c r="P743" i="3" s="1"/>
  <c r="O745" i="3"/>
  <c r="P745" i="3" s="1"/>
  <c r="O747" i="3"/>
  <c r="P747" i="3" s="1"/>
  <c r="O749" i="3"/>
  <c r="P749" i="3" s="1"/>
  <c r="O751" i="3"/>
  <c r="P751" i="3" s="1"/>
  <c r="O753" i="3"/>
  <c r="P753" i="3" s="1"/>
  <c r="O755" i="3"/>
  <c r="P755" i="3" s="1"/>
  <c r="O757" i="3"/>
  <c r="P757" i="3" s="1"/>
  <c r="O759" i="3"/>
  <c r="P759" i="3" s="1"/>
  <c r="O761" i="3"/>
  <c r="P761" i="3" s="1"/>
  <c r="O763" i="3"/>
  <c r="P763" i="3" s="1"/>
  <c r="O765" i="3"/>
  <c r="P765" i="3" s="1"/>
  <c r="O767" i="3"/>
  <c r="P767" i="3" s="1"/>
  <c r="O769" i="3"/>
  <c r="P769" i="3" s="1"/>
  <c r="O771" i="3"/>
  <c r="P771" i="3" s="1"/>
  <c r="O773" i="3"/>
  <c r="P773" i="3" s="1"/>
  <c r="O775" i="3"/>
  <c r="P775" i="3" s="1"/>
  <c r="O777" i="3"/>
  <c r="P777" i="3" s="1"/>
  <c r="O779" i="3"/>
  <c r="P779" i="3" s="1"/>
  <c r="O781" i="3"/>
  <c r="P781" i="3" s="1"/>
  <c r="O783" i="3"/>
  <c r="P783" i="3" s="1"/>
  <c r="O785" i="3"/>
  <c r="P785" i="3" s="1"/>
  <c r="O787" i="3"/>
  <c r="P787" i="3" s="1"/>
  <c r="O789" i="3"/>
  <c r="P789" i="3" s="1"/>
  <c r="O791" i="3"/>
  <c r="P791" i="3" s="1"/>
  <c r="O793" i="3"/>
  <c r="P793" i="3" s="1"/>
  <c r="O796" i="3"/>
  <c r="P796" i="3" s="1"/>
  <c r="O798" i="3"/>
  <c r="P798" i="3" s="1"/>
  <c r="O800" i="3"/>
  <c r="P800" i="3" s="1"/>
  <c r="O802" i="3"/>
  <c r="P802" i="3" s="1"/>
  <c r="O804" i="3"/>
  <c r="P804" i="3" s="1"/>
  <c r="O806" i="3"/>
  <c r="P806" i="3" s="1"/>
  <c r="O808" i="3"/>
  <c r="P808" i="3" s="1"/>
  <c r="O810" i="3"/>
  <c r="P810" i="3" s="1"/>
  <c r="O812" i="3"/>
  <c r="P812" i="3" s="1"/>
  <c r="O814" i="3"/>
  <c r="P814" i="3" s="1"/>
  <c r="O816" i="3"/>
  <c r="P816" i="3" s="1"/>
  <c r="O818" i="3"/>
  <c r="P818" i="3" s="1"/>
  <c r="O820" i="3"/>
  <c r="P820" i="3" s="1"/>
  <c r="O822" i="3"/>
  <c r="P822" i="3" s="1"/>
  <c r="O824" i="3"/>
  <c r="P824" i="3" s="1"/>
  <c r="O826" i="3"/>
  <c r="P826" i="3" s="1"/>
  <c r="O828" i="3"/>
  <c r="P828" i="3" s="1"/>
  <c r="O830" i="3"/>
  <c r="P830" i="3" s="1"/>
  <c r="O832" i="3"/>
  <c r="P832" i="3" s="1"/>
  <c r="O834" i="3"/>
  <c r="P834" i="3" s="1"/>
  <c r="O836" i="3"/>
  <c r="P836" i="3" s="1"/>
  <c r="O838" i="3"/>
  <c r="P838" i="3" s="1"/>
  <c r="O840" i="3"/>
  <c r="P840" i="3" s="1"/>
  <c r="O842" i="3"/>
  <c r="P842" i="3" s="1"/>
  <c r="O844" i="3"/>
  <c r="P844" i="3" s="1"/>
  <c r="O846" i="3"/>
  <c r="P846" i="3" s="1"/>
  <c r="O848" i="3"/>
  <c r="P848" i="3" s="1"/>
  <c r="O850" i="3"/>
  <c r="P850" i="3" s="1"/>
  <c r="O852" i="3"/>
  <c r="P852" i="3" s="1"/>
  <c r="O854" i="3"/>
  <c r="P854" i="3" s="1"/>
  <c r="O856" i="3"/>
  <c r="P856" i="3" s="1"/>
  <c r="O858" i="3"/>
  <c r="P858" i="3" s="1"/>
  <c r="O860" i="3"/>
  <c r="P860" i="3" s="1"/>
  <c r="O862" i="3"/>
  <c r="P862" i="3" s="1"/>
  <c r="O864" i="3"/>
  <c r="P864" i="3" s="1"/>
  <c r="O866" i="3"/>
  <c r="P866" i="3" s="1"/>
  <c r="O868" i="3"/>
  <c r="P868" i="3" s="1"/>
  <c r="O870" i="3"/>
  <c r="P870" i="3" s="1"/>
  <c r="O872" i="3"/>
  <c r="P872" i="3" s="1"/>
  <c r="O874" i="3"/>
  <c r="P874" i="3" s="1"/>
  <c r="O876" i="3"/>
  <c r="P876" i="3" s="1"/>
  <c r="O878" i="3"/>
  <c r="P878" i="3" s="1"/>
  <c r="O880" i="3"/>
  <c r="P880" i="3" s="1"/>
  <c r="O882" i="3"/>
  <c r="P882" i="3" s="1"/>
  <c r="O884" i="3"/>
  <c r="P884" i="3" s="1"/>
  <c r="O886" i="3"/>
  <c r="P886" i="3" s="1"/>
  <c r="O888" i="3"/>
  <c r="P888" i="3" s="1"/>
  <c r="O890" i="3"/>
  <c r="P890" i="3" s="1"/>
  <c r="O892" i="3"/>
  <c r="P892" i="3" s="1"/>
  <c r="O894" i="3"/>
  <c r="P894" i="3" s="1"/>
  <c r="O896" i="3"/>
  <c r="P896" i="3" s="1"/>
  <c r="O898" i="3"/>
  <c r="P898" i="3" s="1"/>
  <c r="O900" i="3"/>
  <c r="P900" i="3" s="1"/>
  <c r="O902" i="3"/>
  <c r="P902" i="3" s="1"/>
  <c r="O904" i="3"/>
  <c r="P904" i="3" s="1"/>
  <c r="O906" i="3"/>
  <c r="P906" i="3" s="1"/>
  <c r="O908" i="3"/>
  <c r="P908" i="3" s="1"/>
  <c r="O910" i="3"/>
  <c r="P910" i="3" s="1"/>
  <c r="O912" i="3"/>
  <c r="P912" i="3" s="1"/>
  <c r="O914" i="3"/>
  <c r="P914" i="3" s="1"/>
  <c r="O916" i="3"/>
  <c r="P916" i="3" s="1"/>
  <c r="O918" i="3"/>
  <c r="P918" i="3" s="1"/>
  <c r="O920" i="3"/>
  <c r="P920" i="3" s="1"/>
  <c r="O922" i="3"/>
  <c r="P922" i="3" s="1"/>
  <c r="O924" i="3"/>
  <c r="P924" i="3" s="1"/>
  <c r="O926" i="3"/>
  <c r="P926" i="3" s="1"/>
  <c r="O928" i="3"/>
  <c r="P928" i="3" s="1"/>
  <c r="O930" i="3"/>
  <c r="P930" i="3" s="1"/>
  <c r="O932" i="3"/>
  <c r="P932" i="3" s="1"/>
  <c r="O934" i="3"/>
  <c r="P934" i="3" s="1"/>
  <c r="O936" i="3"/>
  <c r="P936" i="3" s="1"/>
  <c r="O938" i="3"/>
  <c r="P938" i="3" s="1"/>
  <c r="O940" i="3"/>
  <c r="P940" i="3" s="1"/>
  <c r="O942" i="3"/>
  <c r="P942" i="3" s="1"/>
  <c r="O944" i="3"/>
  <c r="P944" i="3" s="1"/>
  <c r="O946" i="3"/>
  <c r="P946" i="3" s="1"/>
  <c r="O948" i="3"/>
  <c r="P948" i="3" s="1"/>
  <c r="O950" i="3"/>
  <c r="P950" i="3" s="1"/>
  <c r="O952" i="3"/>
  <c r="P952" i="3" s="1"/>
  <c r="O954" i="3"/>
  <c r="P954" i="3" s="1"/>
  <c r="O956" i="3"/>
  <c r="P956" i="3" s="1"/>
  <c r="O958" i="3"/>
  <c r="P958" i="3" s="1"/>
  <c r="O960" i="3"/>
  <c r="P960" i="3" s="1"/>
  <c r="O962" i="3"/>
  <c r="P962" i="3" s="1"/>
  <c r="O964" i="3"/>
  <c r="P964" i="3" s="1"/>
  <c r="O966" i="3"/>
  <c r="P966" i="3" s="1"/>
  <c r="O968" i="3"/>
  <c r="P968" i="3" s="1"/>
  <c r="O970" i="3"/>
  <c r="P970" i="3" s="1"/>
  <c r="O972" i="3"/>
  <c r="P972" i="3" s="1"/>
  <c r="O974" i="3"/>
  <c r="P974" i="3" s="1"/>
  <c r="O976" i="3"/>
  <c r="P976" i="3" s="1"/>
  <c r="O979" i="3"/>
  <c r="P979" i="3" s="1"/>
  <c r="O981" i="3"/>
  <c r="P981" i="3" s="1"/>
  <c r="O983" i="3"/>
  <c r="P983" i="3" s="1"/>
  <c r="O985" i="3"/>
  <c r="P985" i="3" s="1"/>
  <c r="O987" i="3"/>
  <c r="P987" i="3" s="1"/>
  <c r="O989" i="3"/>
  <c r="P989" i="3" s="1"/>
  <c r="O991" i="3"/>
  <c r="P991" i="3" s="1"/>
  <c r="O993" i="3"/>
  <c r="P993" i="3" s="1"/>
  <c r="O995" i="3"/>
  <c r="P995" i="3" s="1"/>
  <c r="O997" i="3"/>
  <c r="P997" i="3" s="1"/>
  <c r="O999" i="3"/>
  <c r="P999" i="3" s="1"/>
  <c r="O1001" i="3"/>
  <c r="P1001" i="3" s="1"/>
  <c r="O1003" i="3"/>
  <c r="P1003" i="3" s="1"/>
  <c r="O1005" i="3"/>
  <c r="P1005" i="3" s="1"/>
  <c r="O1007" i="3"/>
  <c r="P1007" i="3" s="1"/>
  <c r="O1009" i="3"/>
  <c r="P1009" i="3" s="1"/>
  <c r="O1011" i="3"/>
  <c r="P1011" i="3" s="1"/>
  <c r="O1013" i="3"/>
  <c r="P1013" i="3" s="1"/>
  <c r="O1015" i="3"/>
  <c r="P1015" i="3" s="1"/>
  <c r="O1017" i="3"/>
  <c r="P1017" i="3" s="1"/>
  <c r="O1019" i="3"/>
  <c r="P1019" i="3" s="1"/>
  <c r="O1021" i="3"/>
  <c r="P1021" i="3" s="1"/>
  <c r="O1023" i="3"/>
  <c r="P1023" i="3" s="1"/>
  <c r="O1025" i="3"/>
  <c r="P1025" i="3" s="1"/>
  <c r="O1027" i="3"/>
  <c r="P1027" i="3" s="1"/>
  <c r="O1029" i="3"/>
  <c r="P1029" i="3" s="1"/>
  <c r="O1031" i="3"/>
  <c r="P1031" i="3" s="1"/>
  <c r="O1033" i="3"/>
  <c r="P1033" i="3" s="1"/>
  <c r="O1035" i="3"/>
  <c r="P1035" i="3" s="1"/>
  <c r="O1037" i="3"/>
  <c r="P1037" i="3" s="1"/>
  <c r="O1039" i="3"/>
  <c r="P1039" i="3" s="1"/>
  <c r="O1041" i="3"/>
  <c r="P1041" i="3" s="1"/>
  <c r="O1043" i="3"/>
  <c r="P1043" i="3" s="1"/>
  <c r="O1045" i="3"/>
  <c r="P1045" i="3" s="1"/>
  <c r="O1047" i="3"/>
  <c r="P1047" i="3" s="1"/>
  <c r="O1049" i="3"/>
  <c r="P1049" i="3" s="1"/>
  <c r="O1051" i="3"/>
  <c r="P1051" i="3" s="1"/>
  <c r="O1053" i="3"/>
  <c r="P1053" i="3" s="1"/>
  <c r="O1055" i="3"/>
  <c r="P1055" i="3" s="1"/>
  <c r="O1057" i="3"/>
  <c r="P1057" i="3" s="1"/>
  <c r="O1059" i="3"/>
  <c r="P1059" i="3" s="1"/>
  <c r="O1061" i="3"/>
  <c r="P1061" i="3" s="1"/>
  <c r="O1063" i="3"/>
  <c r="P1063" i="3" s="1"/>
  <c r="O1065" i="3"/>
  <c r="P1065" i="3" s="1"/>
  <c r="O1067" i="3"/>
  <c r="P1067" i="3" s="1"/>
  <c r="O1069" i="3"/>
  <c r="P1069" i="3" s="1"/>
  <c r="O1071" i="3"/>
  <c r="P1071" i="3" s="1"/>
  <c r="O1073" i="3"/>
  <c r="P1073" i="3" s="1"/>
  <c r="O1075" i="3"/>
  <c r="P1075" i="3" s="1"/>
  <c r="O1077" i="3"/>
  <c r="P1077" i="3" s="1"/>
  <c r="O1079" i="3"/>
  <c r="P1079" i="3" s="1"/>
  <c r="O1081" i="3"/>
  <c r="P1081" i="3" s="1"/>
  <c r="O1083" i="3"/>
  <c r="P1083" i="3" s="1"/>
  <c r="O1085" i="3"/>
  <c r="P1085" i="3" s="1"/>
  <c r="O1087" i="3"/>
  <c r="P1087" i="3" s="1"/>
  <c r="O1089" i="3"/>
  <c r="P1089" i="3" s="1"/>
  <c r="O1091" i="3"/>
  <c r="P1091" i="3" s="1"/>
  <c r="O1093" i="3"/>
  <c r="P1093" i="3" s="1"/>
  <c r="O1095" i="3"/>
  <c r="P1095" i="3" s="1"/>
  <c r="O1097" i="3"/>
  <c r="P1097" i="3" s="1"/>
  <c r="O1099" i="3"/>
  <c r="P1099" i="3" s="1"/>
  <c r="O1101" i="3"/>
  <c r="P1101" i="3" s="1"/>
  <c r="O1103" i="3"/>
  <c r="P1103" i="3" s="1"/>
  <c r="O1105" i="3"/>
  <c r="P1105" i="3" s="1"/>
  <c r="O1107" i="3"/>
  <c r="P1107" i="3" s="1"/>
  <c r="O1109" i="3"/>
  <c r="P1109" i="3" s="1"/>
  <c r="O1111" i="3"/>
  <c r="P1111" i="3" s="1"/>
  <c r="O1113" i="3"/>
  <c r="P1113" i="3" s="1"/>
  <c r="O1115" i="3"/>
  <c r="P1115" i="3" s="1"/>
  <c r="O1117" i="3"/>
  <c r="P1117" i="3" s="1"/>
  <c r="O1119" i="3"/>
  <c r="P1119" i="3" s="1"/>
  <c r="O1121" i="3"/>
  <c r="P1121" i="3" s="1"/>
  <c r="O1123" i="3"/>
  <c r="P1123" i="3" s="1"/>
  <c r="O1125" i="3"/>
  <c r="P1125" i="3" s="1"/>
  <c r="O1127" i="3"/>
  <c r="P1127" i="3" s="1"/>
  <c r="O1129" i="3"/>
  <c r="P1129" i="3" s="1"/>
  <c r="O1131" i="3"/>
  <c r="P1131" i="3" s="1"/>
  <c r="O1133" i="3"/>
  <c r="P1133" i="3" s="1"/>
  <c r="O1135" i="3"/>
  <c r="P1135" i="3" s="1"/>
  <c r="O1137" i="3"/>
  <c r="P1137" i="3" s="1"/>
  <c r="O1139" i="3"/>
  <c r="P1139" i="3" s="1"/>
  <c r="O1141" i="3"/>
  <c r="P1141" i="3" s="1"/>
  <c r="O1143" i="3"/>
  <c r="P1143" i="3" s="1"/>
  <c r="O1145" i="3"/>
  <c r="P1145" i="3" s="1"/>
  <c r="O1147" i="3"/>
  <c r="P1147" i="3" s="1"/>
  <c r="O1149" i="3"/>
  <c r="P1149" i="3" s="1"/>
  <c r="O1151" i="3"/>
  <c r="P1151" i="3" s="1"/>
  <c r="O1153" i="3"/>
  <c r="P1153" i="3" s="1"/>
  <c r="O1155" i="3"/>
  <c r="P1155" i="3" s="1"/>
  <c r="O1157" i="3"/>
  <c r="P1157" i="3" s="1"/>
  <c r="O1159" i="3"/>
  <c r="P1159" i="3" s="1"/>
  <c r="O1161" i="3"/>
  <c r="P1161" i="3" s="1"/>
  <c r="O1163" i="3"/>
  <c r="P1163" i="3" s="1"/>
  <c r="O1165" i="3"/>
  <c r="P1165" i="3" s="1"/>
  <c r="O1167" i="3"/>
  <c r="P1167" i="3" s="1"/>
  <c r="O1169" i="3"/>
  <c r="P1169" i="3" s="1"/>
  <c r="O1171" i="3"/>
  <c r="P1171" i="3" s="1"/>
  <c r="O1173" i="3"/>
  <c r="P1173" i="3" s="1"/>
  <c r="O1175" i="3"/>
  <c r="P1175" i="3" s="1"/>
  <c r="O1177" i="3"/>
  <c r="P1177" i="3" s="1"/>
  <c r="O1179" i="3"/>
  <c r="P1179" i="3" s="1"/>
  <c r="O1181" i="3"/>
  <c r="P1181" i="3" s="1"/>
  <c r="O1183" i="3"/>
  <c r="P1183" i="3" s="1"/>
  <c r="O1185" i="3"/>
  <c r="P1185" i="3" s="1"/>
  <c r="O1187" i="3"/>
  <c r="P1187" i="3" s="1"/>
  <c r="O1189" i="3"/>
  <c r="P1189" i="3" s="1"/>
  <c r="O1191" i="3"/>
  <c r="P1191" i="3" s="1"/>
  <c r="O1193" i="3"/>
  <c r="P1193" i="3" s="1"/>
  <c r="O1195" i="3"/>
  <c r="P1195" i="3" s="1"/>
  <c r="O1197" i="3"/>
  <c r="P1197" i="3" s="1"/>
  <c r="O1199" i="3"/>
  <c r="P1199" i="3" s="1"/>
  <c r="O1201" i="3"/>
  <c r="P1201" i="3" s="1"/>
  <c r="O1203" i="3"/>
  <c r="P1203" i="3" s="1"/>
  <c r="O1205" i="3"/>
  <c r="P1205" i="3" s="1"/>
  <c r="O1207" i="3"/>
  <c r="P1207" i="3" s="1"/>
  <c r="O1209" i="3"/>
  <c r="P1209" i="3" s="1"/>
  <c r="O1211" i="3"/>
  <c r="P1211" i="3" s="1"/>
  <c r="O1213" i="3"/>
  <c r="P1213" i="3" s="1"/>
  <c r="O1215" i="3"/>
  <c r="P1215" i="3" s="1"/>
  <c r="O1217" i="3"/>
  <c r="P1217" i="3" s="1"/>
  <c r="O1219" i="3"/>
  <c r="P1219" i="3" s="1"/>
  <c r="O1221" i="3"/>
  <c r="P1221" i="3" s="1"/>
  <c r="O1223" i="3"/>
  <c r="P1223" i="3" s="1"/>
  <c r="O1225" i="3"/>
  <c r="P1225" i="3" s="1"/>
  <c r="O1227" i="3"/>
  <c r="P1227" i="3" s="1"/>
  <c r="O1229" i="3"/>
  <c r="P1229" i="3" s="1"/>
  <c r="O1231" i="3"/>
  <c r="P1231" i="3" s="1"/>
  <c r="O1233" i="3"/>
  <c r="P1233" i="3" s="1"/>
  <c r="O1235" i="3"/>
  <c r="P1235" i="3" s="1"/>
  <c r="O1237" i="3"/>
  <c r="P1237" i="3" s="1"/>
  <c r="O1239" i="3"/>
  <c r="P1239" i="3" s="1"/>
  <c r="O1241" i="3"/>
  <c r="P1241" i="3" s="1"/>
  <c r="O1243" i="3"/>
  <c r="P1243" i="3" s="1"/>
  <c r="O1245" i="3"/>
  <c r="P1245" i="3" s="1"/>
  <c r="O1247" i="3"/>
  <c r="P1247" i="3" s="1"/>
  <c r="O1249" i="3"/>
  <c r="P1249" i="3" s="1"/>
  <c r="O1251" i="3"/>
  <c r="P1251" i="3" s="1"/>
  <c r="O1253" i="3"/>
  <c r="P1253" i="3" s="1"/>
  <c r="O1255" i="3"/>
  <c r="P1255" i="3" s="1"/>
  <c r="O1257" i="3"/>
  <c r="P1257" i="3" s="1"/>
  <c r="O1259" i="3"/>
  <c r="P1259" i="3" s="1"/>
  <c r="O1261" i="3"/>
  <c r="P1261" i="3" s="1"/>
  <c r="O1263" i="3"/>
  <c r="P1263" i="3" s="1"/>
  <c r="O1265" i="3"/>
  <c r="P1265" i="3" s="1"/>
  <c r="O1267" i="3"/>
  <c r="P1267" i="3" s="1"/>
  <c r="O1269" i="3"/>
  <c r="P1269" i="3" s="1"/>
  <c r="O1271" i="3"/>
  <c r="P1271" i="3" s="1"/>
  <c r="O1273" i="3"/>
  <c r="P1273" i="3" s="1"/>
  <c r="O1275" i="3"/>
  <c r="P1275" i="3" s="1"/>
  <c r="O1277" i="3"/>
  <c r="P1277" i="3" s="1"/>
  <c r="O1279" i="3"/>
  <c r="P1279" i="3" s="1"/>
  <c r="O1281" i="3"/>
  <c r="P1281" i="3" s="1"/>
  <c r="O1283" i="3"/>
  <c r="P1283" i="3" s="1"/>
  <c r="O1285" i="3"/>
  <c r="P1285" i="3" s="1"/>
  <c r="O1287" i="3"/>
  <c r="P1287" i="3" s="1"/>
  <c r="O1289" i="3"/>
  <c r="P1289" i="3" s="1"/>
  <c r="O1291" i="3"/>
  <c r="P1291" i="3" s="1"/>
  <c r="O1294" i="3"/>
  <c r="P1294" i="3" s="1"/>
  <c r="O1296" i="3"/>
  <c r="P1296" i="3" s="1"/>
  <c r="O1298" i="3"/>
  <c r="P1298" i="3" s="1"/>
  <c r="O1300" i="3"/>
  <c r="P1300" i="3" s="1"/>
  <c r="O1302" i="3"/>
  <c r="P1302" i="3" s="1"/>
  <c r="O1304" i="3"/>
  <c r="P1304" i="3" s="1"/>
  <c r="O1306" i="3"/>
  <c r="P1306" i="3" s="1"/>
  <c r="O1308" i="3"/>
  <c r="P1308" i="3" s="1"/>
  <c r="O1310" i="3"/>
  <c r="P1310" i="3" s="1"/>
  <c r="O1312" i="3"/>
  <c r="P1312" i="3" s="1"/>
  <c r="O1314" i="3"/>
  <c r="P1314" i="3" s="1"/>
  <c r="O1316" i="3"/>
  <c r="P1316" i="3" s="1"/>
  <c r="O1318" i="3"/>
  <c r="P1318" i="3" s="1"/>
  <c r="O1320" i="3"/>
  <c r="P1320" i="3" s="1"/>
  <c r="O1322" i="3"/>
  <c r="P1322" i="3" s="1"/>
  <c r="O1324" i="3"/>
  <c r="P1324" i="3" s="1"/>
  <c r="O1326" i="3"/>
  <c r="P1326" i="3" s="1"/>
  <c r="O1328" i="3"/>
  <c r="P1328" i="3" s="1"/>
  <c r="O1330" i="3"/>
  <c r="P1330" i="3" s="1"/>
  <c r="O1332" i="3"/>
  <c r="P1332" i="3" s="1"/>
  <c r="O1334" i="3"/>
  <c r="P1334" i="3" s="1"/>
  <c r="O1336" i="3"/>
  <c r="P1336" i="3" s="1"/>
  <c r="O1338" i="3"/>
  <c r="P1338" i="3" s="1"/>
  <c r="O1340" i="3"/>
  <c r="P1340" i="3" s="1"/>
  <c r="O1342" i="3"/>
  <c r="P1342" i="3" s="1"/>
  <c r="O1344" i="3"/>
  <c r="P1344" i="3" s="1"/>
  <c r="O1346" i="3"/>
  <c r="P1346" i="3" s="1"/>
  <c r="O1348" i="3"/>
  <c r="P1348" i="3" s="1"/>
  <c r="O1350" i="3"/>
  <c r="P1350" i="3" s="1"/>
  <c r="O1352" i="3"/>
  <c r="P1352" i="3" s="1"/>
  <c r="O1354" i="3"/>
  <c r="P1354" i="3" s="1"/>
  <c r="O1356" i="3"/>
  <c r="P1356" i="3" s="1"/>
  <c r="O1358" i="3"/>
  <c r="P1358" i="3" s="1"/>
  <c r="O1360" i="3"/>
  <c r="P1360" i="3" s="1"/>
  <c r="O1362" i="3"/>
  <c r="P1362" i="3" s="1"/>
  <c r="O1365" i="3"/>
  <c r="P1365" i="3" s="1"/>
  <c r="O1367" i="3"/>
  <c r="P1367" i="3" s="1"/>
  <c r="O1369" i="3"/>
  <c r="P1369" i="3" s="1"/>
  <c r="O1371" i="3"/>
  <c r="P1371" i="3" s="1"/>
  <c r="O1373" i="3"/>
  <c r="P1373" i="3" s="1"/>
  <c r="O1375" i="3"/>
  <c r="P1375" i="3" s="1"/>
  <c r="O1377" i="3"/>
  <c r="P1377" i="3" s="1"/>
  <c r="O1379" i="3"/>
  <c r="P1379" i="3" s="1"/>
  <c r="O1381" i="3"/>
  <c r="P1381" i="3" s="1"/>
  <c r="O1383" i="3"/>
  <c r="P1383" i="3" s="1"/>
  <c r="O1385" i="3"/>
  <c r="P1385" i="3" s="1"/>
  <c r="O1387" i="3"/>
  <c r="P1387" i="3" s="1"/>
  <c r="O1389" i="3"/>
  <c r="P1389" i="3" s="1"/>
  <c r="O1391" i="3"/>
  <c r="P1391" i="3" s="1"/>
  <c r="O1393" i="3"/>
  <c r="P1393" i="3" s="1"/>
  <c r="O1395" i="3"/>
  <c r="P1395" i="3" s="1"/>
  <c r="O1397" i="3"/>
  <c r="P1397" i="3" s="1"/>
  <c r="O1399" i="3"/>
  <c r="P1399" i="3" s="1"/>
  <c r="O1401" i="3"/>
  <c r="P1401" i="3" s="1"/>
  <c r="O1403" i="3"/>
  <c r="P1403" i="3" s="1"/>
  <c r="O1405" i="3"/>
  <c r="P1405" i="3" s="1"/>
  <c r="O1407" i="3"/>
  <c r="P1407" i="3" s="1"/>
  <c r="O1409" i="3"/>
  <c r="P1409" i="3" s="1"/>
  <c r="O1411" i="3"/>
  <c r="P1411" i="3" s="1"/>
  <c r="O1413" i="3"/>
  <c r="P1413" i="3" s="1"/>
  <c r="O1415" i="3"/>
  <c r="P1415" i="3" s="1"/>
  <c r="O1417" i="3"/>
  <c r="P1417" i="3" s="1"/>
  <c r="O1419" i="3"/>
  <c r="P1419" i="3" s="1"/>
  <c r="O1421" i="3"/>
  <c r="P1421" i="3" s="1"/>
  <c r="O1423" i="3"/>
  <c r="P1423" i="3" s="1"/>
  <c r="O1425" i="3"/>
  <c r="P1425" i="3" s="1"/>
  <c r="O1427" i="3"/>
  <c r="P1427" i="3" s="1"/>
  <c r="O1429" i="3"/>
  <c r="P1429" i="3" s="1"/>
  <c r="O1431" i="3"/>
  <c r="P1431" i="3" s="1"/>
  <c r="O1433" i="3"/>
  <c r="P1433" i="3" s="1"/>
  <c r="O1435" i="3"/>
  <c r="P1435" i="3" s="1"/>
  <c r="O1437" i="3"/>
  <c r="P1437" i="3" s="1"/>
  <c r="O1439" i="3"/>
  <c r="P1439" i="3" s="1"/>
  <c r="O1441" i="3"/>
  <c r="P1441" i="3" s="1"/>
  <c r="O1443" i="3"/>
  <c r="P1443" i="3" s="1"/>
  <c r="O1445" i="3"/>
  <c r="P1445" i="3" s="1"/>
  <c r="O1447" i="3"/>
  <c r="P1447" i="3" s="1"/>
  <c r="O1449" i="3"/>
  <c r="P1449" i="3" s="1"/>
  <c r="O1451" i="3"/>
  <c r="P1451" i="3" s="1"/>
  <c r="O1453" i="3"/>
  <c r="P1453" i="3" s="1"/>
  <c r="O1455" i="3"/>
  <c r="P1455" i="3" s="1"/>
  <c r="O1457" i="3"/>
  <c r="P1457" i="3" s="1"/>
  <c r="O1459" i="3"/>
  <c r="P1459" i="3" s="1"/>
  <c r="O1461" i="3"/>
  <c r="P1461" i="3" s="1"/>
  <c r="O1463" i="3"/>
  <c r="P1463" i="3" s="1"/>
  <c r="O1465" i="3"/>
  <c r="P1465" i="3" s="1"/>
  <c r="O1467" i="3"/>
  <c r="P1467" i="3" s="1"/>
  <c r="O1469" i="3"/>
  <c r="P1469" i="3" s="1"/>
  <c r="O1471" i="3"/>
  <c r="P1471" i="3" s="1"/>
  <c r="O1473" i="3"/>
  <c r="P1473" i="3" s="1"/>
  <c r="O1475" i="3"/>
  <c r="P1475" i="3" s="1"/>
  <c r="O1477" i="3"/>
  <c r="P1477" i="3" s="1"/>
  <c r="O1479" i="3"/>
  <c r="P1479" i="3" s="1"/>
  <c r="O1481" i="3"/>
  <c r="P1481" i="3" s="1"/>
  <c r="O1483" i="3"/>
  <c r="P1483" i="3" s="1"/>
  <c r="O1485" i="3"/>
  <c r="P1485" i="3" s="1"/>
  <c r="O1487" i="3"/>
  <c r="P1487" i="3" s="1"/>
  <c r="O1489" i="3"/>
  <c r="P1489" i="3" s="1"/>
  <c r="O1491" i="3"/>
  <c r="P1491" i="3" s="1"/>
  <c r="O1493" i="3"/>
  <c r="P1493" i="3" s="1"/>
  <c r="O1495" i="3"/>
  <c r="P1495" i="3" s="1"/>
  <c r="O1497" i="3"/>
  <c r="P1497" i="3" s="1"/>
  <c r="O1499" i="3"/>
  <c r="P1499" i="3" s="1"/>
  <c r="O1501" i="3"/>
  <c r="P1501" i="3" s="1"/>
  <c r="O1503" i="3"/>
  <c r="P1503" i="3" s="1"/>
  <c r="O1505" i="3"/>
  <c r="P1505" i="3" s="1"/>
  <c r="O1507" i="3"/>
  <c r="P1507" i="3" s="1"/>
  <c r="O1509" i="3"/>
  <c r="P1509" i="3" s="1"/>
  <c r="O1511" i="3"/>
  <c r="P1511" i="3" s="1"/>
  <c r="O1513" i="3"/>
  <c r="P1513" i="3" s="1"/>
  <c r="O1515" i="3"/>
  <c r="P1515" i="3" s="1"/>
  <c r="O1517" i="3"/>
  <c r="P1517" i="3" s="1"/>
  <c r="O1519" i="3"/>
  <c r="P1519" i="3" s="1"/>
  <c r="O1521" i="3"/>
  <c r="P1521" i="3" s="1"/>
  <c r="O1523" i="3"/>
  <c r="P1523" i="3" s="1"/>
  <c r="O1526" i="3"/>
  <c r="P1526" i="3" s="1"/>
  <c r="O1528" i="3"/>
  <c r="P1528" i="3" s="1"/>
  <c r="O1530" i="3"/>
  <c r="P1530" i="3" s="1"/>
  <c r="O1532" i="3"/>
  <c r="P1532" i="3" s="1"/>
  <c r="O1534" i="3"/>
  <c r="P1534" i="3" s="1"/>
  <c r="O1536" i="3"/>
  <c r="P1536" i="3" s="1"/>
  <c r="O1538" i="3"/>
  <c r="P1538" i="3" s="1"/>
  <c r="O1540" i="3"/>
  <c r="P1540" i="3" s="1"/>
  <c r="O1542" i="3"/>
  <c r="P1542" i="3" s="1"/>
  <c r="O1544" i="3"/>
  <c r="P1544" i="3" s="1"/>
  <c r="O1546" i="3"/>
  <c r="P1546" i="3" s="1"/>
  <c r="O1548" i="3"/>
  <c r="P1548" i="3" s="1"/>
  <c r="O1550" i="3"/>
  <c r="P1550" i="3" s="1"/>
  <c r="O1552" i="3"/>
  <c r="P1552" i="3" s="1"/>
  <c r="O1554" i="3"/>
  <c r="P1554" i="3" s="1"/>
  <c r="O1556" i="3"/>
  <c r="P1556" i="3" s="1"/>
  <c r="O1558" i="3"/>
  <c r="P1558" i="3" s="1"/>
  <c r="O1560" i="3"/>
  <c r="P1560" i="3" s="1"/>
  <c r="O1562" i="3"/>
  <c r="P1562" i="3" s="1"/>
  <c r="O1564" i="3"/>
  <c r="P1564" i="3" s="1"/>
  <c r="O1566" i="3"/>
  <c r="P1566" i="3" s="1"/>
  <c r="O1568" i="3"/>
  <c r="P1568" i="3" s="1"/>
  <c r="O1570" i="3"/>
  <c r="P1570" i="3" s="1"/>
  <c r="O1572" i="3"/>
  <c r="P1572" i="3" s="1"/>
  <c r="O1574" i="3"/>
  <c r="P1574" i="3" s="1"/>
  <c r="O1576" i="3"/>
  <c r="P1576" i="3" s="1"/>
  <c r="O1578" i="3"/>
  <c r="P1578" i="3" s="1"/>
  <c r="O1580" i="3"/>
  <c r="P1580" i="3" s="1"/>
  <c r="O1582" i="3"/>
  <c r="P1582" i="3" s="1"/>
  <c r="O1584" i="3"/>
  <c r="P1584" i="3" s="1"/>
  <c r="O1586" i="3"/>
  <c r="P1586" i="3" s="1"/>
  <c r="O1588" i="3"/>
  <c r="P1588" i="3" s="1"/>
  <c r="O1590" i="3"/>
  <c r="P1590" i="3" s="1"/>
  <c r="O1592" i="3"/>
  <c r="P1592" i="3" s="1"/>
  <c r="O1594" i="3"/>
  <c r="P1594" i="3" s="1"/>
  <c r="O1596" i="3"/>
  <c r="P1596" i="3" s="1"/>
  <c r="O1598" i="3"/>
  <c r="P1598" i="3" s="1"/>
  <c r="O1600" i="3"/>
  <c r="P1600" i="3" s="1"/>
  <c r="O1602" i="3"/>
  <c r="P1602" i="3" s="1"/>
  <c r="O1604" i="3"/>
  <c r="P1604" i="3" s="1"/>
  <c r="O1606" i="3"/>
  <c r="P1606" i="3" s="1"/>
  <c r="O1608" i="3"/>
  <c r="P1608" i="3" s="1"/>
  <c r="O1610" i="3"/>
  <c r="P1610" i="3" s="1"/>
  <c r="O1612" i="3"/>
  <c r="P1612" i="3" s="1"/>
  <c r="O1614" i="3"/>
  <c r="P1614" i="3" s="1"/>
  <c r="O1616" i="3"/>
  <c r="P1616" i="3" s="1"/>
  <c r="O1618" i="3"/>
  <c r="P1618" i="3" s="1"/>
  <c r="O1620" i="3"/>
  <c r="P1620" i="3" s="1"/>
  <c r="O1622" i="3"/>
  <c r="P1622" i="3" s="1"/>
  <c r="O1624" i="3"/>
  <c r="P1624" i="3" s="1"/>
  <c r="O1626" i="3"/>
  <c r="P1626" i="3" s="1"/>
  <c r="O1628" i="3"/>
  <c r="P1628" i="3" s="1"/>
  <c r="O1630" i="3"/>
  <c r="P1630" i="3" s="1"/>
  <c r="O1632" i="3"/>
  <c r="P1632" i="3" s="1"/>
  <c r="O1634" i="3"/>
  <c r="P1634" i="3" s="1"/>
  <c r="O1636" i="3"/>
  <c r="P1636" i="3" s="1"/>
  <c r="O1638" i="3"/>
  <c r="P1638" i="3" s="1"/>
  <c r="O1640" i="3"/>
  <c r="P1640" i="3" s="1"/>
  <c r="O1642" i="3"/>
  <c r="P1642" i="3" s="1"/>
  <c r="O1645" i="3"/>
  <c r="P1645" i="3" s="1"/>
  <c r="O1647" i="3"/>
  <c r="P1647" i="3" s="1"/>
  <c r="O1649" i="3"/>
  <c r="P1649" i="3" s="1"/>
  <c r="O1651" i="3"/>
  <c r="P1651" i="3" s="1"/>
  <c r="O1653" i="3"/>
  <c r="P1653" i="3" s="1"/>
  <c r="O1655" i="3"/>
  <c r="P1655" i="3" s="1"/>
  <c r="O1657" i="3"/>
  <c r="P1657" i="3" s="1"/>
  <c r="O1659" i="3"/>
  <c r="P1659" i="3" s="1"/>
  <c r="O1661" i="3"/>
  <c r="P1661" i="3" s="1"/>
  <c r="O1663" i="3"/>
  <c r="P1663" i="3" s="1"/>
  <c r="O1665" i="3"/>
  <c r="P1665" i="3" s="1"/>
  <c r="O1667" i="3"/>
  <c r="P1667" i="3" s="1"/>
  <c r="O1669" i="3"/>
  <c r="P1669" i="3" s="1"/>
  <c r="O1671" i="3"/>
  <c r="P1671" i="3" s="1"/>
  <c r="O1673" i="3"/>
  <c r="P1673" i="3" s="1"/>
  <c r="O1675" i="3"/>
  <c r="P1675" i="3" s="1"/>
  <c r="O1677" i="3"/>
  <c r="P1677" i="3" s="1"/>
  <c r="O1679" i="3"/>
  <c r="P1679" i="3" s="1"/>
  <c r="O1681" i="3"/>
  <c r="P1681" i="3" s="1"/>
  <c r="O1683" i="3"/>
  <c r="P1683" i="3" s="1"/>
  <c r="O1685" i="3"/>
  <c r="P1685" i="3" s="1"/>
  <c r="O1687" i="3"/>
  <c r="P1687" i="3" s="1"/>
  <c r="O1689" i="3"/>
  <c r="P1689" i="3" s="1"/>
  <c r="O1691" i="3"/>
  <c r="P1691" i="3" s="1"/>
  <c r="O1693" i="3"/>
  <c r="P1693" i="3" s="1"/>
  <c r="O1695" i="3"/>
  <c r="P1695" i="3" s="1"/>
  <c r="O1697" i="3"/>
  <c r="P1697" i="3" s="1"/>
  <c r="O1699" i="3"/>
  <c r="P1699" i="3" s="1"/>
  <c r="O1701" i="3"/>
  <c r="P1701" i="3" s="1"/>
  <c r="O1703" i="3"/>
  <c r="P1703" i="3" s="1"/>
  <c r="O1705" i="3"/>
  <c r="P1705" i="3" s="1"/>
  <c r="O1707" i="3"/>
  <c r="P1707" i="3" s="1"/>
  <c r="O1709" i="3"/>
  <c r="P1709" i="3" s="1"/>
  <c r="O1711" i="3"/>
  <c r="P1711" i="3" s="1"/>
  <c r="O1713" i="3"/>
  <c r="P1713" i="3" s="1"/>
  <c r="O1715" i="3"/>
  <c r="P1715" i="3" s="1"/>
  <c r="O1717" i="3"/>
  <c r="P1717" i="3" s="1"/>
  <c r="O1719" i="3"/>
  <c r="P1719" i="3" s="1"/>
  <c r="O1721" i="3"/>
  <c r="P1721" i="3" s="1"/>
  <c r="O1723" i="3"/>
  <c r="P1723" i="3" s="1"/>
  <c r="O1725" i="3"/>
  <c r="P1725" i="3" s="1"/>
  <c r="O1727" i="3"/>
  <c r="P1727" i="3" s="1"/>
  <c r="O1729" i="3"/>
  <c r="P1729" i="3" s="1"/>
  <c r="O1731" i="3"/>
  <c r="P1731" i="3" s="1"/>
  <c r="O1733" i="3"/>
  <c r="P1733" i="3" s="1"/>
  <c r="O1735" i="3"/>
  <c r="P1735" i="3" s="1"/>
  <c r="O1737" i="3"/>
  <c r="P1737" i="3" s="1"/>
  <c r="O1739" i="3"/>
  <c r="P1739" i="3" s="1"/>
  <c r="O1741" i="3"/>
  <c r="P1741" i="3" s="1"/>
  <c r="O1743" i="3"/>
  <c r="P1743" i="3" s="1"/>
  <c r="O1745" i="3"/>
  <c r="P1745" i="3" s="1"/>
  <c r="O1747" i="3"/>
  <c r="P1747" i="3" s="1"/>
  <c r="O1749" i="3"/>
  <c r="P1749" i="3" s="1"/>
  <c r="O1751" i="3"/>
  <c r="P1751" i="3" s="1"/>
  <c r="O1753" i="3"/>
  <c r="P1753" i="3" s="1"/>
  <c r="O1755" i="3"/>
  <c r="P1755" i="3" s="1"/>
  <c r="O1757" i="3"/>
  <c r="P1757" i="3" s="1"/>
  <c r="O1759" i="3"/>
  <c r="P1759" i="3" s="1"/>
  <c r="O1761" i="3"/>
  <c r="P1761" i="3" s="1"/>
  <c r="O1763" i="3"/>
  <c r="P1763" i="3" s="1"/>
  <c r="O1765" i="3"/>
  <c r="P1765" i="3" s="1"/>
  <c r="O1767" i="3"/>
  <c r="P1767" i="3" s="1"/>
  <c r="O1770" i="3"/>
  <c r="P1770" i="3" s="1"/>
  <c r="O1772" i="3"/>
  <c r="P1772" i="3" s="1"/>
  <c r="O1774" i="3"/>
  <c r="P1774" i="3" s="1"/>
  <c r="O1776" i="3"/>
  <c r="P1776" i="3" s="1"/>
  <c r="O1778" i="3"/>
  <c r="P1778" i="3" s="1"/>
  <c r="O1780" i="3"/>
  <c r="P1780" i="3" s="1"/>
  <c r="O1782" i="3"/>
  <c r="P1782" i="3" s="1"/>
  <c r="O1784" i="3"/>
  <c r="P1784" i="3" s="1"/>
  <c r="O1786" i="3"/>
  <c r="P1786" i="3" s="1"/>
  <c r="O1788" i="3"/>
  <c r="P1788" i="3" s="1"/>
  <c r="O1790" i="3"/>
  <c r="P1790" i="3" s="1"/>
  <c r="O1792" i="3"/>
  <c r="P1792" i="3" s="1"/>
  <c r="O1794" i="3"/>
  <c r="P1794" i="3" s="1"/>
  <c r="O1796" i="3"/>
  <c r="P1796" i="3" s="1"/>
  <c r="O1798" i="3"/>
  <c r="P1798" i="3" s="1"/>
  <c r="O1800" i="3"/>
  <c r="P1800" i="3" s="1"/>
  <c r="O1802" i="3"/>
  <c r="P1802" i="3" s="1"/>
  <c r="O1804" i="3"/>
  <c r="P1804" i="3" s="1"/>
  <c r="O1806" i="3"/>
  <c r="P1806" i="3" s="1"/>
  <c r="O1808" i="3"/>
  <c r="P1808" i="3" s="1"/>
  <c r="O1810" i="3"/>
  <c r="P1810" i="3" s="1"/>
  <c r="O1812" i="3"/>
  <c r="P1812" i="3" s="1"/>
  <c r="O1814" i="3"/>
  <c r="P1814" i="3" s="1"/>
  <c r="O1816" i="3"/>
  <c r="P1816" i="3" s="1"/>
  <c r="O181" i="3"/>
  <c r="P181" i="3" s="1"/>
  <c r="O187" i="3"/>
  <c r="P187" i="3" s="1"/>
  <c r="O191" i="3"/>
  <c r="P191" i="3" s="1"/>
  <c r="O195" i="3"/>
  <c r="P195" i="3" s="1"/>
  <c r="O199" i="3"/>
  <c r="P199" i="3" s="1"/>
  <c r="O203" i="3"/>
  <c r="P203" i="3" s="1"/>
  <c r="O207" i="3"/>
  <c r="P207" i="3" s="1"/>
  <c r="O211" i="3"/>
  <c r="P211" i="3" s="1"/>
  <c r="O215" i="3"/>
  <c r="P215" i="3" s="1"/>
  <c r="O219" i="3"/>
  <c r="P219" i="3" s="1"/>
  <c r="O223" i="3"/>
  <c r="P223" i="3" s="1"/>
  <c r="O227" i="3"/>
  <c r="P227" i="3" s="1"/>
  <c r="O231" i="3"/>
  <c r="P231" i="3" s="1"/>
  <c r="O235" i="3"/>
  <c r="P235" i="3" s="1"/>
  <c r="O239" i="3"/>
  <c r="P239" i="3" s="1"/>
  <c r="O243" i="3"/>
  <c r="P243" i="3" s="1"/>
  <c r="O247" i="3"/>
  <c r="P247" i="3" s="1"/>
  <c r="O251" i="3"/>
  <c r="P251" i="3" s="1"/>
  <c r="O255" i="3"/>
  <c r="P255" i="3" s="1"/>
  <c r="O259" i="3"/>
  <c r="P259" i="3" s="1"/>
  <c r="O263" i="3"/>
  <c r="P263" i="3" s="1"/>
  <c r="O267" i="3"/>
  <c r="P267" i="3" s="1"/>
  <c r="O271" i="3"/>
  <c r="P271" i="3" s="1"/>
  <c r="O275" i="3"/>
  <c r="P275" i="3" s="1"/>
  <c r="O279" i="3"/>
  <c r="P279" i="3" s="1"/>
  <c r="O283" i="3"/>
  <c r="P283" i="3" s="1"/>
  <c r="O287" i="3"/>
  <c r="P287" i="3" s="1"/>
  <c r="O291" i="3"/>
  <c r="P291" i="3" s="1"/>
  <c r="O295" i="3"/>
  <c r="P295" i="3" s="1"/>
  <c r="O299" i="3"/>
  <c r="P299" i="3" s="1"/>
  <c r="O303" i="3"/>
  <c r="P303" i="3" s="1"/>
  <c r="O307" i="3"/>
  <c r="P307" i="3" s="1"/>
  <c r="O311" i="3"/>
  <c r="P311" i="3" s="1"/>
  <c r="O315" i="3"/>
  <c r="P315" i="3" s="1"/>
  <c r="O320" i="3"/>
  <c r="P320" i="3" s="1"/>
  <c r="O324" i="3"/>
  <c r="P324" i="3" s="1"/>
  <c r="O328" i="3"/>
  <c r="P328" i="3" s="1"/>
  <c r="O332" i="3"/>
  <c r="P332" i="3" s="1"/>
  <c r="O336" i="3"/>
  <c r="P336" i="3" s="1"/>
  <c r="O340" i="3"/>
  <c r="P340" i="3" s="1"/>
  <c r="O344" i="3"/>
  <c r="P344" i="3" s="1"/>
  <c r="O348" i="3"/>
  <c r="P348" i="3" s="1"/>
  <c r="O352" i="3"/>
  <c r="P352" i="3" s="1"/>
  <c r="O356" i="3"/>
  <c r="P356" i="3" s="1"/>
  <c r="O360" i="3"/>
  <c r="P360" i="3" s="1"/>
  <c r="O364" i="3"/>
  <c r="P364" i="3" s="1"/>
  <c r="O368" i="3"/>
  <c r="P368" i="3" s="1"/>
  <c r="O372" i="3"/>
  <c r="P372" i="3" s="1"/>
  <c r="O376" i="3"/>
  <c r="P376" i="3" s="1"/>
  <c r="O380" i="3"/>
  <c r="P380" i="3" s="1"/>
  <c r="O384" i="3"/>
  <c r="P384" i="3" s="1"/>
  <c r="O388" i="3"/>
  <c r="P388" i="3" s="1"/>
  <c r="O392" i="3"/>
  <c r="P392" i="3" s="1"/>
  <c r="O396" i="3"/>
  <c r="P396" i="3" s="1"/>
  <c r="O400" i="3"/>
  <c r="P400" i="3" s="1"/>
  <c r="O404" i="3"/>
  <c r="P404" i="3" s="1"/>
  <c r="O408" i="3"/>
  <c r="P408" i="3" s="1"/>
  <c r="O412" i="3"/>
  <c r="P412" i="3" s="1"/>
  <c r="O416" i="3"/>
  <c r="P416" i="3" s="1"/>
  <c r="O420" i="3"/>
  <c r="P420" i="3" s="1"/>
  <c r="O424" i="3"/>
  <c r="P424" i="3" s="1"/>
  <c r="O428" i="3"/>
  <c r="P428" i="3" s="1"/>
  <c r="O432" i="3"/>
  <c r="P432" i="3" s="1"/>
  <c r="O436" i="3"/>
  <c r="P436" i="3" s="1"/>
  <c r="O440" i="3"/>
  <c r="P440" i="3" s="1"/>
  <c r="O444" i="3"/>
  <c r="P444" i="3" s="1"/>
  <c r="O448" i="3"/>
  <c r="P448" i="3" s="1"/>
  <c r="O452" i="3"/>
  <c r="P452" i="3" s="1"/>
  <c r="O456" i="3"/>
  <c r="P456" i="3" s="1"/>
  <c r="O460" i="3"/>
  <c r="P460" i="3" s="1"/>
  <c r="O464" i="3"/>
  <c r="P464" i="3" s="1"/>
  <c r="O468" i="3"/>
  <c r="P468" i="3" s="1"/>
  <c r="O472" i="3"/>
  <c r="P472" i="3" s="1"/>
  <c r="O476" i="3"/>
  <c r="P476" i="3" s="1"/>
  <c r="O480" i="3"/>
  <c r="P480" i="3" s="1"/>
  <c r="O484" i="3"/>
  <c r="P484" i="3" s="1"/>
  <c r="O488" i="3"/>
  <c r="P488" i="3" s="1"/>
  <c r="O492" i="3"/>
  <c r="P492" i="3" s="1"/>
  <c r="O496" i="3"/>
  <c r="P496" i="3" s="1"/>
  <c r="O500" i="3"/>
  <c r="P500" i="3" s="1"/>
  <c r="O504" i="3"/>
  <c r="P504" i="3" s="1"/>
  <c r="O508" i="3"/>
  <c r="P508" i="3" s="1"/>
  <c r="O512" i="3"/>
  <c r="P512" i="3" s="1"/>
  <c r="O516" i="3"/>
  <c r="P516" i="3" s="1"/>
  <c r="O520" i="3"/>
  <c r="P520" i="3" s="1"/>
  <c r="O524" i="3"/>
  <c r="P524" i="3" s="1"/>
  <c r="O528" i="3"/>
  <c r="P528" i="3" s="1"/>
  <c r="O533" i="3"/>
  <c r="P533" i="3" s="1"/>
  <c r="O537" i="3"/>
  <c r="P537" i="3" s="1"/>
  <c r="O541" i="3"/>
  <c r="P541" i="3" s="1"/>
  <c r="O545" i="3"/>
  <c r="P545" i="3" s="1"/>
  <c r="O549" i="3"/>
  <c r="P549" i="3" s="1"/>
  <c r="O553" i="3"/>
  <c r="P553" i="3" s="1"/>
  <c r="O557" i="3"/>
  <c r="P557" i="3" s="1"/>
  <c r="O561" i="3"/>
  <c r="P561" i="3" s="1"/>
  <c r="O565" i="3"/>
  <c r="P565" i="3" s="1"/>
  <c r="O569" i="3"/>
  <c r="P569" i="3" s="1"/>
  <c r="O573" i="3"/>
  <c r="P573" i="3" s="1"/>
  <c r="O577" i="3"/>
  <c r="P577" i="3" s="1"/>
  <c r="O581" i="3"/>
  <c r="P581" i="3" s="1"/>
  <c r="O585" i="3"/>
  <c r="P585" i="3" s="1"/>
  <c r="O589" i="3"/>
  <c r="P589" i="3" s="1"/>
  <c r="O593" i="3"/>
  <c r="P593" i="3" s="1"/>
  <c r="O597" i="3"/>
  <c r="P597" i="3" s="1"/>
  <c r="O601" i="3"/>
  <c r="P601" i="3" s="1"/>
  <c r="O605" i="3"/>
  <c r="P605" i="3" s="1"/>
  <c r="O609" i="3"/>
  <c r="P609" i="3" s="1"/>
  <c r="O613" i="3"/>
  <c r="P613" i="3" s="1"/>
  <c r="O618" i="3"/>
  <c r="P618" i="3" s="1"/>
  <c r="O622" i="3"/>
  <c r="P622" i="3" s="1"/>
  <c r="O626" i="3"/>
  <c r="P626" i="3" s="1"/>
  <c r="O630" i="3"/>
  <c r="P630" i="3" s="1"/>
  <c r="O634" i="3"/>
  <c r="P634" i="3" s="1"/>
  <c r="O638" i="3"/>
  <c r="P638" i="3" s="1"/>
  <c r="O642" i="3"/>
  <c r="P642" i="3" s="1"/>
  <c r="O646" i="3"/>
  <c r="P646" i="3" s="1"/>
  <c r="O650" i="3"/>
  <c r="P650" i="3" s="1"/>
  <c r="O654" i="3"/>
  <c r="P654" i="3" s="1"/>
  <c r="O658" i="3"/>
  <c r="P658" i="3" s="1"/>
  <c r="O662" i="3"/>
  <c r="P662" i="3" s="1"/>
  <c r="O666" i="3"/>
  <c r="P666" i="3" s="1"/>
  <c r="O670" i="3"/>
  <c r="P670" i="3" s="1"/>
  <c r="O674" i="3"/>
  <c r="P674" i="3" s="1"/>
  <c r="O678" i="3"/>
  <c r="P678" i="3" s="1"/>
  <c r="O682" i="3"/>
  <c r="P682" i="3" s="1"/>
  <c r="O686" i="3"/>
  <c r="P686" i="3" s="1"/>
  <c r="O690" i="3"/>
  <c r="P690" i="3" s="1"/>
  <c r="O694" i="3"/>
  <c r="P694" i="3" s="1"/>
  <c r="O698" i="3"/>
  <c r="P698" i="3" s="1"/>
  <c r="O702" i="3"/>
  <c r="P702" i="3" s="1"/>
  <c r="O706" i="3"/>
  <c r="P706" i="3" s="1"/>
  <c r="O710" i="3"/>
  <c r="P710" i="3" s="1"/>
  <c r="O714" i="3"/>
  <c r="P714" i="3" s="1"/>
  <c r="O718" i="3"/>
  <c r="P718" i="3" s="1"/>
  <c r="O722" i="3"/>
  <c r="P722" i="3" s="1"/>
  <c r="O726" i="3"/>
  <c r="P726" i="3" s="1"/>
  <c r="O730" i="3"/>
  <c r="P730" i="3" s="1"/>
  <c r="O734" i="3"/>
  <c r="P734" i="3" s="1"/>
  <c r="O738" i="3"/>
  <c r="P738" i="3" s="1"/>
  <c r="O742" i="3"/>
  <c r="P742" i="3" s="1"/>
  <c r="O746" i="3"/>
  <c r="P746" i="3" s="1"/>
  <c r="O750" i="3"/>
  <c r="P750" i="3" s="1"/>
  <c r="O754" i="3"/>
  <c r="P754" i="3" s="1"/>
  <c r="O758" i="3"/>
  <c r="P758" i="3" s="1"/>
  <c r="O762" i="3"/>
  <c r="P762" i="3" s="1"/>
  <c r="O766" i="3"/>
  <c r="P766" i="3" s="1"/>
  <c r="O770" i="3"/>
  <c r="P770" i="3" s="1"/>
  <c r="O774" i="3"/>
  <c r="P774" i="3" s="1"/>
  <c r="O778" i="3"/>
  <c r="P778" i="3" s="1"/>
  <c r="O782" i="3"/>
  <c r="P782" i="3" s="1"/>
  <c r="O786" i="3"/>
  <c r="P786" i="3" s="1"/>
  <c r="O790" i="3"/>
  <c r="P790" i="3" s="1"/>
  <c r="O795" i="3"/>
  <c r="P795" i="3" s="1"/>
  <c r="O799" i="3"/>
  <c r="P799" i="3" s="1"/>
  <c r="O803" i="3"/>
  <c r="P803" i="3" s="1"/>
  <c r="O807" i="3"/>
  <c r="P807" i="3" s="1"/>
  <c r="O811" i="3"/>
  <c r="P811" i="3" s="1"/>
  <c r="O815" i="3"/>
  <c r="P815" i="3" s="1"/>
  <c r="O819" i="3"/>
  <c r="P819" i="3" s="1"/>
  <c r="O823" i="3"/>
  <c r="P823" i="3" s="1"/>
  <c r="O827" i="3"/>
  <c r="P827" i="3" s="1"/>
  <c r="O831" i="3"/>
  <c r="P831" i="3" s="1"/>
  <c r="O835" i="3"/>
  <c r="P835" i="3" s="1"/>
  <c r="O839" i="3"/>
  <c r="P839" i="3" s="1"/>
  <c r="O843" i="3"/>
  <c r="P843" i="3" s="1"/>
  <c r="O847" i="3"/>
  <c r="P847" i="3" s="1"/>
  <c r="O851" i="3"/>
  <c r="P851" i="3" s="1"/>
  <c r="O855" i="3"/>
  <c r="P855" i="3" s="1"/>
  <c r="O859" i="3"/>
  <c r="P859" i="3" s="1"/>
  <c r="O863" i="3"/>
  <c r="P863" i="3" s="1"/>
  <c r="O867" i="3"/>
  <c r="P867" i="3" s="1"/>
  <c r="O871" i="3"/>
  <c r="P871" i="3" s="1"/>
  <c r="O875" i="3"/>
  <c r="P875" i="3" s="1"/>
  <c r="O879" i="3"/>
  <c r="P879" i="3" s="1"/>
  <c r="O883" i="3"/>
  <c r="P883" i="3" s="1"/>
  <c r="O887" i="3"/>
  <c r="P887" i="3" s="1"/>
  <c r="O891" i="3"/>
  <c r="P891" i="3" s="1"/>
  <c r="O895" i="3"/>
  <c r="P895" i="3" s="1"/>
  <c r="O899" i="3"/>
  <c r="P899" i="3" s="1"/>
  <c r="O903" i="3"/>
  <c r="P903" i="3" s="1"/>
  <c r="O907" i="3"/>
  <c r="P907" i="3" s="1"/>
  <c r="O911" i="3"/>
  <c r="P911" i="3" s="1"/>
  <c r="O915" i="3"/>
  <c r="P915" i="3" s="1"/>
  <c r="O919" i="3"/>
  <c r="P919" i="3" s="1"/>
  <c r="O923" i="3"/>
  <c r="P923" i="3" s="1"/>
  <c r="O927" i="3"/>
  <c r="P927" i="3" s="1"/>
  <c r="O931" i="3"/>
  <c r="P931" i="3" s="1"/>
  <c r="O935" i="3"/>
  <c r="P935" i="3" s="1"/>
  <c r="O939" i="3"/>
  <c r="P939" i="3" s="1"/>
  <c r="O943" i="3"/>
  <c r="P943" i="3" s="1"/>
  <c r="O947" i="3"/>
  <c r="P947" i="3" s="1"/>
  <c r="O951" i="3"/>
  <c r="P951" i="3" s="1"/>
  <c r="O955" i="3"/>
  <c r="P955" i="3" s="1"/>
  <c r="O959" i="3"/>
  <c r="P959" i="3" s="1"/>
  <c r="O963" i="3"/>
  <c r="P963" i="3" s="1"/>
  <c r="O967" i="3"/>
  <c r="P967" i="3" s="1"/>
  <c r="O971" i="3"/>
  <c r="P971" i="3" s="1"/>
  <c r="O975" i="3"/>
  <c r="P975" i="3" s="1"/>
  <c r="O980" i="3"/>
  <c r="P980" i="3" s="1"/>
  <c r="O984" i="3"/>
  <c r="P984" i="3" s="1"/>
  <c r="O988" i="3"/>
  <c r="P988" i="3" s="1"/>
  <c r="O992" i="3"/>
  <c r="P992" i="3" s="1"/>
  <c r="O996" i="3"/>
  <c r="P996" i="3" s="1"/>
  <c r="O1000" i="3"/>
  <c r="P1000" i="3" s="1"/>
  <c r="O1004" i="3"/>
  <c r="P1004" i="3" s="1"/>
  <c r="O1008" i="3"/>
  <c r="P1008" i="3" s="1"/>
  <c r="O1012" i="3"/>
  <c r="P1012" i="3" s="1"/>
  <c r="O1016" i="3"/>
  <c r="P1016" i="3" s="1"/>
  <c r="O1020" i="3"/>
  <c r="P1020" i="3" s="1"/>
  <c r="O1024" i="3"/>
  <c r="P1024" i="3" s="1"/>
  <c r="O1028" i="3"/>
  <c r="P1028" i="3" s="1"/>
  <c r="O1032" i="3"/>
  <c r="P1032" i="3" s="1"/>
  <c r="O1036" i="3"/>
  <c r="P1036" i="3" s="1"/>
  <c r="O1040" i="3"/>
  <c r="P1040" i="3" s="1"/>
  <c r="O1044" i="3"/>
  <c r="P1044" i="3" s="1"/>
  <c r="O1048" i="3"/>
  <c r="P1048" i="3" s="1"/>
  <c r="O1052" i="3"/>
  <c r="P1052" i="3" s="1"/>
  <c r="O1056" i="3"/>
  <c r="P1056" i="3" s="1"/>
  <c r="O1060" i="3"/>
  <c r="P1060" i="3" s="1"/>
  <c r="O1064" i="3"/>
  <c r="P1064" i="3" s="1"/>
  <c r="O1068" i="3"/>
  <c r="P1068" i="3" s="1"/>
  <c r="O1072" i="3"/>
  <c r="P1072" i="3" s="1"/>
  <c r="O1076" i="3"/>
  <c r="P1076" i="3" s="1"/>
  <c r="O1080" i="3"/>
  <c r="P1080" i="3" s="1"/>
  <c r="O1084" i="3"/>
  <c r="P1084" i="3" s="1"/>
  <c r="O1088" i="3"/>
  <c r="P1088" i="3" s="1"/>
  <c r="O1092" i="3"/>
  <c r="P1092" i="3" s="1"/>
  <c r="O1096" i="3"/>
  <c r="P1096" i="3" s="1"/>
  <c r="O1100" i="3"/>
  <c r="P1100" i="3" s="1"/>
  <c r="O1104" i="3"/>
  <c r="P1104" i="3" s="1"/>
  <c r="O1108" i="3"/>
  <c r="P1108" i="3" s="1"/>
  <c r="O1112" i="3"/>
  <c r="P1112" i="3" s="1"/>
  <c r="O1116" i="3"/>
  <c r="P1116" i="3" s="1"/>
  <c r="O1120" i="3"/>
  <c r="P1120" i="3" s="1"/>
  <c r="O1124" i="3"/>
  <c r="P1124" i="3" s="1"/>
  <c r="O1128" i="3"/>
  <c r="P1128" i="3" s="1"/>
  <c r="O1132" i="3"/>
  <c r="P1132" i="3" s="1"/>
  <c r="O1136" i="3"/>
  <c r="P1136" i="3" s="1"/>
  <c r="O1140" i="3"/>
  <c r="P1140" i="3" s="1"/>
  <c r="O1144" i="3"/>
  <c r="P1144" i="3" s="1"/>
  <c r="O1148" i="3"/>
  <c r="P1148" i="3" s="1"/>
  <c r="O1152" i="3"/>
  <c r="P1152" i="3" s="1"/>
  <c r="O1156" i="3"/>
  <c r="P1156" i="3" s="1"/>
  <c r="O1160" i="3"/>
  <c r="P1160" i="3" s="1"/>
  <c r="O1164" i="3"/>
  <c r="P1164" i="3" s="1"/>
  <c r="O1168" i="3"/>
  <c r="P1168" i="3" s="1"/>
  <c r="O1172" i="3"/>
  <c r="P1172" i="3" s="1"/>
  <c r="O1176" i="3"/>
  <c r="P1176" i="3" s="1"/>
  <c r="O1180" i="3"/>
  <c r="P1180" i="3" s="1"/>
  <c r="O1184" i="3"/>
  <c r="P1184" i="3" s="1"/>
  <c r="O1188" i="3"/>
  <c r="P1188" i="3" s="1"/>
  <c r="O1192" i="3"/>
  <c r="P1192" i="3" s="1"/>
  <c r="O1196" i="3"/>
  <c r="P1196" i="3" s="1"/>
  <c r="O1200" i="3"/>
  <c r="P1200" i="3" s="1"/>
  <c r="O1204" i="3"/>
  <c r="P1204" i="3" s="1"/>
  <c r="O1208" i="3"/>
  <c r="P1208" i="3" s="1"/>
  <c r="O1212" i="3"/>
  <c r="P1212" i="3" s="1"/>
  <c r="O1216" i="3"/>
  <c r="P1216" i="3" s="1"/>
  <c r="O1220" i="3"/>
  <c r="P1220" i="3" s="1"/>
  <c r="O1224" i="3"/>
  <c r="P1224" i="3" s="1"/>
  <c r="O1228" i="3"/>
  <c r="P1228" i="3" s="1"/>
  <c r="O1232" i="3"/>
  <c r="P1232" i="3" s="1"/>
  <c r="O1236" i="3"/>
  <c r="P1236" i="3" s="1"/>
  <c r="O1240" i="3"/>
  <c r="P1240" i="3" s="1"/>
  <c r="O1244" i="3"/>
  <c r="P1244" i="3" s="1"/>
  <c r="O1248" i="3"/>
  <c r="P1248" i="3" s="1"/>
  <c r="O1252" i="3"/>
  <c r="P1252" i="3" s="1"/>
  <c r="O1256" i="3"/>
  <c r="P1256" i="3" s="1"/>
  <c r="O1260" i="3"/>
  <c r="P1260" i="3" s="1"/>
  <c r="O1264" i="3"/>
  <c r="P1264" i="3" s="1"/>
  <c r="O1268" i="3"/>
  <c r="P1268" i="3" s="1"/>
  <c r="O1272" i="3"/>
  <c r="P1272" i="3" s="1"/>
  <c r="O1276" i="3"/>
  <c r="P1276" i="3" s="1"/>
  <c r="O1280" i="3"/>
  <c r="P1280" i="3" s="1"/>
  <c r="O1284" i="3"/>
  <c r="P1284" i="3" s="1"/>
  <c r="O1288" i="3"/>
  <c r="P1288" i="3" s="1"/>
  <c r="O1293" i="3"/>
  <c r="P1293" i="3" s="1"/>
  <c r="O1297" i="3"/>
  <c r="P1297" i="3" s="1"/>
  <c r="O1301" i="3"/>
  <c r="P1301" i="3" s="1"/>
  <c r="O1305" i="3"/>
  <c r="P1305" i="3" s="1"/>
  <c r="O1309" i="3"/>
  <c r="P1309" i="3" s="1"/>
  <c r="O1313" i="3"/>
  <c r="P1313" i="3" s="1"/>
  <c r="O1317" i="3"/>
  <c r="P1317" i="3" s="1"/>
  <c r="O1321" i="3"/>
  <c r="P1321" i="3" s="1"/>
  <c r="O1325" i="3"/>
  <c r="P1325" i="3" s="1"/>
  <c r="O1329" i="3"/>
  <c r="P1329" i="3" s="1"/>
  <c r="O1333" i="3"/>
  <c r="P1333" i="3" s="1"/>
  <c r="O1337" i="3"/>
  <c r="P1337" i="3" s="1"/>
  <c r="O1341" i="3"/>
  <c r="P1341" i="3" s="1"/>
  <c r="O1345" i="3"/>
  <c r="P1345" i="3" s="1"/>
  <c r="O1349" i="3"/>
  <c r="P1349" i="3" s="1"/>
  <c r="O1353" i="3"/>
  <c r="P1353" i="3" s="1"/>
  <c r="O1357" i="3"/>
  <c r="P1357" i="3" s="1"/>
  <c r="O1361" i="3"/>
  <c r="P1361" i="3" s="1"/>
  <c r="O1366" i="3"/>
  <c r="P1366" i="3" s="1"/>
  <c r="O1370" i="3"/>
  <c r="P1370" i="3" s="1"/>
  <c r="O1374" i="3"/>
  <c r="P1374" i="3" s="1"/>
  <c r="O1378" i="3"/>
  <c r="P1378" i="3" s="1"/>
  <c r="O1382" i="3"/>
  <c r="P1382" i="3" s="1"/>
  <c r="O1386" i="3"/>
  <c r="P1386" i="3" s="1"/>
  <c r="O1390" i="3"/>
  <c r="P1390" i="3" s="1"/>
  <c r="O1394" i="3"/>
  <c r="P1394" i="3" s="1"/>
  <c r="O1398" i="3"/>
  <c r="P1398" i="3" s="1"/>
  <c r="O1402" i="3"/>
  <c r="P1402" i="3" s="1"/>
  <c r="O1406" i="3"/>
  <c r="P1406" i="3" s="1"/>
  <c r="O1410" i="3"/>
  <c r="P1410" i="3" s="1"/>
  <c r="O1414" i="3"/>
  <c r="P1414" i="3" s="1"/>
  <c r="O1418" i="3"/>
  <c r="P1418" i="3" s="1"/>
  <c r="O1422" i="3"/>
  <c r="P1422" i="3" s="1"/>
  <c r="O1426" i="3"/>
  <c r="P1426" i="3" s="1"/>
  <c r="O1430" i="3"/>
  <c r="P1430" i="3" s="1"/>
  <c r="O1434" i="3"/>
  <c r="P1434" i="3" s="1"/>
  <c r="O1438" i="3"/>
  <c r="P1438" i="3" s="1"/>
  <c r="O1442" i="3"/>
  <c r="P1442" i="3" s="1"/>
  <c r="O1446" i="3"/>
  <c r="P1446" i="3" s="1"/>
  <c r="O1450" i="3"/>
  <c r="P1450" i="3" s="1"/>
  <c r="O1454" i="3"/>
  <c r="P1454" i="3" s="1"/>
  <c r="O1458" i="3"/>
  <c r="P1458" i="3" s="1"/>
  <c r="O1462" i="3"/>
  <c r="P1462" i="3" s="1"/>
  <c r="O1466" i="3"/>
  <c r="P1466" i="3" s="1"/>
  <c r="O1470" i="3"/>
  <c r="P1470" i="3" s="1"/>
  <c r="O1474" i="3"/>
  <c r="P1474" i="3" s="1"/>
  <c r="O1478" i="3"/>
  <c r="P1478" i="3" s="1"/>
  <c r="O1482" i="3"/>
  <c r="P1482" i="3" s="1"/>
  <c r="O1486" i="3"/>
  <c r="P1486" i="3" s="1"/>
  <c r="O1490" i="3"/>
  <c r="P1490" i="3" s="1"/>
  <c r="O1494" i="3"/>
  <c r="P1494" i="3" s="1"/>
  <c r="O1498" i="3"/>
  <c r="P1498" i="3" s="1"/>
  <c r="O1502" i="3"/>
  <c r="P1502" i="3" s="1"/>
  <c r="O1506" i="3"/>
  <c r="P1506" i="3" s="1"/>
  <c r="O1510" i="3"/>
  <c r="P1510" i="3" s="1"/>
  <c r="O1514" i="3"/>
  <c r="P1514" i="3" s="1"/>
  <c r="O1518" i="3"/>
  <c r="P1518" i="3" s="1"/>
  <c r="O1522" i="3"/>
  <c r="P1522" i="3" s="1"/>
  <c r="O1527" i="3"/>
  <c r="P1527" i="3" s="1"/>
  <c r="O1531" i="3"/>
  <c r="P1531" i="3" s="1"/>
  <c r="O1535" i="3"/>
  <c r="P1535" i="3" s="1"/>
  <c r="O1539" i="3"/>
  <c r="P1539" i="3" s="1"/>
  <c r="O1543" i="3"/>
  <c r="P1543" i="3" s="1"/>
  <c r="O1547" i="3"/>
  <c r="P1547" i="3" s="1"/>
  <c r="O1551" i="3"/>
  <c r="P1551" i="3" s="1"/>
  <c r="O1555" i="3"/>
  <c r="P1555" i="3" s="1"/>
  <c r="O1559" i="3"/>
  <c r="P1559" i="3" s="1"/>
  <c r="O1563" i="3"/>
  <c r="P1563" i="3" s="1"/>
  <c r="O1567" i="3"/>
  <c r="P1567" i="3" s="1"/>
  <c r="O1571" i="3"/>
  <c r="P1571" i="3" s="1"/>
  <c r="O1575" i="3"/>
  <c r="P1575" i="3" s="1"/>
  <c r="O1579" i="3"/>
  <c r="P1579" i="3" s="1"/>
  <c r="O1583" i="3"/>
  <c r="P1583" i="3" s="1"/>
  <c r="O1587" i="3"/>
  <c r="P1587" i="3" s="1"/>
  <c r="O1591" i="3"/>
  <c r="P1591" i="3" s="1"/>
  <c r="O1595" i="3"/>
  <c r="P1595" i="3" s="1"/>
  <c r="O1599" i="3"/>
  <c r="P1599" i="3" s="1"/>
  <c r="O1603" i="3"/>
  <c r="P1603" i="3" s="1"/>
  <c r="O1607" i="3"/>
  <c r="P1607" i="3" s="1"/>
  <c r="O1611" i="3"/>
  <c r="P1611" i="3" s="1"/>
  <c r="O1615" i="3"/>
  <c r="P1615" i="3" s="1"/>
  <c r="O1619" i="3"/>
  <c r="P1619" i="3" s="1"/>
  <c r="O1623" i="3"/>
  <c r="P1623" i="3" s="1"/>
  <c r="O1627" i="3"/>
  <c r="P1627" i="3" s="1"/>
  <c r="O1631" i="3"/>
  <c r="P1631" i="3" s="1"/>
  <c r="O1635" i="3"/>
  <c r="P1635" i="3" s="1"/>
  <c r="O1639" i="3"/>
  <c r="P1639" i="3" s="1"/>
  <c r="O1643" i="3"/>
  <c r="P1643" i="3" s="1"/>
  <c r="O1648" i="3"/>
  <c r="P1648" i="3" s="1"/>
  <c r="O1652" i="3"/>
  <c r="P1652" i="3" s="1"/>
  <c r="O1656" i="3"/>
  <c r="P1656" i="3" s="1"/>
  <c r="O1660" i="3"/>
  <c r="P1660" i="3" s="1"/>
  <c r="O1664" i="3"/>
  <c r="P1664" i="3" s="1"/>
  <c r="O1668" i="3"/>
  <c r="P1668" i="3" s="1"/>
  <c r="O1672" i="3"/>
  <c r="P1672" i="3" s="1"/>
  <c r="O1676" i="3"/>
  <c r="P1676" i="3" s="1"/>
  <c r="O1680" i="3"/>
  <c r="P1680" i="3" s="1"/>
  <c r="O1684" i="3"/>
  <c r="P1684" i="3" s="1"/>
  <c r="O1688" i="3"/>
  <c r="P1688" i="3" s="1"/>
  <c r="O1692" i="3"/>
  <c r="P1692" i="3" s="1"/>
  <c r="O1696" i="3"/>
  <c r="P1696" i="3" s="1"/>
  <c r="O1700" i="3"/>
  <c r="P1700" i="3" s="1"/>
  <c r="O1704" i="3"/>
  <c r="P1704" i="3" s="1"/>
  <c r="O1708" i="3"/>
  <c r="P1708" i="3" s="1"/>
  <c r="O1712" i="3"/>
  <c r="P1712" i="3" s="1"/>
  <c r="O1716" i="3"/>
  <c r="P1716" i="3" s="1"/>
  <c r="O1720" i="3"/>
  <c r="P1720" i="3" s="1"/>
  <c r="O1724" i="3"/>
  <c r="P1724" i="3" s="1"/>
  <c r="O1728" i="3"/>
  <c r="P1728" i="3" s="1"/>
  <c r="O1732" i="3"/>
  <c r="P1732" i="3" s="1"/>
  <c r="O1736" i="3"/>
  <c r="P1736" i="3" s="1"/>
  <c r="O1740" i="3"/>
  <c r="P1740" i="3" s="1"/>
  <c r="O1744" i="3"/>
  <c r="P1744" i="3" s="1"/>
  <c r="O1748" i="3"/>
  <c r="P1748" i="3" s="1"/>
  <c r="O1752" i="3"/>
  <c r="P1752" i="3" s="1"/>
  <c r="O1756" i="3"/>
  <c r="P1756" i="3" s="1"/>
  <c r="O1760" i="3"/>
  <c r="P1760" i="3" s="1"/>
  <c r="O1764" i="3"/>
  <c r="P1764" i="3" s="1"/>
  <c r="O1769" i="3"/>
  <c r="P1769" i="3" s="1"/>
  <c r="O1773" i="3"/>
  <c r="P1773" i="3" s="1"/>
  <c r="O1777" i="3"/>
  <c r="P1777" i="3" s="1"/>
  <c r="O1781" i="3"/>
  <c r="P1781" i="3" s="1"/>
  <c r="O1785" i="3"/>
  <c r="P1785" i="3" s="1"/>
  <c r="O1789" i="3"/>
  <c r="P1789" i="3" s="1"/>
  <c r="O1793" i="3"/>
  <c r="P1793" i="3" s="1"/>
  <c r="O1797" i="3"/>
  <c r="P1797" i="3" s="1"/>
  <c r="O1801" i="3"/>
  <c r="P1801" i="3" s="1"/>
  <c r="O1805" i="3"/>
  <c r="P1805" i="3" s="1"/>
  <c r="O1809" i="3"/>
  <c r="P1809" i="3" s="1"/>
  <c r="O1813" i="3"/>
  <c r="P1813" i="3" s="1"/>
  <c r="O1817" i="3"/>
  <c r="P1817" i="3" s="1"/>
  <c r="O177" i="3"/>
  <c r="P177" i="3" s="1"/>
  <c r="O185" i="3"/>
  <c r="P185" i="3" s="1"/>
  <c r="O189" i="3"/>
  <c r="P189" i="3" s="1"/>
  <c r="O193" i="3"/>
  <c r="P193" i="3" s="1"/>
  <c r="O197" i="3"/>
  <c r="P197" i="3" s="1"/>
  <c r="O201" i="3"/>
  <c r="P201" i="3" s="1"/>
  <c r="O205" i="3"/>
  <c r="P205" i="3" s="1"/>
  <c r="O209" i="3"/>
  <c r="P209" i="3" s="1"/>
  <c r="O213" i="3"/>
  <c r="P213" i="3" s="1"/>
  <c r="O217" i="3"/>
  <c r="P217" i="3" s="1"/>
  <c r="O221" i="3"/>
  <c r="P221" i="3" s="1"/>
  <c r="O225" i="3"/>
  <c r="P225" i="3" s="1"/>
  <c r="O229" i="3"/>
  <c r="P229" i="3" s="1"/>
  <c r="O233" i="3"/>
  <c r="P233" i="3" s="1"/>
  <c r="O237" i="3"/>
  <c r="P237" i="3" s="1"/>
  <c r="O241" i="3"/>
  <c r="P241" i="3" s="1"/>
  <c r="O245" i="3"/>
  <c r="P245" i="3" s="1"/>
  <c r="O249" i="3"/>
  <c r="P249" i="3" s="1"/>
  <c r="O253" i="3"/>
  <c r="P253" i="3" s="1"/>
  <c r="O257" i="3"/>
  <c r="P257" i="3" s="1"/>
  <c r="O261" i="3"/>
  <c r="P261" i="3" s="1"/>
  <c r="O265" i="3"/>
  <c r="P265" i="3" s="1"/>
  <c r="O269" i="3"/>
  <c r="P269" i="3" s="1"/>
  <c r="O273" i="3"/>
  <c r="P273" i="3" s="1"/>
  <c r="O277" i="3"/>
  <c r="P277" i="3" s="1"/>
  <c r="O281" i="3"/>
  <c r="P281" i="3" s="1"/>
  <c r="O285" i="3"/>
  <c r="P285" i="3" s="1"/>
  <c r="O289" i="3"/>
  <c r="P289" i="3" s="1"/>
  <c r="O293" i="3"/>
  <c r="P293" i="3" s="1"/>
  <c r="O297" i="3"/>
  <c r="P297" i="3" s="1"/>
  <c r="O301" i="3"/>
  <c r="P301" i="3" s="1"/>
  <c r="O305" i="3"/>
  <c r="P305" i="3" s="1"/>
  <c r="O309" i="3"/>
  <c r="P309" i="3" s="1"/>
  <c r="O313" i="3"/>
  <c r="P313" i="3" s="1"/>
  <c r="O317" i="3"/>
  <c r="P317" i="3" s="1"/>
  <c r="O322" i="3"/>
  <c r="P322" i="3" s="1"/>
  <c r="O326" i="3"/>
  <c r="P326" i="3" s="1"/>
  <c r="O330" i="3"/>
  <c r="P330" i="3" s="1"/>
  <c r="O334" i="3"/>
  <c r="P334" i="3" s="1"/>
  <c r="O338" i="3"/>
  <c r="P338" i="3" s="1"/>
  <c r="O342" i="3"/>
  <c r="P342" i="3" s="1"/>
  <c r="O346" i="3"/>
  <c r="P346" i="3" s="1"/>
  <c r="O350" i="3"/>
  <c r="P350" i="3" s="1"/>
  <c r="O354" i="3"/>
  <c r="P354" i="3" s="1"/>
  <c r="O358" i="3"/>
  <c r="P358" i="3" s="1"/>
  <c r="O362" i="3"/>
  <c r="P362" i="3" s="1"/>
  <c r="O366" i="3"/>
  <c r="P366" i="3" s="1"/>
  <c r="O370" i="3"/>
  <c r="P370" i="3" s="1"/>
  <c r="O374" i="3"/>
  <c r="P374" i="3" s="1"/>
  <c r="O378" i="3"/>
  <c r="P378" i="3" s="1"/>
  <c r="O382" i="3"/>
  <c r="P382" i="3" s="1"/>
  <c r="O386" i="3"/>
  <c r="P386" i="3" s="1"/>
  <c r="O390" i="3"/>
  <c r="P390" i="3" s="1"/>
  <c r="O394" i="3"/>
  <c r="P394" i="3" s="1"/>
  <c r="O398" i="3"/>
  <c r="P398" i="3" s="1"/>
  <c r="O402" i="3"/>
  <c r="P402" i="3" s="1"/>
  <c r="O406" i="3"/>
  <c r="P406" i="3" s="1"/>
  <c r="O410" i="3"/>
  <c r="P410" i="3" s="1"/>
  <c r="O414" i="3"/>
  <c r="P414" i="3" s="1"/>
  <c r="O418" i="3"/>
  <c r="P418" i="3" s="1"/>
  <c r="O422" i="3"/>
  <c r="P422" i="3" s="1"/>
  <c r="O426" i="3"/>
  <c r="P426" i="3" s="1"/>
  <c r="O430" i="3"/>
  <c r="P430" i="3" s="1"/>
  <c r="O434" i="3"/>
  <c r="P434" i="3" s="1"/>
  <c r="O438" i="3"/>
  <c r="P438" i="3" s="1"/>
  <c r="O442" i="3"/>
  <c r="P442" i="3" s="1"/>
  <c r="O446" i="3"/>
  <c r="P446" i="3" s="1"/>
  <c r="O450" i="3"/>
  <c r="P450" i="3" s="1"/>
  <c r="O454" i="3"/>
  <c r="P454" i="3" s="1"/>
  <c r="O458" i="3"/>
  <c r="P458" i="3" s="1"/>
  <c r="O462" i="3"/>
  <c r="P462" i="3" s="1"/>
  <c r="O466" i="3"/>
  <c r="P466" i="3" s="1"/>
  <c r="O470" i="3"/>
  <c r="P470" i="3" s="1"/>
  <c r="O474" i="3"/>
  <c r="P474" i="3" s="1"/>
  <c r="O478" i="3"/>
  <c r="P478" i="3" s="1"/>
  <c r="O482" i="3"/>
  <c r="P482" i="3" s="1"/>
  <c r="O486" i="3"/>
  <c r="P486" i="3" s="1"/>
  <c r="O490" i="3"/>
  <c r="P490" i="3" s="1"/>
  <c r="O494" i="3"/>
  <c r="P494" i="3" s="1"/>
  <c r="O498" i="3"/>
  <c r="P498" i="3" s="1"/>
  <c r="O502" i="3"/>
  <c r="P502" i="3" s="1"/>
  <c r="O506" i="3"/>
  <c r="P506" i="3" s="1"/>
  <c r="O510" i="3"/>
  <c r="P510" i="3" s="1"/>
  <c r="O514" i="3"/>
  <c r="P514" i="3" s="1"/>
  <c r="O518" i="3"/>
  <c r="P518" i="3" s="1"/>
  <c r="O522" i="3"/>
  <c r="P522" i="3" s="1"/>
  <c r="O526" i="3"/>
  <c r="P526" i="3" s="1"/>
  <c r="O530" i="3"/>
  <c r="P530" i="3" s="1"/>
  <c r="O535" i="3"/>
  <c r="P535" i="3" s="1"/>
  <c r="O539" i="3"/>
  <c r="P539" i="3" s="1"/>
  <c r="O543" i="3"/>
  <c r="P543" i="3" s="1"/>
  <c r="O547" i="3"/>
  <c r="P547" i="3" s="1"/>
  <c r="O551" i="3"/>
  <c r="P551" i="3" s="1"/>
  <c r="O555" i="3"/>
  <c r="P555" i="3" s="1"/>
  <c r="O559" i="3"/>
  <c r="P559" i="3" s="1"/>
  <c r="O563" i="3"/>
  <c r="P563" i="3" s="1"/>
  <c r="O567" i="3"/>
  <c r="P567" i="3" s="1"/>
  <c r="O571" i="3"/>
  <c r="P571" i="3" s="1"/>
  <c r="O575" i="3"/>
  <c r="P575" i="3" s="1"/>
  <c r="O579" i="3"/>
  <c r="P579" i="3" s="1"/>
  <c r="O583" i="3"/>
  <c r="P583" i="3" s="1"/>
  <c r="O587" i="3"/>
  <c r="P587" i="3" s="1"/>
  <c r="O591" i="3"/>
  <c r="P591" i="3" s="1"/>
  <c r="O595" i="3"/>
  <c r="P595" i="3" s="1"/>
  <c r="O599" i="3"/>
  <c r="P599" i="3" s="1"/>
  <c r="O603" i="3"/>
  <c r="P603" i="3" s="1"/>
  <c r="O607" i="3"/>
  <c r="P607" i="3" s="1"/>
  <c r="O611" i="3"/>
  <c r="P611" i="3" s="1"/>
  <c r="O615" i="3"/>
  <c r="P615" i="3" s="1"/>
  <c r="O620" i="3"/>
  <c r="P620" i="3" s="1"/>
  <c r="O624" i="3"/>
  <c r="P624" i="3" s="1"/>
  <c r="O628" i="3"/>
  <c r="P628" i="3" s="1"/>
  <c r="O632" i="3"/>
  <c r="P632" i="3" s="1"/>
  <c r="O636" i="3"/>
  <c r="P636" i="3" s="1"/>
  <c r="O640" i="3"/>
  <c r="P640" i="3" s="1"/>
  <c r="O644" i="3"/>
  <c r="P644" i="3" s="1"/>
  <c r="O648" i="3"/>
  <c r="P648" i="3" s="1"/>
  <c r="O652" i="3"/>
  <c r="P652" i="3" s="1"/>
  <c r="O656" i="3"/>
  <c r="P656" i="3" s="1"/>
  <c r="O660" i="3"/>
  <c r="P660" i="3" s="1"/>
  <c r="O664" i="3"/>
  <c r="P664" i="3" s="1"/>
  <c r="O668" i="3"/>
  <c r="P668" i="3" s="1"/>
  <c r="O672" i="3"/>
  <c r="P672" i="3" s="1"/>
  <c r="O676" i="3"/>
  <c r="P676" i="3" s="1"/>
  <c r="O680" i="3"/>
  <c r="P680" i="3" s="1"/>
  <c r="O684" i="3"/>
  <c r="P684" i="3" s="1"/>
  <c r="O688" i="3"/>
  <c r="P688" i="3" s="1"/>
  <c r="O692" i="3"/>
  <c r="P692" i="3" s="1"/>
  <c r="O696" i="3"/>
  <c r="P696" i="3" s="1"/>
  <c r="O700" i="3"/>
  <c r="P700" i="3" s="1"/>
  <c r="O704" i="3"/>
  <c r="P704" i="3" s="1"/>
  <c r="O708" i="3"/>
  <c r="P708" i="3" s="1"/>
  <c r="O712" i="3"/>
  <c r="P712" i="3" s="1"/>
  <c r="O716" i="3"/>
  <c r="P716" i="3" s="1"/>
  <c r="O720" i="3"/>
  <c r="P720" i="3" s="1"/>
  <c r="O724" i="3"/>
  <c r="P724" i="3" s="1"/>
  <c r="O728" i="3"/>
  <c r="P728" i="3" s="1"/>
  <c r="O732" i="3"/>
  <c r="P732" i="3" s="1"/>
  <c r="O736" i="3"/>
  <c r="P736" i="3" s="1"/>
  <c r="O740" i="3"/>
  <c r="P740" i="3" s="1"/>
  <c r="O744" i="3"/>
  <c r="P744" i="3" s="1"/>
  <c r="O748" i="3"/>
  <c r="P748" i="3" s="1"/>
  <c r="O752" i="3"/>
  <c r="P752" i="3" s="1"/>
  <c r="O756" i="3"/>
  <c r="P756" i="3" s="1"/>
  <c r="O760" i="3"/>
  <c r="P760" i="3" s="1"/>
  <c r="O764" i="3"/>
  <c r="P764" i="3" s="1"/>
  <c r="O768" i="3"/>
  <c r="P768" i="3" s="1"/>
  <c r="O772" i="3"/>
  <c r="P772" i="3" s="1"/>
  <c r="O776" i="3"/>
  <c r="P776" i="3" s="1"/>
  <c r="O780" i="3"/>
  <c r="P780" i="3" s="1"/>
  <c r="O784" i="3"/>
  <c r="P784" i="3" s="1"/>
  <c r="O788" i="3"/>
  <c r="P788" i="3" s="1"/>
  <c r="O792" i="3"/>
  <c r="P792" i="3" s="1"/>
  <c r="O797" i="3"/>
  <c r="P797" i="3" s="1"/>
  <c r="O801" i="3"/>
  <c r="P801" i="3" s="1"/>
  <c r="O805" i="3"/>
  <c r="P805" i="3" s="1"/>
  <c r="O809" i="3"/>
  <c r="P809" i="3" s="1"/>
  <c r="O813" i="3"/>
  <c r="P813" i="3" s="1"/>
  <c r="O817" i="3"/>
  <c r="P817" i="3" s="1"/>
  <c r="O821" i="3"/>
  <c r="P821" i="3" s="1"/>
  <c r="O825" i="3"/>
  <c r="P825" i="3" s="1"/>
  <c r="O829" i="3"/>
  <c r="P829" i="3" s="1"/>
  <c r="O833" i="3"/>
  <c r="P833" i="3" s="1"/>
  <c r="O837" i="3"/>
  <c r="P837" i="3" s="1"/>
  <c r="O841" i="3"/>
  <c r="P841" i="3" s="1"/>
  <c r="O845" i="3"/>
  <c r="P845" i="3" s="1"/>
  <c r="O849" i="3"/>
  <c r="P849" i="3" s="1"/>
  <c r="O853" i="3"/>
  <c r="P853" i="3" s="1"/>
  <c r="O857" i="3"/>
  <c r="P857" i="3" s="1"/>
  <c r="O861" i="3"/>
  <c r="P861" i="3" s="1"/>
  <c r="O865" i="3"/>
  <c r="P865" i="3" s="1"/>
  <c r="O869" i="3"/>
  <c r="P869" i="3" s="1"/>
  <c r="O873" i="3"/>
  <c r="P873" i="3" s="1"/>
  <c r="O877" i="3"/>
  <c r="P877" i="3" s="1"/>
  <c r="O881" i="3"/>
  <c r="P881" i="3" s="1"/>
  <c r="O885" i="3"/>
  <c r="P885" i="3" s="1"/>
  <c r="O889" i="3"/>
  <c r="P889" i="3" s="1"/>
  <c r="O893" i="3"/>
  <c r="P893" i="3" s="1"/>
  <c r="O897" i="3"/>
  <c r="P897" i="3" s="1"/>
  <c r="O901" i="3"/>
  <c r="P901" i="3" s="1"/>
  <c r="O905" i="3"/>
  <c r="P905" i="3" s="1"/>
  <c r="O909" i="3"/>
  <c r="P909" i="3" s="1"/>
  <c r="O913" i="3"/>
  <c r="P913" i="3" s="1"/>
  <c r="O917" i="3"/>
  <c r="P917" i="3" s="1"/>
  <c r="O921" i="3"/>
  <c r="P921" i="3" s="1"/>
  <c r="O925" i="3"/>
  <c r="P925" i="3" s="1"/>
  <c r="O929" i="3"/>
  <c r="P929" i="3" s="1"/>
  <c r="O933" i="3"/>
  <c r="P933" i="3" s="1"/>
  <c r="O937" i="3"/>
  <c r="P937" i="3" s="1"/>
  <c r="O941" i="3"/>
  <c r="P941" i="3" s="1"/>
  <c r="O945" i="3"/>
  <c r="P945" i="3" s="1"/>
  <c r="O949" i="3"/>
  <c r="P949" i="3" s="1"/>
  <c r="O953" i="3"/>
  <c r="P953" i="3" s="1"/>
  <c r="O957" i="3"/>
  <c r="P957" i="3" s="1"/>
  <c r="O961" i="3"/>
  <c r="P961" i="3" s="1"/>
  <c r="O965" i="3"/>
  <c r="P965" i="3" s="1"/>
  <c r="O969" i="3"/>
  <c r="P969" i="3" s="1"/>
  <c r="O973" i="3"/>
  <c r="P973" i="3" s="1"/>
  <c r="O978" i="3"/>
  <c r="P978" i="3" s="1"/>
  <c r="O982" i="3"/>
  <c r="P982" i="3" s="1"/>
  <c r="O986" i="3"/>
  <c r="P986" i="3" s="1"/>
  <c r="O990" i="3"/>
  <c r="P990" i="3" s="1"/>
  <c r="O994" i="3"/>
  <c r="P994" i="3" s="1"/>
  <c r="O998" i="3"/>
  <c r="P998" i="3" s="1"/>
  <c r="O1002" i="3"/>
  <c r="P1002" i="3" s="1"/>
  <c r="O1006" i="3"/>
  <c r="P1006" i="3" s="1"/>
  <c r="O1010" i="3"/>
  <c r="P1010" i="3" s="1"/>
  <c r="O1014" i="3"/>
  <c r="P1014" i="3" s="1"/>
  <c r="O1018" i="3"/>
  <c r="P1018" i="3" s="1"/>
  <c r="O1022" i="3"/>
  <c r="P1022" i="3" s="1"/>
  <c r="O1026" i="3"/>
  <c r="P1026" i="3" s="1"/>
  <c r="O1030" i="3"/>
  <c r="P1030" i="3" s="1"/>
  <c r="O1034" i="3"/>
  <c r="P1034" i="3" s="1"/>
  <c r="O1038" i="3"/>
  <c r="P1038" i="3" s="1"/>
  <c r="O1042" i="3"/>
  <c r="P1042" i="3" s="1"/>
  <c r="O1046" i="3"/>
  <c r="P1046" i="3" s="1"/>
  <c r="O1050" i="3"/>
  <c r="P1050" i="3" s="1"/>
  <c r="O1054" i="3"/>
  <c r="P1054" i="3" s="1"/>
  <c r="O1058" i="3"/>
  <c r="P1058" i="3" s="1"/>
  <c r="O1062" i="3"/>
  <c r="P1062" i="3" s="1"/>
  <c r="O1066" i="3"/>
  <c r="P1066" i="3" s="1"/>
  <c r="O1070" i="3"/>
  <c r="P1070" i="3" s="1"/>
  <c r="O1074" i="3"/>
  <c r="P1074" i="3" s="1"/>
  <c r="O1078" i="3"/>
  <c r="P1078" i="3" s="1"/>
  <c r="O1082" i="3"/>
  <c r="P1082" i="3" s="1"/>
  <c r="O1086" i="3"/>
  <c r="P1086" i="3" s="1"/>
  <c r="O1090" i="3"/>
  <c r="P1090" i="3" s="1"/>
  <c r="O1094" i="3"/>
  <c r="P1094" i="3" s="1"/>
  <c r="O1098" i="3"/>
  <c r="P1098" i="3" s="1"/>
  <c r="O1102" i="3"/>
  <c r="P1102" i="3" s="1"/>
  <c r="O1106" i="3"/>
  <c r="P1106" i="3" s="1"/>
  <c r="O1110" i="3"/>
  <c r="P1110" i="3" s="1"/>
  <c r="O1114" i="3"/>
  <c r="P1114" i="3" s="1"/>
  <c r="O1118" i="3"/>
  <c r="P1118" i="3" s="1"/>
  <c r="O1122" i="3"/>
  <c r="P1122" i="3" s="1"/>
  <c r="O1126" i="3"/>
  <c r="P1126" i="3" s="1"/>
  <c r="O1130" i="3"/>
  <c r="P1130" i="3" s="1"/>
  <c r="O1134" i="3"/>
  <c r="P1134" i="3" s="1"/>
  <c r="O1138" i="3"/>
  <c r="P1138" i="3" s="1"/>
  <c r="O1142" i="3"/>
  <c r="P1142" i="3" s="1"/>
  <c r="O1146" i="3"/>
  <c r="P1146" i="3" s="1"/>
  <c r="O1150" i="3"/>
  <c r="P1150" i="3" s="1"/>
  <c r="O1154" i="3"/>
  <c r="P1154" i="3" s="1"/>
  <c r="O1158" i="3"/>
  <c r="P1158" i="3" s="1"/>
  <c r="O1162" i="3"/>
  <c r="P1162" i="3" s="1"/>
  <c r="O1166" i="3"/>
  <c r="P1166" i="3" s="1"/>
  <c r="O1170" i="3"/>
  <c r="P1170" i="3" s="1"/>
  <c r="O1174" i="3"/>
  <c r="P1174" i="3" s="1"/>
  <c r="O1178" i="3"/>
  <c r="P1178" i="3" s="1"/>
  <c r="O1182" i="3"/>
  <c r="P1182" i="3" s="1"/>
  <c r="O1186" i="3"/>
  <c r="P1186" i="3" s="1"/>
  <c r="O1190" i="3"/>
  <c r="P1190" i="3" s="1"/>
  <c r="O1194" i="3"/>
  <c r="P1194" i="3" s="1"/>
  <c r="O1198" i="3"/>
  <c r="P1198" i="3" s="1"/>
  <c r="O1202" i="3"/>
  <c r="P1202" i="3" s="1"/>
  <c r="O1206" i="3"/>
  <c r="P1206" i="3" s="1"/>
  <c r="O1210" i="3"/>
  <c r="P1210" i="3" s="1"/>
  <c r="O1214" i="3"/>
  <c r="P1214" i="3" s="1"/>
  <c r="O1218" i="3"/>
  <c r="P1218" i="3" s="1"/>
  <c r="O1222" i="3"/>
  <c r="P1222" i="3" s="1"/>
  <c r="O1226" i="3"/>
  <c r="P1226" i="3" s="1"/>
  <c r="O1230" i="3"/>
  <c r="P1230" i="3" s="1"/>
  <c r="O1234" i="3"/>
  <c r="P1234" i="3" s="1"/>
  <c r="O1238" i="3"/>
  <c r="P1238" i="3" s="1"/>
  <c r="O1242" i="3"/>
  <c r="P1242" i="3" s="1"/>
  <c r="O1246" i="3"/>
  <c r="P1246" i="3" s="1"/>
  <c r="O1250" i="3"/>
  <c r="P1250" i="3" s="1"/>
  <c r="O1254" i="3"/>
  <c r="P1254" i="3" s="1"/>
  <c r="O1258" i="3"/>
  <c r="P1258" i="3" s="1"/>
  <c r="O1262" i="3"/>
  <c r="P1262" i="3" s="1"/>
  <c r="O1266" i="3"/>
  <c r="P1266" i="3" s="1"/>
  <c r="O1270" i="3"/>
  <c r="P1270" i="3" s="1"/>
  <c r="O1274" i="3"/>
  <c r="P1274" i="3" s="1"/>
  <c r="O1278" i="3"/>
  <c r="P1278" i="3" s="1"/>
  <c r="O1282" i="3"/>
  <c r="P1282" i="3" s="1"/>
  <c r="O1286" i="3"/>
  <c r="P1286" i="3" s="1"/>
  <c r="O1290" i="3"/>
  <c r="P1290" i="3" s="1"/>
  <c r="O1295" i="3"/>
  <c r="P1295" i="3" s="1"/>
  <c r="O1299" i="3"/>
  <c r="P1299" i="3" s="1"/>
  <c r="O1303" i="3"/>
  <c r="P1303" i="3" s="1"/>
  <c r="O1307" i="3"/>
  <c r="P1307" i="3" s="1"/>
  <c r="O1311" i="3"/>
  <c r="P1311" i="3" s="1"/>
  <c r="O1315" i="3"/>
  <c r="P1315" i="3" s="1"/>
  <c r="O1319" i="3"/>
  <c r="P1319" i="3" s="1"/>
  <c r="O1323" i="3"/>
  <c r="P1323" i="3" s="1"/>
  <c r="O1327" i="3"/>
  <c r="P1327" i="3" s="1"/>
  <c r="O1331" i="3"/>
  <c r="P1331" i="3" s="1"/>
  <c r="O1335" i="3"/>
  <c r="P1335" i="3" s="1"/>
  <c r="O1339" i="3"/>
  <c r="P1339" i="3" s="1"/>
  <c r="O1343" i="3"/>
  <c r="P1343" i="3" s="1"/>
  <c r="O1347" i="3"/>
  <c r="P1347" i="3" s="1"/>
  <c r="O1351" i="3"/>
  <c r="P1351" i="3" s="1"/>
  <c r="O1355" i="3"/>
  <c r="P1355" i="3" s="1"/>
  <c r="O1359" i="3"/>
  <c r="P1359" i="3" s="1"/>
  <c r="O1363" i="3"/>
  <c r="P1363" i="3" s="1"/>
  <c r="O1368" i="3"/>
  <c r="P1368" i="3" s="1"/>
  <c r="O1372" i="3"/>
  <c r="P1372" i="3" s="1"/>
  <c r="O1376" i="3"/>
  <c r="P1376" i="3" s="1"/>
  <c r="O1380" i="3"/>
  <c r="P1380" i="3" s="1"/>
  <c r="O1384" i="3"/>
  <c r="P1384" i="3" s="1"/>
  <c r="O1388" i="3"/>
  <c r="P1388" i="3" s="1"/>
  <c r="O1392" i="3"/>
  <c r="P1392" i="3" s="1"/>
  <c r="O1396" i="3"/>
  <c r="P1396" i="3" s="1"/>
  <c r="O1400" i="3"/>
  <c r="P1400" i="3" s="1"/>
  <c r="O1404" i="3"/>
  <c r="P1404" i="3" s="1"/>
  <c r="O1408" i="3"/>
  <c r="P1408" i="3" s="1"/>
  <c r="O1412" i="3"/>
  <c r="P1412" i="3" s="1"/>
  <c r="O1416" i="3"/>
  <c r="P1416" i="3" s="1"/>
  <c r="O1420" i="3"/>
  <c r="P1420" i="3" s="1"/>
  <c r="O1424" i="3"/>
  <c r="P1424" i="3" s="1"/>
  <c r="O1428" i="3"/>
  <c r="P1428" i="3" s="1"/>
  <c r="O1432" i="3"/>
  <c r="P1432" i="3" s="1"/>
  <c r="O1436" i="3"/>
  <c r="P1436" i="3" s="1"/>
  <c r="O1440" i="3"/>
  <c r="P1440" i="3" s="1"/>
  <c r="O1444" i="3"/>
  <c r="P1444" i="3" s="1"/>
  <c r="O1448" i="3"/>
  <c r="P1448" i="3" s="1"/>
  <c r="O1452" i="3"/>
  <c r="P1452" i="3" s="1"/>
  <c r="O1456" i="3"/>
  <c r="P1456" i="3" s="1"/>
  <c r="O1460" i="3"/>
  <c r="P1460" i="3" s="1"/>
  <c r="O1464" i="3"/>
  <c r="P1464" i="3" s="1"/>
  <c r="O1468" i="3"/>
  <c r="P1468" i="3" s="1"/>
  <c r="O1472" i="3"/>
  <c r="P1472" i="3" s="1"/>
  <c r="O1476" i="3"/>
  <c r="P1476" i="3" s="1"/>
  <c r="O1480" i="3"/>
  <c r="P1480" i="3" s="1"/>
  <c r="O1484" i="3"/>
  <c r="P1484" i="3" s="1"/>
  <c r="O1488" i="3"/>
  <c r="P1488" i="3" s="1"/>
  <c r="O1492" i="3"/>
  <c r="P1492" i="3" s="1"/>
  <c r="O1496" i="3"/>
  <c r="P1496" i="3" s="1"/>
  <c r="O1500" i="3"/>
  <c r="P1500" i="3" s="1"/>
  <c r="O1504" i="3"/>
  <c r="P1504" i="3" s="1"/>
  <c r="O1508" i="3"/>
  <c r="P1508" i="3" s="1"/>
  <c r="O1512" i="3"/>
  <c r="P1512" i="3" s="1"/>
  <c r="O1516" i="3"/>
  <c r="P1516" i="3" s="1"/>
  <c r="O1520" i="3"/>
  <c r="P1520" i="3" s="1"/>
  <c r="O1524" i="3"/>
  <c r="P1524" i="3" s="1"/>
  <c r="O1529" i="3"/>
  <c r="P1529" i="3" s="1"/>
  <c r="O1533" i="3"/>
  <c r="P1533" i="3" s="1"/>
  <c r="O1537" i="3"/>
  <c r="P1537" i="3" s="1"/>
  <c r="O1541" i="3"/>
  <c r="P1541" i="3" s="1"/>
  <c r="O1545" i="3"/>
  <c r="P1545" i="3" s="1"/>
  <c r="O1549" i="3"/>
  <c r="P1549" i="3" s="1"/>
  <c r="O1553" i="3"/>
  <c r="P1553" i="3" s="1"/>
  <c r="O1557" i="3"/>
  <c r="P1557" i="3" s="1"/>
  <c r="O1561" i="3"/>
  <c r="P1561" i="3" s="1"/>
  <c r="O1565" i="3"/>
  <c r="P1565" i="3" s="1"/>
  <c r="O1569" i="3"/>
  <c r="P1569" i="3" s="1"/>
  <c r="O1573" i="3"/>
  <c r="P1573" i="3" s="1"/>
  <c r="O1577" i="3"/>
  <c r="P1577" i="3" s="1"/>
  <c r="O1581" i="3"/>
  <c r="P1581" i="3" s="1"/>
  <c r="O1585" i="3"/>
  <c r="P1585" i="3" s="1"/>
  <c r="O1589" i="3"/>
  <c r="P1589" i="3" s="1"/>
  <c r="O1593" i="3"/>
  <c r="P1593" i="3" s="1"/>
  <c r="O1597" i="3"/>
  <c r="P1597" i="3" s="1"/>
  <c r="O1601" i="3"/>
  <c r="P1601" i="3" s="1"/>
  <c r="O1605" i="3"/>
  <c r="P1605" i="3" s="1"/>
  <c r="O1609" i="3"/>
  <c r="P1609" i="3" s="1"/>
  <c r="O1613" i="3"/>
  <c r="P1613" i="3" s="1"/>
  <c r="O1617" i="3"/>
  <c r="P1617" i="3" s="1"/>
  <c r="O1621" i="3"/>
  <c r="P1621" i="3" s="1"/>
  <c r="O1625" i="3"/>
  <c r="P1625" i="3" s="1"/>
  <c r="O1629" i="3"/>
  <c r="P1629" i="3" s="1"/>
  <c r="O1633" i="3"/>
  <c r="P1633" i="3" s="1"/>
  <c r="O1637" i="3"/>
  <c r="P1637" i="3" s="1"/>
  <c r="O1641" i="3"/>
  <c r="P1641" i="3" s="1"/>
  <c r="O1646" i="3"/>
  <c r="P1646" i="3" s="1"/>
  <c r="O1650" i="3"/>
  <c r="P1650" i="3" s="1"/>
  <c r="O1654" i="3"/>
  <c r="P1654" i="3" s="1"/>
  <c r="O1658" i="3"/>
  <c r="P1658" i="3" s="1"/>
  <c r="O1662" i="3"/>
  <c r="P1662" i="3" s="1"/>
  <c r="O1666" i="3"/>
  <c r="P1666" i="3" s="1"/>
  <c r="O1670" i="3"/>
  <c r="P1670" i="3" s="1"/>
  <c r="O1674" i="3"/>
  <c r="P1674" i="3" s="1"/>
  <c r="O1678" i="3"/>
  <c r="P1678" i="3" s="1"/>
  <c r="O1682" i="3"/>
  <c r="P1682" i="3" s="1"/>
  <c r="O1686" i="3"/>
  <c r="P1686" i="3" s="1"/>
  <c r="O1690" i="3"/>
  <c r="P1690" i="3" s="1"/>
  <c r="O1694" i="3"/>
  <c r="P1694" i="3" s="1"/>
  <c r="O1698" i="3"/>
  <c r="P1698" i="3" s="1"/>
  <c r="O1702" i="3"/>
  <c r="P1702" i="3" s="1"/>
  <c r="O1706" i="3"/>
  <c r="P1706" i="3" s="1"/>
  <c r="O1710" i="3"/>
  <c r="P1710" i="3" s="1"/>
  <c r="O1714" i="3"/>
  <c r="P1714" i="3" s="1"/>
  <c r="O1718" i="3"/>
  <c r="P1718" i="3" s="1"/>
  <c r="O1722" i="3"/>
  <c r="P1722" i="3" s="1"/>
  <c r="O1726" i="3"/>
  <c r="P1726" i="3" s="1"/>
  <c r="O1730" i="3"/>
  <c r="P1730" i="3" s="1"/>
  <c r="O1734" i="3"/>
  <c r="P1734" i="3" s="1"/>
  <c r="O1738" i="3"/>
  <c r="P1738" i="3" s="1"/>
  <c r="O1742" i="3"/>
  <c r="P1742" i="3" s="1"/>
  <c r="O1746" i="3"/>
  <c r="P1746" i="3" s="1"/>
  <c r="O1750" i="3"/>
  <c r="P1750" i="3" s="1"/>
  <c r="O1754" i="3"/>
  <c r="P1754" i="3" s="1"/>
  <c r="O1758" i="3"/>
  <c r="P1758" i="3" s="1"/>
  <c r="O1762" i="3"/>
  <c r="P1762" i="3" s="1"/>
  <c r="O1766" i="3"/>
  <c r="P1766" i="3" s="1"/>
  <c r="O1771" i="3"/>
  <c r="P1771" i="3" s="1"/>
  <c r="O1775" i="3"/>
  <c r="P1775" i="3" s="1"/>
  <c r="O1779" i="3"/>
  <c r="P1779" i="3" s="1"/>
  <c r="O1783" i="3"/>
  <c r="P1783" i="3" s="1"/>
  <c r="O1787" i="3"/>
  <c r="P1787" i="3" s="1"/>
  <c r="O1791" i="3"/>
  <c r="P1791" i="3" s="1"/>
  <c r="O1795" i="3"/>
  <c r="P1795" i="3" s="1"/>
  <c r="O1799" i="3"/>
  <c r="P1799" i="3" s="1"/>
  <c r="O1803" i="3"/>
  <c r="P1803" i="3" s="1"/>
  <c r="O1807" i="3"/>
  <c r="P1807" i="3" s="1"/>
  <c r="O1811" i="3"/>
  <c r="P1811" i="3" s="1"/>
  <c r="O1815" i="3"/>
  <c r="P1815" i="3" s="1"/>
  <c r="O171" i="3"/>
  <c r="P171" i="3" s="1"/>
  <c r="O4" i="3"/>
  <c r="P4" i="3" s="1"/>
  <c r="O168" i="3"/>
  <c r="P168" i="3" s="1"/>
  <c r="O164" i="3"/>
  <c r="P164" i="3" s="1"/>
  <c r="O160" i="3"/>
  <c r="P160" i="3" s="1"/>
  <c r="O156" i="3"/>
  <c r="P156" i="3" s="1"/>
  <c r="O152" i="3"/>
  <c r="P152" i="3" s="1"/>
  <c r="O148" i="3"/>
  <c r="P148" i="3" s="1"/>
  <c r="O144" i="3"/>
  <c r="P144" i="3" s="1"/>
  <c r="O140" i="3"/>
  <c r="P140" i="3" s="1"/>
  <c r="O172" i="3"/>
  <c r="P172" i="3" s="1"/>
  <c r="O133" i="3"/>
  <c r="P133" i="3" s="1"/>
  <c r="O129" i="3"/>
  <c r="P129" i="3" s="1"/>
  <c r="O125" i="3"/>
  <c r="P125" i="3" s="1"/>
  <c r="O121" i="3"/>
  <c r="P121" i="3" s="1"/>
  <c r="O117" i="3"/>
  <c r="P117" i="3" s="1"/>
  <c r="O113" i="3"/>
  <c r="P113" i="3" s="1"/>
  <c r="O109" i="3"/>
  <c r="P109" i="3" s="1"/>
  <c r="O105" i="3"/>
  <c r="P105" i="3" s="1"/>
  <c r="O101" i="3"/>
  <c r="P101" i="3" s="1"/>
  <c r="O97" i="3"/>
  <c r="P97" i="3" s="1"/>
  <c r="O93" i="3"/>
  <c r="P93" i="3" s="1"/>
  <c r="O89" i="3"/>
  <c r="P89" i="3" s="1"/>
  <c r="O85" i="3"/>
  <c r="P85" i="3" s="1"/>
  <c r="O81" i="3"/>
  <c r="P81" i="3" s="1"/>
  <c r="O77" i="3"/>
  <c r="P77" i="3" s="1"/>
  <c r="O73" i="3"/>
  <c r="P73" i="3" s="1"/>
  <c r="O69" i="3"/>
  <c r="P69" i="3" s="1"/>
  <c r="O65" i="3"/>
  <c r="P65" i="3" s="1"/>
  <c r="O61" i="3"/>
  <c r="P61" i="3" s="1"/>
  <c r="O57" i="3"/>
  <c r="P57" i="3" s="1"/>
  <c r="O53" i="3"/>
  <c r="P53" i="3" s="1"/>
  <c r="O49" i="3"/>
  <c r="P49" i="3" s="1"/>
  <c r="O45" i="3"/>
  <c r="P45" i="3" s="1"/>
  <c r="O41" i="3"/>
  <c r="P41" i="3" s="1"/>
  <c r="O37" i="3"/>
  <c r="P37" i="3" s="1"/>
  <c r="O33" i="3"/>
  <c r="P33" i="3" s="1"/>
  <c r="O29" i="3"/>
  <c r="P29" i="3" s="1"/>
  <c r="O25" i="3"/>
  <c r="P25" i="3" s="1"/>
  <c r="O21" i="3"/>
  <c r="P21" i="3" s="1"/>
  <c r="O17" i="3"/>
  <c r="P17" i="3" s="1"/>
  <c r="O13" i="3"/>
  <c r="P13" i="3" s="1"/>
  <c r="O9" i="3"/>
  <c r="P9" i="3" s="1"/>
  <c r="O5" i="3"/>
  <c r="P5" i="3" s="1"/>
  <c r="O167" i="3"/>
  <c r="P167" i="3" s="1"/>
  <c r="O163" i="3"/>
  <c r="P163" i="3" s="1"/>
  <c r="O159" i="3"/>
  <c r="P159" i="3" s="1"/>
  <c r="O155" i="3"/>
  <c r="P155" i="3" s="1"/>
  <c r="O151" i="3"/>
  <c r="P151" i="3" s="1"/>
  <c r="O147" i="3"/>
  <c r="P147" i="3" s="1"/>
  <c r="O143" i="3"/>
  <c r="P143" i="3" s="1"/>
  <c r="O139" i="3"/>
  <c r="P139" i="3" s="1"/>
  <c r="O136" i="3"/>
  <c r="P136" i="3" s="1"/>
  <c r="O132" i="3"/>
  <c r="P132" i="3" s="1"/>
  <c r="O128" i="3"/>
  <c r="P128" i="3" s="1"/>
  <c r="O124" i="3"/>
  <c r="P124" i="3" s="1"/>
  <c r="O120" i="3"/>
  <c r="P120" i="3" s="1"/>
  <c r="O116" i="3"/>
  <c r="P116" i="3" s="1"/>
  <c r="O112" i="3"/>
  <c r="P112" i="3" s="1"/>
  <c r="O108" i="3"/>
  <c r="P108" i="3" s="1"/>
  <c r="O104" i="3"/>
  <c r="P104" i="3" s="1"/>
  <c r="O100" i="3"/>
  <c r="P100" i="3" s="1"/>
  <c r="O96" i="3"/>
  <c r="P96" i="3" s="1"/>
  <c r="O92" i="3"/>
  <c r="P92" i="3" s="1"/>
  <c r="O88" i="3"/>
  <c r="P88" i="3" s="1"/>
  <c r="O84" i="3"/>
  <c r="P84" i="3" s="1"/>
  <c r="O80" i="3"/>
  <c r="P80" i="3" s="1"/>
  <c r="O76" i="3"/>
  <c r="P76" i="3" s="1"/>
  <c r="O72" i="3"/>
  <c r="P72" i="3" s="1"/>
  <c r="O68" i="3"/>
  <c r="P68" i="3" s="1"/>
  <c r="O64" i="3"/>
  <c r="P64" i="3" s="1"/>
  <c r="O60" i="3"/>
  <c r="P60" i="3" s="1"/>
  <c r="O56" i="3"/>
  <c r="P56" i="3" s="1"/>
  <c r="O52" i="3"/>
  <c r="P52" i="3" s="1"/>
  <c r="O48" i="3"/>
  <c r="P48" i="3" s="1"/>
  <c r="O44" i="3"/>
  <c r="P44" i="3" s="1"/>
  <c r="O40" i="3"/>
  <c r="P40" i="3" s="1"/>
  <c r="O36" i="3"/>
  <c r="P36" i="3" s="1"/>
  <c r="O32" i="3"/>
  <c r="P32" i="3" s="1"/>
  <c r="O28" i="3"/>
  <c r="P28" i="3" s="1"/>
  <c r="O24" i="3"/>
  <c r="P24" i="3" s="1"/>
  <c r="O20" i="3"/>
  <c r="P20" i="3" s="1"/>
  <c r="O16" i="3"/>
  <c r="P16" i="3" s="1"/>
  <c r="O12" i="3"/>
  <c r="P12" i="3" s="1"/>
  <c r="O8" i="3"/>
  <c r="P8" i="3" s="1"/>
  <c r="O170" i="3"/>
  <c r="P170" i="3" s="1"/>
  <c r="O166" i="3"/>
  <c r="P166" i="3" s="1"/>
  <c r="O162" i="3"/>
  <c r="P162" i="3" s="1"/>
  <c r="O158" i="3"/>
  <c r="P158" i="3" s="1"/>
  <c r="O154" i="3"/>
  <c r="P154" i="3" s="1"/>
  <c r="O150" i="3"/>
  <c r="P150" i="3" s="1"/>
  <c r="O146" i="3"/>
  <c r="P146" i="3" s="1"/>
  <c r="O142" i="3"/>
  <c r="P142" i="3" s="1"/>
  <c r="O138" i="3"/>
  <c r="P138" i="3" s="1"/>
  <c r="O135" i="3"/>
  <c r="P135" i="3" s="1"/>
  <c r="O131" i="3"/>
  <c r="P131" i="3" s="1"/>
  <c r="O127" i="3"/>
  <c r="P127" i="3" s="1"/>
  <c r="O123" i="3"/>
  <c r="P123" i="3" s="1"/>
  <c r="O119" i="3"/>
  <c r="P119" i="3" s="1"/>
  <c r="O115" i="3"/>
  <c r="P115" i="3" s="1"/>
  <c r="O111" i="3"/>
  <c r="P111" i="3" s="1"/>
  <c r="O107" i="3"/>
  <c r="P107" i="3" s="1"/>
  <c r="O103" i="3"/>
  <c r="P103" i="3" s="1"/>
  <c r="O99" i="3"/>
  <c r="P99" i="3" s="1"/>
  <c r="O95" i="3"/>
  <c r="P95" i="3" s="1"/>
  <c r="O91" i="3"/>
  <c r="P91" i="3" s="1"/>
  <c r="O87" i="3"/>
  <c r="P87" i="3" s="1"/>
  <c r="O83" i="3"/>
  <c r="P83" i="3" s="1"/>
  <c r="O79" i="3"/>
  <c r="P79" i="3" s="1"/>
  <c r="O75" i="3"/>
  <c r="P75" i="3" s="1"/>
  <c r="O71" i="3"/>
  <c r="P71" i="3" s="1"/>
  <c r="O67" i="3"/>
  <c r="P67" i="3" s="1"/>
  <c r="O63" i="3"/>
  <c r="P63" i="3" s="1"/>
  <c r="O59" i="3"/>
  <c r="P59" i="3" s="1"/>
  <c r="O55" i="3"/>
  <c r="P55" i="3" s="1"/>
  <c r="O51" i="3"/>
  <c r="P51" i="3" s="1"/>
  <c r="O47" i="3"/>
  <c r="P47" i="3" s="1"/>
  <c r="O43" i="3"/>
  <c r="P43" i="3" s="1"/>
  <c r="O39" i="3"/>
  <c r="P39" i="3" s="1"/>
  <c r="O35" i="3"/>
  <c r="P35" i="3" s="1"/>
  <c r="O31" i="3"/>
  <c r="P31" i="3" s="1"/>
  <c r="O27" i="3"/>
  <c r="P27" i="3" s="1"/>
  <c r="O23" i="3"/>
  <c r="P23" i="3" s="1"/>
  <c r="O19" i="3"/>
  <c r="P19" i="3" s="1"/>
  <c r="O15" i="3"/>
  <c r="P15" i="3" s="1"/>
  <c r="O11" i="3"/>
  <c r="P11" i="3" s="1"/>
  <c r="O7" i="3"/>
  <c r="P7" i="3" s="1"/>
  <c r="O169" i="3"/>
  <c r="P169" i="3" s="1"/>
  <c r="O165" i="3"/>
  <c r="P165" i="3" s="1"/>
  <c r="O161" i="3"/>
  <c r="P161" i="3" s="1"/>
  <c r="O157" i="3"/>
  <c r="P157" i="3" s="1"/>
  <c r="O153" i="3"/>
  <c r="P153" i="3" s="1"/>
  <c r="O149" i="3"/>
  <c r="P149" i="3" s="1"/>
  <c r="O145" i="3"/>
  <c r="P145" i="3" s="1"/>
  <c r="O141" i="3"/>
  <c r="P141" i="3" s="1"/>
  <c r="O137" i="3"/>
  <c r="P137" i="3" s="1"/>
  <c r="O134" i="3"/>
  <c r="P134" i="3" s="1"/>
  <c r="O130" i="3"/>
  <c r="P130" i="3" s="1"/>
  <c r="O126" i="3"/>
  <c r="P126" i="3" s="1"/>
  <c r="O122" i="3"/>
  <c r="P122" i="3" s="1"/>
  <c r="O118" i="3"/>
  <c r="P118" i="3" s="1"/>
  <c r="O114" i="3"/>
  <c r="P114" i="3" s="1"/>
  <c r="O110" i="3"/>
  <c r="P110" i="3" s="1"/>
  <c r="O106" i="3"/>
  <c r="P106" i="3" s="1"/>
  <c r="O102" i="3"/>
  <c r="P102" i="3" s="1"/>
  <c r="O98" i="3"/>
  <c r="P98" i="3" s="1"/>
  <c r="O94" i="3"/>
  <c r="P94" i="3" s="1"/>
  <c r="O90" i="3"/>
  <c r="P90" i="3" s="1"/>
  <c r="O86" i="3"/>
  <c r="P86" i="3" s="1"/>
  <c r="O82" i="3"/>
  <c r="P82" i="3" s="1"/>
  <c r="O78" i="3"/>
  <c r="P78" i="3" s="1"/>
  <c r="O74" i="3"/>
  <c r="P74" i="3" s="1"/>
  <c r="O70" i="3"/>
  <c r="P70" i="3" s="1"/>
  <c r="O66" i="3"/>
  <c r="P66" i="3" s="1"/>
  <c r="O62" i="3"/>
  <c r="P62" i="3" s="1"/>
  <c r="O58" i="3"/>
  <c r="P58" i="3" s="1"/>
  <c r="O54" i="3"/>
  <c r="P54" i="3" s="1"/>
  <c r="O50" i="3"/>
  <c r="P50" i="3" s="1"/>
  <c r="O46" i="3"/>
  <c r="P46" i="3" s="1"/>
  <c r="O42" i="3"/>
  <c r="P42" i="3" s="1"/>
  <c r="O38" i="3"/>
  <c r="P38" i="3" s="1"/>
  <c r="O34" i="3"/>
  <c r="P34" i="3" s="1"/>
  <c r="O30" i="3"/>
  <c r="P30" i="3" s="1"/>
  <c r="O26" i="3"/>
  <c r="P26" i="3" s="1"/>
  <c r="O22" i="3"/>
  <c r="P22" i="3" s="1"/>
  <c r="O18" i="3"/>
  <c r="P18" i="3" s="1"/>
  <c r="O14" i="3"/>
  <c r="P14" i="3" s="1"/>
  <c r="O10" i="3"/>
  <c r="P10" i="3" s="1"/>
  <c r="O6" i="3"/>
  <c r="P6" i="3" s="1"/>
  <c r="O2495" i="3"/>
  <c r="P2495" i="3" s="1"/>
  <c r="O2493" i="3"/>
  <c r="P2493" i="3" s="1"/>
  <c r="O2487" i="3"/>
  <c r="P2487" i="3" s="1"/>
  <c r="O2483" i="3"/>
  <c r="P2483" i="3" s="1"/>
  <c r="O2494" i="3"/>
  <c r="P2494" i="3" s="1"/>
  <c r="O2490" i="3"/>
  <c r="P2490" i="3" s="1"/>
  <c r="O2486" i="3"/>
  <c r="P2486" i="3" s="1"/>
  <c r="O2482" i="3"/>
  <c r="P2482" i="3" s="1"/>
  <c r="O2491" i="3"/>
  <c r="P2491" i="3" s="1"/>
  <c r="O2489" i="3"/>
  <c r="P2489" i="3" s="1"/>
  <c r="O2485" i="3"/>
  <c r="P2485" i="3" s="1"/>
  <c r="O2496" i="3"/>
  <c r="P2496" i="3" s="1"/>
  <c r="O2492" i="3"/>
  <c r="P2492" i="3" s="1"/>
  <c r="O2488" i="3"/>
  <c r="P2488" i="3" s="1"/>
  <c r="O2484" i="3"/>
  <c r="P2484" i="3" s="1"/>
  <c r="O2479" i="3"/>
  <c r="P2479" i="3" s="1"/>
  <c r="O2477" i="3"/>
  <c r="P2477" i="3" s="1"/>
  <c r="O2475" i="3"/>
  <c r="P2475" i="3" s="1"/>
  <c r="O2473" i="3"/>
  <c r="P2473" i="3" s="1"/>
  <c r="O2471" i="3"/>
  <c r="P2471" i="3" s="1"/>
  <c r="O2469" i="3"/>
  <c r="P2469" i="3" s="1"/>
  <c r="O2467" i="3"/>
  <c r="P2467" i="3" s="1"/>
  <c r="O2465" i="3"/>
  <c r="P2465" i="3" s="1"/>
  <c r="O2463" i="3"/>
  <c r="P2463" i="3" s="1"/>
  <c r="O2461" i="3"/>
  <c r="P2461" i="3" s="1"/>
  <c r="O2459" i="3"/>
  <c r="P2459" i="3" s="1"/>
  <c r="O2457" i="3"/>
  <c r="P2457" i="3" s="1"/>
  <c r="O2455" i="3"/>
  <c r="P2455" i="3" s="1"/>
  <c r="O2453" i="3"/>
  <c r="P2453" i="3" s="1"/>
  <c r="O2451" i="3"/>
  <c r="P2451" i="3" s="1"/>
  <c r="O2449" i="3"/>
  <c r="P2449" i="3" s="1"/>
  <c r="O2447" i="3"/>
  <c r="P2447" i="3" s="1"/>
  <c r="O2445" i="3"/>
  <c r="P2445" i="3" s="1"/>
  <c r="O2443" i="3"/>
  <c r="P2443" i="3" s="1"/>
  <c r="O2441" i="3"/>
  <c r="P2441" i="3" s="1"/>
  <c r="O2439" i="3"/>
  <c r="P2439" i="3" s="1"/>
  <c r="O2437" i="3"/>
  <c r="P2437" i="3" s="1"/>
  <c r="O2435" i="3"/>
  <c r="P2435" i="3" s="1"/>
  <c r="O2433" i="3"/>
  <c r="P2433" i="3" s="1"/>
  <c r="O2431" i="3"/>
  <c r="P2431" i="3" s="1"/>
  <c r="O2429" i="3"/>
  <c r="P2429" i="3" s="1"/>
  <c r="O2427" i="3"/>
  <c r="P2427" i="3" s="1"/>
  <c r="O2425" i="3"/>
  <c r="P2425" i="3" s="1"/>
  <c r="O2423" i="3"/>
  <c r="P2423" i="3" s="1"/>
  <c r="O2421" i="3"/>
  <c r="P2421" i="3" s="1"/>
  <c r="O2419" i="3"/>
  <c r="P2419" i="3" s="1"/>
  <c r="O2417" i="3"/>
  <c r="P2417" i="3" s="1"/>
  <c r="O2415" i="3"/>
  <c r="P2415" i="3" s="1"/>
  <c r="O2413" i="3"/>
  <c r="P2413" i="3" s="1"/>
  <c r="O2411" i="3"/>
  <c r="P2411" i="3" s="1"/>
  <c r="O2403" i="3"/>
  <c r="P2403" i="3" s="1"/>
  <c r="O2397" i="3"/>
  <c r="P2397" i="3" s="1"/>
  <c r="O2393" i="3"/>
  <c r="P2393" i="3" s="1"/>
  <c r="O2389" i="3"/>
  <c r="P2389" i="3" s="1"/>
  <c r="O2385" i="3"/>
  <c r="P2385" i="3" s="1"/>
  <c r="O2381" i="3"/>
  <c r="P2381" i="3" s="1"/>
  <c r="O2379" i="3"/>
  <c r="P2379" i="3" s="1"/>
  <c r="O2376" i="3"/>
  <c r="P2376" i="3" s="1"/>
  <c r="O2373" i="3"/>
  <c r="P2373" i="3" s="1"/>
  <c r="O2371" i="3"/>
  <c r="P2371" i="3" s="1"/>
  <c r="O2368" i="3"/>
  <c r="P2368" i="3" s="1"/>
  <c r="O2365" i="3"/>
  <c r="P2365" i="3" s="1"/>
  <c r="O2363" i="3"/>
  <c r="P2363" i="3" s="1"/>
  <c r="O2360" i="3"/>
  <c r="P2360" i="3" s="1"/>
  <c r="O2357" i="3"/>
  <c r="P2357" i="3" s="1"/>
  <c r="O2355" i="3"/>
  <c r="P2355" i="3" s="1"/>
  <c r="O2352" i="3"/>
  <c r="P2352" i="3" s="1"/>
  <c r="O2349" i="3"/>
  <c r="P2349" i="3" s="1"/>
  <c r="O2347" i="3"/>
  <c r="P2347" i="3" s="1"/>
  <c r="O2344" i="3"/>
  <c r="P2344" i="3" s="1"/>
  <c r="O2341" i="3"/>
  <c r="P2341" i="3" s="1"/>
  <c r="O2339" i="3"/>
  <c r="P2339" i="3" s="1"/>
  <c r="O2336" i="3"/>
  <c r="P2336" i="3" s="1"/>
  <c r="O2334" i="3"/>
  <c r="P2334" i="3" s="1"/>
  <c r="O2332" i="3"/>
  <c r="P2332" i="3" s="1"/>
  <c r="O2330" i="3"/>
  <c r="P2330" i="3" s="1"/>
  <c r="O2328" i="3"/>
  <c r="P2328" i="3" s="1"/>
  <c r="O2326" i="3"/>
  <c r="P2326" i="3" s="1"/>
  <c r="O2324" i="3"/>
  <c r="P2324" i="3" s="1"/>
  <c r="O2322" i="3"/>
  <c r="P2322" i="3" s="1"/>
  <c r="O2320" i="3"/>
  <c r="P2320" i="3" s="1"/>
  <c r="O2318" i="3"/>
  <c r="P2318" i="3" s="1"/>
  <c r="O2316" i="3"/>
  <c r="P2316" i="3" s="1"/>
  <c r="O2314" i="3"/>
  <c r="P2314" i="3" s="1"/>
  <c r="O2312" i="3"/>
  <c r="P2312" i="3" s="1"/>
  <c r="O2310" i="3"/>
  <c r="P2310" i="3" s="1"/>
  <c r="O2308" i="3"/>
  <c r="P2308" i="3" s="1"/>
  <c r="O2306" i="3"/>
  <c r="P2306" i="3" s="1"/>
  <c r="O2304" i="3"/>
  <c r="P2304" i="3" s="1"/>
  <c r="O2302" i="3"/>
  <c r="P2302" i="3" s="1"/>
  <c r="O2300" i="3"/>
  <c r="P2300" i="3" s="1"/>
  <c r="O2298" i="3"/>
  <c r="P2298" i="3" s="1"/>
  <c r="O2410" i="3"/>
  <c r="P2410" i="3" s="1"/>
  <c r="O2408" i="3"/>
  <c r="P2408" i="3" s="1"/>
  <c r="O2405" i="3"/>
  <c r="P2405" i="3" s="1"/>
  <c r="O2402" i="3"/>
  <c r="P2402" i="3" s="1"/>
  <c r="O2400" i="3"/>
  <c r="P2400" i="3" s="1"/>
  <c r="O2396" i="3"/>
  <c r="P2396" i="3" s="1"/>
  <c r="O2392" i="3"/>
  <c r="P2392" i="3" s="1"/>
  <c r="O2388" i="3"/>
  <c r="P2388" i="3" s="1"/>
  <c r="O2384" i="3"/>
  <c r="P2384" i="3" s="1"/>
  <c r="O2378" i="3"/>
  <c r="P2378" i="3" s="1"/>
  <c r="O2370" i="3"/>
  <c r="P2370" i="3" s="1"/>
  <c r="O2362" i="3"/>
  <c r="P2362" i="3" s="1"/>
  <c r="O2354" i="3"/>
  <c r="P2354" i="3" s="1"/>
  <c r="O2346" i="3"/>
  <c r="P2346" i="3" s="1"/>
  <c r="O2338" i="3"/>
  <c r="P2338" i="3" s="1"/>
  <c r="O2250" i="3"/>
  <c r="P2250" i="3" s="1"/>
  <c r="O2247" i="3"/>
  <c r="P2247" i="3" s="1"/>
  <c r="O2244" i="3"/>
  <c r="P2244" i="3" s="1"/>
  <c r="O2241" i="3"/>
  <c r="P2241" i="3" s="1"/>
  <c r="O2234" i="3"/>
  <c r="P2234" i="3" s="1"/>
  <c r="O2231" i="3"/>
  <c r="P2231" i="3" s="1"/>
  <c r="O2228" i="3"/>
  <c r="P2228" i="3" s="1"/>
  <c r="O2225" i="3"/>
  <c r="P2225" i="3" s="1"/>
  <c r="O2218" i="3"/>
  <c r="P2218" i="3" s="1"/>
  <c r="O2215" i="3"/>
  <c r="P2215" i="3" s="1"/>
  <c r="O2212" i="3"/>
  <c r="P2212" i="3" s="1"/>
  <c r="O2209" i="3"/>
  <c r="P2209" i="3" s="1"/>
  <c r="O2204" i="3"/>
  <c r="P2204" i="3" s="1"/>
  <c r="O2200" i="3"/>
  <c r="P2200" i="3" s="1"/>
  <c r="O2196" i="3"/>
  <c r="P2196" i="3" s="1"/>
  <c r="O2192" i="3"/>
  <c r="P2192" i="3" s="1"/>
  <c r="O2188" i="3"/>
  <c r="P2188" i="3" s="1"/>
  <c r="O2184" i="3"/>
  <c r="P2184" i="3" s="1"/>
  <c r="O2180" i="3"/>
  <c r="P2180" i="3" s="1"/>
  <c r="O2176" i="3"/>
  <c r="P2176" i="3" s="1"/>
  <c r="O2172" i="3"/>
  <c r="P2172" i="3" s="1"/>
  <c r="O2168" i="3"/>
  <c r="P2168" i="3" s="1"/>
  <c r="O2164" i="3"/>
  <c r="P2164" i="3" s="1"/>
  <c r="O2160" i="3"/>
  <c r="P2160" i="3" s="1"/>
  <c r="O2094" i="3"/>
  <c r="P2094" i="3" s="1"/>
  <c r="O2086" i="3"/>
  <c r="P2086" i="3" s="1"/>
  <c r="O2296" i="3"/>
  <c r="P2296" i="3" s="1"/>
  <c r="O2294" i="3"/>
  <c r="P2294" i="3" s="1"/>
  <c r="O2292" i="3"/>
  <c r="P2292" i="3" s="1"/>
  <c r="O2290" i="3"/>
  <c r="P2290" i="3" s="1"/>
  <c r="O2288" i="3"/>
  <c r="P2288" i="3" s="1"/>
  <c r="O2286" i="3"/>
  <c r="P2286" i="3" s="1"/>
  <c r="O2284" i="3"/>
  <c r="P2284" i="3" s="1"/>
  <c r="O2282" i="3"/>
  <c r="P2282" i="3" s="1"/>
  <c r="O2280" i="3"/>
  <c r="P2280" i="3" s="1"/>
  <c r="O2278" i="3"/>
  <c r="P2278" i="3" s="1"/>
  <c r="O2276" i="3"/>
  <c r="P2276" i="3" s="1"/>
  <c r="O2274" i="3"/>
  <c r="P2274" i="3" s="1"/>
  <c r="O2272" i="3"/>
  <c r="P2272" i="3" s="1"/>
  <c r="O2270" i="3"/>
  <c r="P2270" i="3" s="1"/>
  <c r="O2268" i="3"/>
  <c r="P2268" i="3" s="1"/>
  <c r="O2266" i="3"/>
  <c r="P2266" i="3" s="1"/>
  <c r="O2264" i="3"/>
  <c r="P2264" i="3" s="1"/>
  <c r="O2262" i="3"/>
  <c r="P2262" i="3" s="1"/>
  <c r="O2260" i="3"/>
  <c r="P2260" i="3" s="1"/>
  <c r="O2258" i="3"/>
  <c r="P2258" i="3" s="1"/>
  <c r="O2256" i="3"/>
  <c r="P2256" i="3" s="1"/>
  <c r="O2253" i="3"/>
  <c r="P2253" i="3" s="1"/>
  <c r="O2251" i="3"/>
  <c r="P2251" i="3" s="1"/>
  <c r="O2246" i="3"/>
  <c r="P2246" i="3" s="1"/>
  <c r="O2240" i="3"/>
  <c r="P2240" i="3" s="1"/>
  <c r="O2237" i="3"/>
  <c r="P2237" i="3" s="1"/>
  <c r="O2235" i="3"/>
  <c r="P2235" i="3" s="1"/>
  <c r="O2230" i="3"/>
  <c r="P2230" i="3" s="1"/>
  <c r="O2224" i="3"/>
  <c r="P2224" i="3" s="1"/>
  <c r="O2221" i="3"/>
  <c r="P2221" i="3" s="1"/>
  <c r="O2219" i="3"/>
  <c r="P2219" i="3" s="1"/>
  <c r="O2214" i="3"/>
  <c r="P2214" i="3" s="1"/>
  <c r="O2208" i="3"/>
  <c r="P2208" i="3" s="1"/>
  <c r="O2205" i="3"/>
  <c r="P2205" i="3" s="1"/>
  <c r="O2201" i="3"/>
  <c r="P2201" i="3" s="1"/>
  <c r="O2197" i="3"/>
  <c r="P2197" i="3" s="1"/>
  <c r="O2193" i="3"/>
  <c r="P2193" i="3" s="1"/>
  <c r="O2189" i="3"/>
  <c r="P2189" i="3" s="1"/>
  <c r="O2185" i="3"/>
  <c r="P2185" i="3" s="1"/>
  <c r="O2181" i="3"/>
  <c r="P2181" i="3" s="1"/>
  <c r="O2177" i="3"/>
  <c r="P2177" i="3" s="1"/>
  <c r="O2173" i="3"/>
  <c r="P2173" i="3" s="1"/>
  <c r="O2169" i="3"/>
  <c r="P2169" i="3" s="1"/>
  <c r="O2165" i="3"/>
  <c r="P2165" i="3" s="1"/>
  <c r="O2161" i="3"/>
  <c r="P2161" i="3" s="1"/>
  <c r="O2040" i="3"/>
  <c r="P2040" i="3" s="1"/>
  <c r="O2154" i="3"/>
  <c r="P2154" i="3" s="1"/>
  <c r="O2152" i="3"/>
  <c r="P2152" i="3" s="1"/>
  <c r="O2150" i="3"/>
  <c r="P2150" i="3" s="1"/>
  <c r="O2148" i="3"/>
  <c r="P2148" i="3" s="1"/>
  <c r="O2146" i="3"/>
  <c r="P2146" i="3" s="1"/>
  <c r="O2144" i="3"/>
  <c r="P2144" i="3" s="1"/>
  <c r="O2142" i="3"/>
  <c r="P2142" i="3" s="1"/>
  <c r="O2140" i="3"/>
  <c r="P2140" i="3" s="1"/>
  <c r="O2138" i="3"/>
  <c r="P2138" i="3" s="1"/>
  <c r="O2136" i="3"/>
  <c r="P2136" i="3" s="1"/>
  <c r="O2134" i="3"/>
  <c r="P2134" i="3" s="1"/>
  <c r="O2132" i="3"/>
  <c r="P2132" i="3" s="1"/>
  <c r="O2130" i="3"/>
  <c r="P2130" i="3" s="1"/>
  <c r="O2128" i="3"/>
  <c r="P2128" i="3" s="1"/>
  <c r="O2126" i="3"/>
  <c r="P2126" i="3" s="1"/>
  <c r="O2078" i="3"/>
  <c r="P2078" i="3" s="1"/>
  <c r="O2070" i="3"/>
  <c r="P2070" i="3" s="1"/>
  <c r="O2062" i="3"/>
  <c r="P2062" i="3" s="1"/>
  <c r="O2054" i="3"/>
  <c r="P2054" i="3" s="1"/>
  <c r="O2051" i="3"/>
  <c r="P2051" i="3" s="1"/>
  <c r="O2048" i="3"/>
  <c r="P2048" i="3" s="1"/>
  <c r="O2045" i="3"/>
  <c r="P2045" i="3" s="1"/>
  <c r="O2038" i="3"/>
  <c r="P2038" i="3" s="1"/>
  <c r="O2034" i="3"/>
  <c r="P2034" i="3" s="1"/>
  <c r="O2030" i="3"/>
  <c r="P2030" i="3" s="1"/>
  <c r="O2026" i="3"/>
  <c r="P2026" i="3" s="1"/>
  <c r="O2022" i="3"/>
  <c r="P2022" i="3" s="1"/>
  <c r="O2018" i="3"/>
  <c r="P2018" i="3" s="1"/>
  <c r="O2014" i="3"/>
  <c r="P2014" i="3" s="1"/>
  <c r="O2010" i="3"/>
  <c r="P2010" i="3" s="1"/>
  <c r="O2006" i="3"/>
  <c r="P2006" i="3" s="1"/>
  <c r="O2002" i="3"/>
  <c r="P2002" i="3" s="1"/>
  <c r="O1998" i="3"/>
  <c r="P1998" i="3" s="1"/>
  <c r="O1994" i="3"/>
  <c r="P1994" i="3" s="1"/>
  <c r="O1990" i="3"/>
  <c r="P1990" i="3" s="1"/>
  <c r="O1986" i="3"/>
  <c r="P1986" i="3" s="1"/>
  <c r="O1982" i="3"/>
  <c r="P1982" i="3" s="1"/>
  <c r="O1978" i="3"/>
  <c r="P1978" i="3" s="1"/>
  <c r="O1974" i="3"/>
  <c r="P1974" i="3" s="1"/>
  <c r="O1970" i="3"/>
  <c r="P1970" i="3" s="1"/>
  <c r="O1966" i="3"/>
  <c r="P1966" i="3" s="1"/>
  <c r="O1962" i="3"/>
  <c r="P1962" i="3" s="1"/>
  <c r="O1958" i="3"/>
  <c r="P1958" i="3" s="1"/>
  <c r="O1954" i="3"/>
  <c r="P1954" i="3" s="1"/>
  <c r="O1950" i="3"/>
  <c r="P1950" i="3" s="1"/>
  <c r="O1946" i="3"/>
  <c r="P1946" i="3" s="1"/>
  <c r="O1942" i="3"/>
  <c r="P1942" i="3" s="1"/>
  <c r="O1938" i="3"/>
  <c r="P1938" i="3" s="1"/>
  <c r="O2124" i="3"/>
  <c r="P2124" i="3" s="1"/>
  <c r="O2122" i="3"/>
  <c r="P2122" i="3" s="1"/>
  <c r="O2120" i="3"/>
  <c r="P2120" i="3" s="1"/>
  <c r="O2118" i="3"/>
  <c r="P2118" i="3" s="1"/>
  <c r="O2116" i="3"/>
  <c r="P2116" i="3" s="1"/>
  <c r="O2114" i="3"/>
  <c r="P2114" i="3" s="1"/>
  <c r="O2112" i="3"/>
  <c r="P2112" i="3" s="1"/>
  <c r="O2110" i="3"/>
  <c r="P2110" i="3" s="1"/>
  <c r="O2108" i="3"/>
  <c r="P2108" i="3" s="1"/>
  <c r="O2106" i="3"/>
  <c r="P2106" i="3" s="1"/>
  <c r="O2104" i="3"/>
  <c r="P2104" i="3" s="1"/>
  <c r="O2102" i="3"/>
  <c r="P2102" i="3" s="1"/>
  <c r="O2100" i="3"/>
  <c r="P2100" i="3" s="1"/>
  <c r="O2098" i="3"/>
  <c r="P2098" i="3" s="1"/>
  <c r="O2096" i="3"/>
  <c r="P2096" i="3" s="1"/>
  <c r="O2093" i="3"/>
  <c r="P2093" i="3" s="1"/>
  <c r="O2091" i="3"/>
  <c r="P2091" i="3" s="1"/>
  <c r="O2088" i="3"/>
  <c r="P2088" i="3" s="1"/>
  <c r="O2085" i="3"/>
  <c r="P2085" i="3" s="1"/>
  <c r="O2083" i="3"/>
  <c r="P2083" i="3" s="1"/>
  <c r="O2080" i="3"/>
  <c r="P2080" i="3" s="1"/>
  <c r="O2077" i="3"/>
  <c r="P2077" i="3" s="1"/>
  <c r="O2075" i="3"/>
  <c r="P2075" i="3" s="1"/>
  <c r="O2072" i="3"/>
  <c r="P2072" i="3" s="1"/>
  <c r="O2069" i="3"/>
  <c r="P2069" i="3" s="1"/>
  <c r="O2067" i="3"/>
  <c r="P2067" i="3" s="1"/>
  <c r="O2064" i="3"/>
  <c r="P2064" i="3" s="1"/>
  <c r="O2061" i="3"/>
  <c r="P2061" i="3" s="1"/>
  <c r="O2059" i="3"/>
  <c r="P2059" i="3" s="1"/>
  <c r="O2056" i="3"/>
  <c r="P2056" i="3" s="1"/>
  <c r="O2053" i="3"/>
  <c r="P2053" i="3" s="1"/>
  <c r="O2046" i="3"/>
  <c r="P2046" i="3" s="1"/>
  <c r="O2043" i="3"/>
  <c r="P2043" i="3" s="1"/>
  <c r="O1937" i="3"/>
  <c r="P1937" i="3" s="1"/>
  <c r="O2035" i="3"/>
  <c r="P2035" i="3" s="1"/>
  <c r="O2031" i="3"/>
  <c r="P2031" i="3" s="1"/>
  <c r="O2027" i="3"/>
  <c r="P2027" i="3" s="1"/>
  <c r="O2023" i="3"/>
  <c r="P2023" i="3" s="1"/>
  <c r="O2019" i="3"/>
  <c r="P2019" i="3" s="1"/>
  <c r="O2015" i="3"/>
  <c r="P2015" i="3" s="1"/>
  <c r="O2011" i="3"/>
  <c r="P2011" i="3" s="1"/>
  <c r="O2007" i="3"/>
  <c r="P2007" i="3" s="1"/>
  <c r="O2003" i="3"/>
  <c r="P2003" i="3" s="1"/>
  <c r="O1999" i="3"/>
  <c r="P1999" i="3" s="1"/>
  <c r="O1995" i="3"/>
  <c r="P1995" i="3" s="1"/>
  <c r="O1991" i="3"/>
  <c r="P1991" i="3" s="1"/>
  <c r="O1987" i="3"/>
  <c r="P1987" i="3" s="1"/>
  <c r="O1983" i="3"/>
  <c r="P1983" i="3" s="1"/>
  <c r="O1979" i="3"/>
  <c r="P1979" i="3" s="1"/>
  <c r="O1975" i="3"/>
  <c r="P1975" i="3" s="1"/>
  <c r="O1971" i="3"/>
  <c r="P1971" i="3" s="1"/>
  <c r="O1967" i="3"/>
  <c r="P1967" i="3" s="1"/>
  <c r="O1963" i="3"/>
  <c r="P1963" i="3" s="1"/>
  <c r="O1959" i="3"/>
  <c r="P1959" i="3" s="1"/>
  <c r="O1955" i="3"/>
  <c r="P1955" i="3" s="1"/>
  <c r="O1951" i="3"/>
  <c r="P1951" i="3" s="1"/>
  <c r="O1947" i="3"/>
  <c r="P1947" i="3" s="1"/>
  <c r="O1943" i="3"/>
  <c r="P1943" i="3" s="1"/>
  <c r="O1939" i="3"/>
  <c r="P1939" i="3" s="1"/>
  <c r="O1935" i="3"/>
  <c r="P1935" i="3" s="1"/>
  <c r="O1933" i="3"/>
  <c r="P1933" i="3" s="1"/>
  <c r="O1931" i="3"/>
  <c r="P1931" i="3" s="1"/>
  <c r="O1929" i="3"/>
  <c r="P1929" i="3" s="1"/>
  <c r="O1927" i="3"/>
  <c r="P1927" i="3" s="1"/>
  <c r="O1925" i="3"/>
  <c r="P1925" i="3" s="1"/>
  <c r="O1923" i="3"/>
  <c r="P1923" i="3" s="1"/>
  <c r="O1921" i="3"/>
  <c r="P1921" i="3" s="1"/>
  <c r="O1919" i="3"/>
  <c r="P1919" i="3" s="1"/>
  <c r="O1917" i="3"/>
  <c r="P1917" i="3" s="1"/>
  <c r="O1915" i="3"/>
  <c r="P1915" i="3" s="1"/>
  <c r="O1913" i="3"/>
  <c r="P1913" i="3" s="1"/>
  <c r="O1911" i="3"/>
  <c r="P1911" i="3" s="1"/>
  <c r="O1909" i="3"/>
  <c r="P1909" i="3" s="1"/>
  <c r="O1907" i="3"/>
  <c r="P1907" i="3" s="1"/>
  <c r="O1905" i="3"/>
  <c r="P1905" i="3" s="1"/>
  <c r="O1903" i="3"/>
  <c r="P1903" i="3" s="1"/>
  <c r="O1901" i="3"/>
  <c r="P1901" i="3" s="1"/>
  <c r="O1899" i="3"/>
  <c r="P1899" i="3" s="1"/>
  <c r="O1897" i="3"/>
  <c r="P1897" i="3" s="1"/>
  <c r="O1895" i="3"/>
  <c r="P1895" i="3" s="1"/>
  <c r="O1893" i="3"/>
  <c r="P1893" i="3" s="1"/>
  <c r="O1891" i="3"/>
  <c r="P1891" i="3" s="1"/>
  <c r="O1889" i="3"/>
  <c r="P1889" i="3" s="1"/>
  <c r="O1887" i="3"/>
  <c r="P1887" i="3" s="1"/>
  <c r="O1885" i="3"/>
  <c r="P1885" i="3" s="1"/>
  <c r="O1883" i="3"/>
  <c r="P1883" i="3" s="1"/>
  <c r="O1881" i="3"/>
  <c r="P1881" i="3" s="1"/>
  <c r="O1879" i="3"/>
  <c r="P1879" i="3" s="1"/>
  <c r="O1877" i="3"/>
  <c r="P1877" i="3" s="1"/>
  <c r="O1875" i="3"/>
  <c r="P1875" i="3" s="1"/>
  <c r="O1873" i="3"/>
  <c r="P1873" i="3" s="1"/>
  <c r="O1871" i="3"/>
  <c r="P1871" i="3" s="1"/>
  <c r="O1869" i="3"/>
  <c r="P1869" i="3" s="1"/>
  <c r="O1867" i="3"/>
  <c r="P1867" i="3" s="1"/>
  <c r="O1865" i="3"/>
  <c r="P1865" i="3" s="1"/>
  <c r="O1863" i="3"/>
  <c r="P1863" i="3" s="1"/>
  <c r="O1861" i="3"/>
  <c r="P1861" i="3" s="1"/>
  <c r="O1859" i="3"/>
  <c r="P1859" i="3" s="1"/>
  <c r="O1857" i="3"/>
  <c r="P1857" i="3" s="1"/>
  <c r="O1855" i="3"/>
  <c r="P1855" i="3" s="1"/>
  <c r="O1853" i="3"/>
  <c r="P1853" i="3" s="1"/>
  <c r="O1851" i="3"/>
  <c r="P1851" i="3" s="1"/>
  <c r="O1849" i="3"/>
  <c r="P1849" i="3" s="1"/>
  <c r="O1847" i="3"/>
  <c r="P1847" i="3" s="1"/>
  <c r="O1845" i="3"/>
  <c r="P1845" i="3" s="1"/>
  <c r="O1843" i="3"/>
  <c r="P1843" i="3" s="1"/>
  <c r="O1841" i="3"/>
  <c r="P1841" i="3" s="1"/>
  <c r="O1839" i="3"/>
  <c r="P1839" i="3" s="1"/>
  <c r="O1837" i="3"/>
  <c r="P1837" i="3" s="1"/>
  <c r="O1835" i="3"/>
  <c r="P1835" i="3" s="1"/>
  <c r="O1833" i="3"/>
  <c r="P1833" i="3" s="1"/>
  <c r="O1831" i="3"/>
  <c r="P1831" i="3" s="1"/>
  <c r="O1829" i="3"/>
  <c r="P1829" i="3" s="1"/>
  <c r="O1827" i="3"/>
  <c r="P1827" i="3" s="1"/>
  <c r="O1825" i="3"/>
  <c r="P1825" i="3" s="1"/>
  <c r="O1823" i="3"/>
  <c r="P1823" i="3" s="1"/>
  <c r="O1821" i="3"/>
  <c r="P1821" i="3" s="1"/>
  <c r="O1819" i="3"/>
  <c r="P1819" i="3" s="1"/>
  <c r="O2481" i="3"/>
  <c r="P2481" i="3" s="1"/>
  <c r="O2480" i="3"/>
  <c r="P2480" i="3" s="1"/>
  <c r="O2478" i="3"/>
  <c r="P2478" i="3" s="1"/>
  <c r="O2476" i="3"/>
  <c r="P2476" i="3" s="1"/>
  <c r="O2474" i="3"/>
  <c r="P2474" i="3" s="1"/>
  <c r="O2472" i="3"/>
  <c r="P2472" i="3" s="1"/>
  <c r="O2470" i="3"/>
  <c r="P2470" i="3" s="1"/>
  <c r="O2468" i="3"/>
  <c r="P2468" i="3" s="1"/>
  <c r="O2466" i="3"/>
  <c r="P2466" i="3" s="1"/>
  <c r="O2464" i="3"/>
  <c r="P2464" i="3" s="1"/>
  <c r="O2462" i="3"/>
  <c r="P2462" i="3" s="1"/>
  <c r="O2460" i="3"/>
  <c r="P2460" i="3" s="1"/>
  <c r="O2458" i="3"/>
  <c r="P2458" i="3" s="1"/>
  <c r="O2456" i="3"/>
  <c r="P2456" i="3" s="1"/>
  <c r="O2454" i="3"/>
  <c r="P2454" i="3" s="1"/>
  <c r="O2452" i="3"/>
  <c r="P2452" i="3" s="1"/>
  <c r="O2450" i="3"/>
  <c r="P2450" i="3" s="1"/>
  <c r="O2448" i="3"/>
  <c r="P2448" i="3" s="1"/>
  <c r="O2446" i="3"/>
  <c r="P2446" i="3" s="1"/>
  <c r="O2444" i="3"/>
  <c r="P2444" i="3" s="1"/>
  <c r="O2442" i="3"/>
  <c r="P2442" i="3" s="1"/>
  <c r="O2440" i="3"/>
  <c r="P2440" i="3" s="1"/>
  <c r="O2438" i="3"/>
  <c r="P2438" i="3" s="1"/>
  <c r="O2436" i="3"/>
  <c r="P2436" i="3" s="1"/>
  <c r="O2434" i="3"/>
  <c r="P2434" i="3" s="1"/>
  <c r="O2432" i="3"/>
  <c r="P2432" i="3" s="1"/>
  <c r="O2430" i="3"/>
  <c r="P2430" i="3" s="1"/>
  <c r="O2428" i="3"/>
  <c r="P2428" i="3" s="1"/>
  <c r="O2426" i="3"/>
  <c r="P2426" i="3" s="1"/>
  <c r="O2424" i="3"/>
  <c r="P2424" i="3" s="1"/>
  <c r="O2422" i="3"/>
  <c r="P2422" i="3" s="1"/>
  <c r="O2420" i="3"/>
  <c r="P2420" i="3" s="1"/>
  <c r="O2418" i="3"/>
  <c r="P2418" i="3" s="1"/>
  <c r="O2416" i="3"/>
  <c r="P2416" i="3" s="1"/>
  <c r="O2414" i="3"/>
  <c r="P2414" i="3" s="1"/>
  <c r="O2412" i="3"/>
  <c r="P2412" i="3" s="1"/>
  <c r="O2407" i="3"/>
  <c r="P2407" i="3" s="1"/>
  <c r="O2399" i="3"/>
  <c r="P2399" i="3" s="1"/>
  <c r="O2395" i="3"/>
  <c r="P2395" i="3" s="1"/>
  <c r="O2391" i="3"/>
  <c r="P2391" i="3" s="1"/>
  <c r="O2387" i="3"/>
  <c r="P2387" i="3" s="1"/>
  <c r="O2157" i="3"/>
  <c r="P2157" i="3" s="1"/>
  <c r="O2380" i="3"/>
  <c r="P2380" i="3" s="1"/>
  <c r="O2377" i="3"/>
  <c r="P2377" i="3" s="1"/>
  <c r="O2375" i="3"/>
  <c r="P2375" i="3" s="1"/>
  <c r="O2372" i="3"/>
  <c r="P2372" i="3" s="1"/>
  <c r="O2369" i="3"/>
  <c r="P2369" i="3" s="1"/>
  <c r="O2367" i="3"/>
  <c r="P2367" i="3" s="1"/>
  <c r="O2364" i="3"/>
  <c r="P2364" i="3" s="1"/>
  <c r="O2361" i="3"/>
  <c r="P2361" i="3" s="1"/>
  <c r="O2359" i="3"/>
  <c r="P2359" i="3" s="1"/>
  <c r="O2356" i="3"/>
  <c r="P2356" i="3" s="1"/>
  <c r="O2353" i="3"/>
  <c r="P2353" i="3" s="1"/>
  <c r="O2351" i="3"/>
  <c r="P2351" i="3" s="1"/>
  <c r="O2348" i="3"/>
  <c r="P2348" i="3" s="1"/>
  <c r="O2345" i="3"/>
  <c r="P2345" i="3" s="1"/>
  <c r="O2343" i="3"/>
  <c r="P2343" i="3" s="1"/>
  <c r="O2340" i="3"/>
  <c r="P2340" i="3" s="1"/>
  <c r="O2337" i="3"/>
  <c r="P2337" i="3" s="1"/>
  <c r="O2335" i="3"/>
  <c r="P2335" i="3" s="1"/>
  <c r="O2333" i="3"/>
  <c r="P2333" i="3" s="1"/>
  <c r="O2331" i="3"/>
  <c r="P2331" i="3" s="1"/>
  <c r="O2329" i="3"/>
  <c r="P2329" i="3" s="1"/>
  <c r="O2327" i="3"/>
  <c r="P2327" i="3" s="1"/>
  <c r="O2325" i="3"/>
  <c r="P2325" i="3" s="1"/>
  <c r="O2323" i="3"/>
  <c r="P2323" i="3" s="1"/>
  <c r="O2321" i="3"/>
  <c r="P2321" i="3" s="1"/>
  <c r="O2319" i="3"/>
  <c r="P2319" i="3" s="1"/>
  <c r="O2317" i="3"/>
  <c r="P2317" i="3" s="1"/>
  <c r="O2315" i="3"/>
  <c r="P2315" i="3" s="1"/>
  <c r="O2313" i="3"/>
  <c r="P2313" i="3" s="1"/>
  <c r="O2311" i="3"/>
  <c r="P2311" i="3" s="1"/>
  <c r="O2309" i="3"/>
  <c r="P2309" i="3" s="1"/>
  <c r="O2307" i="3"/>
  <c r="P2307" i="3" s="1"/>
  <c r="O2305" i="3"/>
  <c r="P2305" i="3" s="1"/>
  <c r="O2303" i="3"/>
  <c r="P2303" i="3" s="1"/>
  <c r="O2301" i="3"/>
  <c r="P2301" i="3" s="1"/>
  <c r="O2299" i="3"/>
  <c r="P2299" i="3" s="1"/>
  <c r="O2297" i="3"/>
  <c r="P2297" i="3" s="1"/>
  <c r="O2409" i="3"/>
  <c r="P2409" i="3" s="1"/>
  <c r="O2406" i="3"/>
  <c r="P2406" i="3" s="1"/>
  <c r="O2404" i="3"/>
  <c r="P2404" i="3" s="1"/>
  <c r="O2401" i="3"/>
  <c r="P2401" i="3" s="1"/>
  <c r="O2398" i="3"/>
  <c r="P2398" i="3" s="1"/>
  <c r="O2394" i="3"/>
  <c r="P2394" i="3" s="1"/>
  <c r="O2390" i="3"/>
  <c r="P2390" i="3" s="1"/>
  <c r="O2386" i="3"/>
  <c r="P2386" i="3" s="1"/>
  <c r="O2382" i="3"/>
  <c r="P2382" i="3" s="1"/>
  <c r="O2374" i="3"/>
  <c r="P2374" i="3" s="1"/>
  <c r="O2366" i="3"/>
  <c r="P2366" i="3" s="1"/>
  <c r="O2358" i="3"/>
  <c r="P2358" i="3" s="1"/>
  <c r="O2350" i="3"/>
  <c r="P2350" i="3" s="1"/>
  <c r="O2342" i="3"/>
  <c r="P2342" i="3" s="1"/>
  <c r="O2254" i="3"/>
  <c r="P2254" i="3" s="1"/>
  <c r="O2248" i="3"/>
  <c r="P2248" i="3" s="1"/>
  <c r="O2245" i="3"/>
  <c r="P2245" i="3" s="1"/>
  <c r="O2243" i="3"/>
  <c r="P2243" i="3" s="1"/>
  <c r="O2238" i="3"/>
  <c r="P2238" i="3" s="1"/>
  <c r="O2232" i="3"/>
  <c r="P2232" i="3" s="1"/>
  <c r="O2229" i="3"/>
  <c r="P2229" i="3" s="1"/>
  <c r="O2227" i="3"/>
  <c r="P2227" i="3" s="1"/>
  <c r="O2222" i="3"/>
  <c r="P2222" i="3" s="1"/>
  <c r="O2216" i="3"/>
  <c r="P2216" i="3" s="1"/>
  <c r="O2213" i="3"/>
  <c r="P2213" i="3" s="1"/>
  <c r="O2211" i="3"/>
  <c r="P2211" i="3" s="1"/>
  <c r="O2206" i="3"/>
  <c r="P2206" i="3" s="1"/>
  <c r="O2202" i="3"/>
  <c r="P2202" i="3" s="1"/>
  <c r="O2198" i="3"/>
  <c r="P2198" i="3" s="1"/>
  <c r="O2194" i="3"/>
  <c r="P2194" i="3" s="1"/>
  <c r="O2190" i="3"/>
  <c r="P2190" i="3" s="1"/>
  <c r="O2186" i="3"/>
  <c r="P2186" i="3" s="1"/>
  <c r="O2182" i="3"/>
  <c r="P2182" i="3" s="1"/>
  <c r="O2178" i="3"/>
  <c r="P2178" i="3" s="1"/>
  <c r="O2174" i="3"/>
  <c r="P2174" i="3" s="1"/>
  <c r="O2170" i="3"/>
  <c r="P2170" i="3" s="1"/>
  <c r="O2166" i="3"/>
  <c r="P2166" i="3" s="1"/>
  <c r="O2162" i="3"/>
  <c r="P2162" i="3" s="1"/>
  <c r="O2158" i="3"/>
  <c r="P2158" i="3" s="1"/>
  <c r="O2090" i="3"/>
  <c r="P2090" i="3" s="1"/>
  <c r="O2082" i="3"/>
  <c r="P2082" i="3" s="1"/>
  <c r="O2295" i="3"/>
  <c r="P2295" i="3" s="1"/>
  <c r="O2293" i="3"/>
  <c r="P2293" i="3" s="1"/>
  <c r="O2291" i="3"/>
  <c r="P2291" i="3" s="1"/>
  <c r="O2289" i="3"/>
  <c r="P2289" i="3" s="1"/>
  <c r="O2287" i="3"/>
  <c r="P2287" i="3" s="1"/>
  <c r="O2285" i="3"/>
  <c r="P2285" i="3" s="1"/>
  <c r="O2283" i="3"/>
  <c r="P2283" i="3" s="1"/>
  <c r="O2281" i="3"/>
  <c r="P2281" i="3" s="1"/>
  <c r="O2279" i="3"/>
  <c r="P2279" i="3" s="1"/>
  <c r="O2277" i="3"/>
  <c r="P2277" i="3" s="1"/>
  <c r="O2275" i="3"/>
  <c r="P2275" i="3" s="1"/>
  <c r="O2273" i="3"/>
  <c r="P2273" i="3" s="1"/>
  <c r="O2271" i="3"/>
  <c r="P2271" i="3" s="1"/>
  <c r="O2269" i="3"/>
  <c r="P2269" i="3" s="1"/>
  <c r="O2267" i="3"/>
  <c r="P2267" i="3" s="1"/>
  <c r="O2265" i="3"/>
  <c r="P2265" i="3" s="1"/>
  <c r="O2263" i="3"/>
  <c r="P2263" i="3" s="1"/>
  <c r="O2261" i="3"/>
  <c r="P2261" i="3" s="1"/>
  <c r="O2259" i="3"/>
  <c r="P2259" i="3" s="1"/>
  <c r="O2257" i="3"/>
  <c r="P2257" i="3" s="1"/>
  <c r="O2255" i="3"/>
  <c r="P2255" i="3" s="1"/>
  <c r="O2252" i="3"/>
  <c r="P2252" i="3" s="1"/>
  <c r="O2249" i="3"/>
  <c r="P2249" i="3" s="1"/>
  <c r="O2242" i="3"/>
  <c r="P2242" i="3" s="1"/>
  <c r="O2239" i="3"/>
  <c r="P2239" i="3" s="1"/>
  <c r="O2236" i="3"/>
  <c r="P2236" i="3" s="1"/>
  <c r="O2233" i="3"/>
  <c r="P2233" i="3" s="1"/>
  <c r="O2226" i="3"/>
  <c r="P2226" i="3" s="1"/>
  <c r="O2223" i="3"/>
  <c r="P2223" i="3" s="1"/>
  <c r="O2220" i="3"/>
  <c r="P2220" i="3" s="1"/>
  <c r="O2217" i="3"/>
  <c r="P2217" i="3" s="1"/>
  <c r="O2210" i="3"/>
  <c r="P2210" i="3" s="1"/>
  <c r="O2207" i="3"/>
  <c r="P2207" i="3" s="1"/>
  <c r="O2203" i="3"/>
  <c r="P2203" i="3" s="1"/>
  <c r="O2199" i="3"/>
  <c r="P2199" i="3" s="1"/>
  <c r="O2195" i="3"/>
  <c r="P2195" i="3" s="1"/>
  <c r="O2191" i="3"/>
  <c r="P2191" i="3" s="1"/>
  <c r="O2187" i="3"/>
  <c r="P2187" i="3" s="1"/>
  <c r="O2183" i="3"/>
  <c r="P2183" i="3" s="1"/>
  <c r="O2179" i="3"/>
  <c r="P2179" i="3" s="1"/>
  <c r="O2175" i="3"/>
  <c r="P2175" i="3" s="1"/>
  <c r="O2171" i="3"/>
  <c r="P2171" i="3" s="1"/>
  <c r="O2167" i="3"/>
  <c r="P2167" i="3" s="1"/>
  <c r="O2163" i="3"/>
  <c r="P2163" i="3" s="1"/>
  <c r="O2159" i="3"/>
  <c r="P2159" i="3" s="1"/>
  <c r="O2155" i="3"/>
  <c r="P2155" i="3" s="1"/>
  <c r="O2153" i="3"/>
  <c r="P2153" i="3" s="1"/>
  <c r="O2151" i="3"/>
  <c r="P2151" i="3" s="1"/>
  <c r="O2149" i="3"/>
  <c r="P2149" i="3" s="1"/>
  <c r="O2147" i="3"/>
  <c r="P2147" i="3" s="1"/>
  <c r="O2145" i="3"/>
  <c r="P2145" i="3" s="1"/>
  <c r="O2143" i="3"/>
  <c r="P2143" i="3" s="1"/>
  <c r="O2141" i="3"/>
  <c r="P2141" i="3" s="1"/>
  <c r="O2139" i="3"/>
  <c r="P2139" i="3" s="1"/>
  <c r="O2137" i="3"/>
  <c r="P2137" i="3" s="1"/>
  <c r="O2135" i="3"/>
  <c r="P2135" i="3" s="1"/>
  <c r="O2133" i="3"/>
  <c r="P2133" i="3" s="1"/>
  <c r="O2131" i="3"/>
  <c r="P2131" i="3" s="1"/>
  <c r="O2129" i="3"/>
  <c r="P2129" i="3" s="1"/>
  <c r="O2127" i="3"/>
  <c r="P2127" i="3" s="1"/>
  <c r="O2125" i="3"/>
  <c r="P2125" i="3" s="1"/>
  <c r="O2074" i="3"/>
  <c r="P2074" i="3" s="1"/>
  <c r="O2066" i="3"/>
  <c r="P2066" i="3" s="1"/>
  <c r="O2058" i="3"/>
  <c r="P2058" i="3" s="1"/>
  <c r="O2052" i="3"/>
  <c r="P2052" i="3" s="1"/>
  <c r="O2049" i="3"/>
  <c r="P2049" i="3" s="1"/>
  <c r="O2047" i="3"/>
  <c r="P2047" i="3" s="1"/>
  <c r="O2042" i="3"/>
  <c r="P2042" i="3" s="1"/>
  <c r="O2036" i="3"/>
  <c r="P2036" i="3" s="1"/>
  <c r="O2032" i="3"/>
  <c r="P2032" i="3" s="1"/>
  <c r="O2028" i="3"/>
  <c r="P2028" i="3" s="1"/>
  <c r="O2024" i="3"/>
  <c r="P2024" i="3" s="1"/>
  <c r="O2020" i="3"/>
  <c r="P2020" i="3" s="1"/>
  <c r="O2016" i="3"/>
  <c r="P2016" i="3" s="1"/>
  <c r="O2012" i="3"/>
  <c r="P2012" i="3" s="1"/>
  <c r="O2008" i="3"/>
  <c r="P2008" i="3" s="1"/>
  <c r="O2004" i="3"/>
  <c r="P2004" i="3" s="1"/>
  <c r="O2000" i="3"/>
  <c r="P2000" i="3" s="1"/>
  <c r="O1996" i="3"/>
  <c r="P1996" i="3" s="1"/>
  <c r="O1992" i="3"/>
  <c r="P1992" i="3" s="1"/>
  <c r="O1988" i="3"/>
  <c r="P1988" i="3" s="1"/>
  <c r="O1984" i="3"/>
  <c r="P1984" i="3" s="1"/>
  <c r="O1980" i="3"/>
  <c r="P1980" i="3" s="1"/>
  <c r="O1976" i="3"/>
  <c r="P1976" i="3" s="1"/>
  <c r="O1972" i="3"/>
  <c r="P1972" i="3" s="1"/>
  <c r="O1968" i="3"/>
  <c r="P1968" i="3" s="1"/>
  <c r="O1964" i="3"/>
  <c r="P1964" i="3" s="1"/>
  <c r="O1960" i="3"/>
  <c r="P1960" i="3" s="1"/>
  <c r="O1956" i="3"/>
  <c r="P1956" i="3" s="1"/>
  <c r="O1952" i="3"/>
  <c r="P1952" i="3" s="1"/>
  <c r="O1948" i="3"/>
  <c r="P1948" i="3" s="1"/>
  <c r="O1944" i="3"/>
  <c r="P1944" i="3" s="1"/>
  <c r="O1940" i="3"/>
  <c r="P1940" i="3" s="1"/>
  <c r="O2123" i="3"/>
  <c r="P2123" i="3" s="1"/>
  <c r="O2121" i="3"/>
  <c r="P2121" i="3" s="1"/>
  <c r="O2119" i="3"/>
  <c r="P2119" i="3" s="1"/>
  <c r="O2117" i="3"/>
  <c r="P2117" i="3" s="1"/>
  <c r="O2115" i="3"/>
  <c r="P2115" i="3" s="1"/>
  <c r="O2113" i="3"/>
  <c r="P2113" i="3" s="1"/>
  <c r="O2111" i="3"/>
  <c r="P2111" i="3" s="1"/>
  <c r="O2109" i="3"/>
  <c r="P2109" i="3" s="1"/>
  <c r="O2107" i="3"/>
  <c r="P2107" i="3" s="1"/>
  <c r="O2105" i="3"/>
  <c r="P2105" i="3" s="1"/>
  <c r="O2103" i="3"/>
  <c r="P2103" i="3" s="1"/>
  <c r="O2101" i="3"/>
  <c r="P2101" i="3" s="1"/>
  <c r="O2099" i="3"/>
  <c r="P2099" i="3" s="1"/>
  <c r="O2097" i="3"/>
  <c r="P2097" i="3" s="1"/>
  <c r="O2095" i="3"/>
  <c r="P2095" i="3" s="1"/>
  <c r="O2092" i="3"/>
  <c r="P2092" i="3" s="1"/>
  <c r="O2089" i="3"/>
  <c r="P2089" i="3" s="1"/>
  <c r="O2087" i="3"/>
  <c r="P2087" i="3" s="1"/>
  <c r="O2084" i="3"/>
  <c r="P2084" i="3" s="1"/>
  <c r="O2081" i="3"/>
  <c r="P2081" i="3" s="1"/>
  <c r="O2079" i="3"/>
  <c r="P2079" i="3" s="1"/>
  <c r="O2076" i="3"/>
  <c r="P2076" i="3" s="1"/>
  <c r="O2073" i="3"/>
  <c r="P2073" i="3" s="1"/>
  <c r="O2071" i="3"/>
  <c r="P2071" i="3" s="1"/>
  <c r="O2068" i="3"/>
  <c r="P2068" i="3" s="1"/>
  <c r="O2065" i="3"/>
  <c r="P2065" i="3" s="1"/>
  <c r="O2063" i="3"/>
  <c r="P2063" i="3" s="1"/>
  <c r="O2060" i="3"/>
  <c r="P2060" i="3" s="1"/>
  <c r="O2057" i="3"/>
  <c r="P2057" i="3" s="1"/>
  <c r="O2055" i="3"/>
  <c r="P2055" i="3" s="1"/>
  <c r="O2050" i="3"/>
  <c r="P2050" i="3" s="1"/>
  <c r="O2044" i="3"/>
  <c r="P2044" i="3" s="1"/>
  <c r="O2041" i="3"/>
  <c r="P2041" i="3" s="1"/>
  <c r="O2037" i="3"/>
  <c r="P2037" i="3" s="1"/>
  <c r="O2033" i="3"/>
  <c r="P2033" i="3" s="1"/>
  <c r="O2029" i="3"/>
  <c r="P2029" i="3" s="1"/>
  <c r="O2025" i="3"/>
  <c r="P2025" i="3" s="1"/>
  <c r="O2021" i="3"/>
  <c r="P2021" i="3" s="1"/>
  <c r="O2017" i="3"/>
  <c r="P2017" i="3" s="1"/>
  <c r="O2013" i="3"/>
  <c r="P2013" i="3" s="1"/>
  <c r="O2009" i="3"/>
  <c r="P2009" i="3" s="1"/>
  <c r="O2005" i="3"/>
  <c r="P2005" i="3" s="1"/>
  <c r="O2001" i="3"/>
  <c r="P2001" i="3" s="1"/>
  <c r="O1997" i="3"/>
  <c r="P1997" i="3" s="1"/>
  <c r="O1993" i="3"/>
  <c r="P1993" i="3" s="1"/>
  <c r="O1989" i="3"/>
  <c r="P1989" i="3" s="1"/>
  <c r="O1985" i="3"/>
  <c r="P1985" i="3" s="1"/>
  <c r="O1981" i="3"/>
  <c r="P1981" i="3" s="1"/>
  <c r="O1977" i="3"/>
  <c r="P1977" i="3" s="1"/>
  <c r="O1973" i="3"/>
  <c r="P1973" i="3" s="1"/>
  <c r="O1969" i="3"/>
  <c r="P1969" i="3" s="1"/>
  <c r="O1965" i="3"/>
  <c r="P1965" i="3" s="1"/>
  <c r="O1961" i="3"/>
  <c r="P1961" i="3" s="1"/>
  <c r="O1957" i="3"/>
  <c r="P1957" i="3" s="1"/>
  <c r="O1953" i="3"/>
  <c r="P1953" i="3" s="1"/>
  <c r="O1949" i="3"/>
  <c r="P1949" i="3" s="1"/>
  <c r="O1945" i="3"/>
  <c r="P1945" i="3" s="1"/>
  <c r="O1941" i="3"/>
  <c r="P1941" i="3" s="1"/>
  <c r="O1934" i="3"/>
  <c r="P1934" i="3" s="1"/>
  <c r="O1932" i="3"/>
  <c r="P1932" i="3" s="1"/>
  <c r="O1930" i="3"/>
  <c r="P1930" i="3" s="1"/>
  <c r="O1928" i="3"/>
  <c r="P1928" i="3" s="1"/>
  <c r="O1926" i="3"/>
  <c r="P1926" i="3" s="1"/>
  <c r="O1924" i="3"/>
  <c r="P1924" i="3" s="1"/>
  <c r="O1922" i="3"/>
  <c r="P1922" i="3" s="1"/>
  <c r="O1920" i="3"/>
  <c r="P1920" i="3" s="1"/>
  <c r="O1918" i="3"/>
  <c r="P1918" i="3" s="1"/>
  <c r="O1916" i="3"/>
  <c r="P1916" i="3" s="1"/>
  <c r="O1914" i="3"/>
  <c r="P1914" i="3" s="1"/>
  <c r="O1912" i="3"/>
  <c r="P1912" i="3" s="1"/>
  <c r="O1910" i="3"/>
  <c r="P1910" i="3" s="1"/>
  <c r="O1908" i="3"/>
  <c r="P1908" i="3" s="1"/>
  <c r="O1906" i="3"/>
  <c r="P1906" i="3" s="1"/>
  <c r="O1904" i="3"/>
  <c r="P1904" i="3" s="1"/>
  <c r="O1902" i="3"/>
  <c r="P1902" i="3" s="1"/>
  <c r="O1900" i="3"/>
  <c r="P1900" i="3" s="1"/>
  <c r="O1898" i="3"/>
  <c r="P1898" i="3" s="1"/>
  <c r="O1896" i="3"/>
  <c r="P1896" i="3" s="1"/>
  <c r="O1894" i="3"/>
  <c r="P1894" i="3" s="1"/>
  <c r="O1892" i="3"/>
  <c r="P1892" i="3" s="1"/>
  <c r="O1890" i="3"/>
  <c r="P1890" i="3" s="1"/>
  <c r="O1888" i="3"/>
  <c r="P1888" i="3" s="1"/>
  <c r="O1886" i="3"/>
  <c r="P1886" i="3" s="1"/>
  <c r="O1884" i="3"/>
  <c r="P1884" i="3" s="1"/>
  <c r="O1882" i="3"/>
  <c r="P1882" i="3" s="1"/>
  <c r="O1880" i="3"/>
  <c r="P1880" i="3" s="1"/>
  <c r="O1878" i="3"/>
  <c r="P1878" i="3" s="1"/>
  <c r="O1876" i="3"/>
  <c r="P1876" i="3" s="1"/>
  <c r="O1874" i="3"/>
  <c r="P1874" i="3" s="1"/>
  <c r="O1872" i="3"/>
  <c r="P1872" i="3" s="1"/>
  <c r="O1870" i="3"/>
  <c r="P1870" i="3" s="1"/>
  <c r="O1868" i="3"/>
  <c r="P1868" i="3" s="1"/>
  <c r="O1866" i="3"/>
  <c r="P1866" i="3" s="1"/>
  <c r="O1864" i="3"/>
  <c r="P1864" i="3" s="1"/>
  <c r="O1862" i="3"/>
  <c r="P1862" i="3" s="1"/>
  <c r="O1860" i="3"/>
  <c r="P1860" i="3" s="1"/>
  <c r="O1858" i="3"/>
  <c r="P1858" i="3" s="1"/>
  <c r="O1856" i="3"/>
  <c r="P1856" i="3" s="1"/>
  <c r="O1854" i="3"/>
  <c r="P1854" i="3" s="1"/>
  <c r="O1852" i="3"/>
  <c r="P1852" i="3" s="1"/>
  <c r="O1850" i="3"/>
  <c r="P1850" i="3" s="1"/>
  <c r="O1848" i="3"/>
  <c r="P1848" i="3" s="1"/>
  <c r="O1846" i="3"/>
  <c r="P1846" i="3" s="1"/>
  <c r="O1844" i="3"/>
  <c r="P1844" i="3" s="1"/>
  <c r="O1842" i="3"/>
  <c r="P1842" i="3" s="1"/>
  <c r="O1840" i="3"/>
  <c r="P1840" i="3" s="1"/>
  <c r="O1838" i="3"/>
  <c r="P1838" i="3" s="1"/>
  <c r="O1836" i="3"/>
  <c r="P1836" i="3" s="1"/>
  <c r="O1834" i="3"/>
  <c r="P1834" i="3" s="1"/>
  <c r="O1832" i="3"/>
  <c r="P1832" i="3" s="1"/>
  <c r="O1830" i="3"/>
  <c r="P1830" i="3" s="1"/>
  <c r="O1828" i="3"/>
  <c r="P1828" i="3" s="1"/>
  <c r="O1826" i="3"/>
  <c r="P1826" i="3" s="1"/>
  <c r="O1824" i="3"/>
  <c r="P1824" i="3" s="1"/>
  <c r="O1822" i="3"/>
  <c r="P1822" i="3" s="1"/>
  <c r="O1820" i="3"/>
  <c r="P1820" i="3" s="1"/>
  <c r="O1818" i="3"/>
  <c r="P1818" i="3" s="1"/>
  <c r="P1936" i="3" l="1"/>
  <c r="P318" i="3"/>
  <c r="P616" i="3"/>
  <c r="P977" i="3"/>
  <c r="P1768" i="3" l="1"/>
  <c r="P173" i="3"/>
  <c r="P2156" i="3"/>
  <c r="P1525" i="3"/>
  <c r="P1364" i="3"/>
  <c r="P2383" i="3"/>
  <c r="P532" i="3"/>
  <c r="P794" i="3"/>
  <c r="P1644" i="3"/>
  <c r="P1292" i="3"/>
  <c r="P2498" i="3"/>
  <c r="P2039" i="3"/>
  <c r="P2499" i="3" l="1"/>
</calcChain>
</file>

<file path=xl/sharedStrings.xml><?xml version="1.0" encoding="utf-8"?>
<sst xmlns="http://schemas.openxmlformats.org/spreadsheetml/2006/main" count="26469" uniqueCount="9546">
  <si>
    <t>301004</t>
  </si>
  <si>
    <t>301005</t>
  </si>
  <si>
    <t>301006</t>
  </si>
  <si>
    <t>301007</t>
  </si>
  <si>
    <t>301008</t>
  </si>
  <si>
    <t>301009</t>
  </si>
  <si>
    <t>301010</t>
  </si>
  <si>
    <t>301011</t>
  </si>
  <si>
    <t>301012</t>
  </si>
  <si>
    <t>301013</t>
  </si>
  <si>
    <t>301014</t>
  </si>
  <si>
    <t>301101</t>
  </si>
  <si>
    <t>301102</t>
  </si>
  <si>
    <t>301103</t>
  </si>
  <si>
    <t>301104</t>
  </si>
  <si>
    <t>301105</t>
  </si>
  <si>
    <t>301201</t>
  </si>
  <si>
    <t>301202</t>
  </si>
  <si>
    <t>301203</t>
  </si>
  <si>
    <t>301204</t>
  </si>
  <si>
    <t>301205</t>
  </si>
  <si>
    <t>301206</t>
  </si>
  <si>
    <t>301301</t>
  </si>
  <si>
    <t>301302</t>
  </si>
  <si>
    <t>301303</t>
  </si>
  <si>
    <t>301304</t>
  </si>
  <si>
    <t>301305</t>
  </si>
  <si>
    <t>301306</t>
  </si>
  <si>
    <t>301307</t>
  </si>
  <si>
    <t>301401</t>
  </si>
  <si>
    <t>301402</t>
  </si>
  <si>
    <t>301403</t>
  </si>
  <si>
    <t>301404</t>
  </si>
  <si>
    <t>301501</t>
  </si>
  <si>
    <t>301502</t>
  </si>
  <si>
    <t>301503</t>
  </si>
  <si>
    <t>301504</t>
  </si>
  <si>
    <t>301505</t>
  </si>
  <si>
    <t>301506</t>
  </si>
  <si>
    <t>301601</t>
  </si>
  <si>
    <t>301602</t>
  </si>
  <si>
    <t>301603</t>
  </si>
  <si>
    <t>301701</t>
  </si>
  <si>
    <t>301702</t>
  </si>
  <si>
    <t>301703</t>
  </si>
  <si>
    <t>301704</t>
  </si>
  <si>
    <t>301705</t>
  </si>
  <si>
    <t>301706</t>
  </si>
  <si>
    <t>301707</t>
  </si>
  <si>
    <t>301708</t>
  </si>
  <si>
    <t>301801</t>
  </si>
  <si>
    <t>301802</t>
  </si>
  <si>
    <t>301803</t>
  </si>
  <si>
    <t>301804</t>
  </si>
  <si>
    <t>301805</t>
  </si>
  <si>
    <t>301806</t>
  </si>
  <si>
    <t>301807</t>
  </si>
  <si>
    <t>301901</t>
  </si>
  <si>
    <t>301902</t>
  </si>
  <si>
    <t>301903</t>
  </si>
  <si>
    <t>301904</t>
  </si>
  <si>
    <t>301905</t>
  </si>
  <si>
    <t>301906</t>
  </si>
  <si>
    <t>301907</t>
  </si>
  <si>
    <t>301908</t>
  </si>
  <si>
    <t>301909</t>
  </si>
  <si>
    <t>302001</t>
  </si>
  <si>
    <t>302002</t>
  </si>
  <si>
    <t>302003</t>
  </si>
  <si>
    <t>302004</t>
  </si>
  <si>
    <t>302005</t>
  </si>
  <si>
    <t>302006</t>
  </si>
  <si>
    <t>302101</t>
  </si>
  <si>
    <t>302102</t>
  </si>
  <si>
    <t>302103</t>
  </si>
  <si>
    <t>302104</t>
  </si>
  <si>
    <t>302105</t>
  </si>
  <si>
    <t>302106</t>
  </si>
  <si>
    <t>302107</t>
  </si>
  <si>
    <t>302108</t>
  </si>
  <si>
    <t>302109</t>
  </si>
  <si>
    <t>302110</t>
  </si>
  <si>
    <t>302111</t>
  </si>
  <si>
    <t>302112</t>
  </si>
  <si>
    <t>302113</t>
  </si>
  <si>
    <t>302114</t>
  </si>
  <si>
    <t>302115</t>
  </si>
  <si>
    <t>302116</t>
  </si>
  <si>
    <t>302117</t>
  </si>
  <si>
    <t>302201</t>
  </si>
  <si>
    <t>302202</t>
  </si>
  <si>
    <t>302203</t>
  </si>
  <si>
    <t>302204</t>
  </si>
  <si>
    <t>302205</t>
  </si>
  <si>
    <t>302301</t>
  </si>
  <si>
    <t>302302</t>
  </si>
  <si>
    <t>302303</t>
  </si>
  <si>
    <t>302304</t>
  </si>
  <si>
    <t>302305</t>
  </si>
  <si>
    <t>302306</t>
  </si>
  <si>
    <t>302307</t>
  </si>
  <si>
    <t>302308</t>
  </si>
  <si>
    <t>302401</t>
  </si>
  <si>
    <t>302402</t>
  </si>
  <si>
    <t>302403</t>
  </si>
  <si>
    <t>302404</t>
  </si>
  <si>
    <t>302405</t>
  </si>
  <si>
    <t>302406</t>
  </si>
  <si>
    <t>302407</t>
  </si>
  <si>
    <t>302408</t>
  </si>
  <si>
    <t>302501</t>
  </si>
  <si>
    <t>302502</t>
  </si>
  <si>
    <t>302503</t>
  </si>
  <si>
    <t>302504</t>
  </si>
  <si>
    <t>302505</t>
  </si>
  <si>
    <t>302601</t>
  </si>
  <si>
    <t>302602</t>
  </si>
  <si>
    <t>302603</t>
  </si>
  <si>
    <t>302604</t>
  </si>
  <si>
    <t>302701</t>
  </si>
  <si>
    <t>302702</t>
  </si>
  <si>
    <t>302703</t>
  </si>
  <si>
    <t>302704</t>
  </si>
  <si>
    <t>302705</t>
  </si>
  <si>
    <t>302706</t>
  </si>
  <si>
    <t>302707</t>
  </si>
  <si>
    <t>302708</t>
  </si>
  <si>
    <t>302709</t>
  </si>
  <si>
    <t>302801</t>
  </si>
  <si>
    <t>302802</t>
  </si>
  <si>
    <t>302803</t>
  </si>
  <si>
    <t>302804</t>
  </si>
  <si>
    <t>302805</t>
  </si>
  <si>
    <t>302806</t>
  </si>
  <si>
    <t>302807</t>
  </si>
  <si>
    <t>302901</t>
  </si>
  <si>
    <t>302902</t>
  </si>
  <si>
    <t>302903</t>
  </si>
  <si>
    <t>303001</t>
  </si>
  <si>
    <t>303002</t>
  </si>
  <si>
    <t>303003</t>
  </si>
  <si>
    <t>303004</t>
  </si>
  <si>
    <t>303005</t>
  </si>
  <si>
    <t>303101</t>
  </si>
  <si>
    <t>303102</t>
  </si>
  <si>
    <t>303103</t>
  </si>
  <si>
    <t>303104</t>
  </si>
  <si>
    <t>303105</t>
  </si>
  <si>
    <t>303106</t>
  </si>
  <si>
    <t>303107</t>
  </si>
  <si>
    <t>303108</t>
  </si>
  <si>
    <t>306101</t>
  </si>
  <si>
    <t>306201</t>
  </si>
  <si>
    <t>306301</t>
  </si>
  <si>
    <t>306401</t>
  </si>
  <si>
    <t>320101</t>
  </si>
  <si>
    <t>320102</t>
  </si>
  <si>
    <t>320103</t>
  </si>
  <si>
    <t>320104</t>
  </si>
  <si>
    <t>320201</t>
  </si>
  <si>
    <t>320202</t>
  </si>
  <si>
    <t>320203</t>
  </si>
  <si>
    <t>320204</t>
  </si>
  <si>
    <t>320205</t>
  </si>
  <si>
    <t>320206</t>
  </si>
  <si>
    <t>320301</t>
  </si>
  <si>
    <t>320302</t>
  </si>
  <si>
    <t>320303</t>
  </si>
  <si>
    <t>320304</t>
  </si>
  <si>
    <t>320305</t>
  </si>
  <si>
    <t>320306</t>
  </si>
  <si>
    <t>320402</t>
  </si>
  <si>
    <t>320403</t>
  </si>
  <si>
    <t>320404</t>
  </si>
  <si>
    <t>320405</t>
  </si>
  <si>
    <t>320406</t>
  </si>
  <si>
    <t>320407</t>
  </si>
  <si>
    <t>320501</t>
  </si>
  <si>
    <t>320502</t>
  </si>
  <si>
    <t>320503</t>
  </si>
  <si>
    <t>320504</t>
  </si>
  <si>
    <t>320507</t>
  </si>
  <si>
    <t>320508</t>
  </si>
  <si>
    <t>320601</t>
  </si>
  <si>
    <t>320602</t>
  </si>
  <si>
    <t>320603</t>
  </si>
  <si>
    <t>320604</t>
  </si>
  <si>
    <t>320605</t>
  </si>
  <si>
    <t>320606</t>
  </si>
  <si>
    <t>320607</t>
  </si>
  <si>
    <t>320608</t>
  </si>
  <si>
    <t>320609</t>
  </si>
  <si>
    <t>320701</t>
  </si>
  <si>
    <t>320702</t>
  </si>
  <si>
    <t>320703</t>
  </si>
  <si>
    <t>320704</t>
  </si>
  <si>
    <t>320705</t>
  </si>
  <si>
    <t>320706</t>
  </si>
  <si>
    <t>320801</t>
  </si>
  <si>
    <t>320802</t>
  </si>
  <si>
    <t>320803</t>
  </si>
  <si>
    <t>320804</t>
  </si>
  <si>
    <t>320805</t>
  </si>
  <si>
    <t>320806</t>
  </si>
  <si>
    <t>320807</t>
  </si>
  <si>
    <t>320901</t>
  </si>
  <si>
    <t>320902</t>
  </si>
  <si>
    <t>320903</t>
  </si>
  <si>
    <t>320904</t>
  </si>
  <si>
    <t>320905</t>
  </si>
  <si>
    <t>320906</t>
  </si>
  <si>
    <t>320907</t>
  </si>
  <si>
    <t>320908</t>
  </si>
  <si>
    <t>321001</t>
  </si>
  <si>
    <t>321002</t>
  </si>
  <si>
    <t>321003</t>
  </si>
  <si>
    <t>321004</t>
  </si>
  <si>
    <t>321005</t>
  </si>
  <si>
    <t>321101</t>
  </si>
  <si>
    <t>321102</t>
  </si>
  <si>
    <t>321103</t>
  </si>
  <si>
    <t>321104</t>
  </si>
  <si>
    <t>321201</t>
  </si>
  <si>
    <t>321202</t>
  </si>
  <si>
    <t>321203</t>
  </si>
  <si>
    <t>321204</t>
  </si>
  <si>
    <t>321205</t>
  </si>
  <si>
    <t>321206</t>
  </si>
  <si>
    <t>321301</t>
  </si>
  <si>
    <t>321302</t>
  </si>
  <si>
    <t>321303</t>
  </si>
  <si>
    <t>321304</t>
  </si>
  <si>
    <t>321305</t>
  </si>
  <si>
    <t>321306</t>
  </si>
  <si>
    <t>321401</t>
  </si>
  <si>
    <t>321402</t>
  </si>
  <si>
    <t>321403</t>
  </si>
  <si>
    <t>321404</t>
  </si>
  <si>
    <t>321405</t>
  </si>
  <si>
    <t>321406</t>
  </si>
  <si>
    <t>321408</t>
  </si>
  <si>
    <t>321409</t>
  </si>
  <si>
    <t>321410</t>
  </si>
  <si>
    <t>321411</t>
  </si>
  <si>
    <t>321501</t>
  </si>
  <si>
    <t>321502</t>
  </si>
  <si>
    <t>321503</t>
  </si>
  <si>
    <t>321504</t>
  </si>
  <si>
    <t>321505</t>
  </si>
  <si>
    <t>321506</t>
  </si>
  <si>
    <t>321601</t>
  </si>
  <si>
    <t>321602</t>
  </si>
  <si>
    <t>321603</t>
  </si>
  <si>
    <t>321604</t>
  </si>
  <si>
    <t>321605</t>
  </si>
  <si>
    <t>321606</t>
  </si>
  <si>
    <t>321701</t>
  </si>
  <si>
    <t>321702</t>
  </si>
  <si>
    <t>321703</t>
  </si>
  <si>
    <t>321704</t>
  </si>
  <si>
    <t>321705</t>
  </si>
  <si>
    <t>321801</t>
  </si>
  <si>
    <t>321802</t>
  </si>
  <si>
    <t>321803</t>
  </si>
  <si>
    <t>321804</t>
  </si>
  <si>
    <t>321805</t>
  </si>
  <si>
    <t>326101</t>
  </si>
  <si>
    <t>326201</t>
  </si>
  <si>
    <t>326301</t>
  </si>
  <si>
    <t>Zawichost</t>
  </si>
  <si>
    <t>Skarżysko-Kamienna</t>
  </si>
  <si>
    <t>Bliżyn</t>
  </si>
  <si>
    <t>Łączna</t>
  </si>
  <si>
    <t>Skarżysko Kościelne</t>
  </si>
  <si>
    <t>Suchedniów</t>
  </si>
  <si>
    <t>Starachowice</t>
  </si>
  <si>
    <t>020101</t>
  </si>
  <si>
    <t>020102</t>
  </si>
  <si>
    <t>020103</t>
  </si>
  <si>
    <t>020104</t>
  </si>
  <si>
    <t>020105</t>
  </si>
  <si>
    <t>020106</t>
  </si>
  <si>
    <t>020201</t>
  </si>
  <si>
    <t>020202</t>
  </si>
  <si>
    <t>020203</t>
  </si>
  <si>
    <t>020204</t>
  </si>
  <si>
    <t>020205</t>
  </si>
  <si>
    <t>020206</t>
  </si>
  <si>
    <t>020207</t>
  </si>
  <si>
    <t>020301</t>
  </si>
  <si>
    <t>020302</t>
  </si>
  <si>
    <t>020303</t>
  </si>
  <si>
    <t>020304</t>
  </si>
  <si>
    <t>020305</t>
  </si>
  <si>
    <t>020306</t>
  </si>
  <si>
    <t>020401</t>
  </si>
  <si>
    <t>020402</t>
  </si>
  <si>
    <t>020403</t>
  </si>
  <si>
    <t>020404</t>
  </si>
  <si>
    <t>020501</t>
  </si>
  <si>
    <t>020502</t>
  </si>
  <si>
    <t>020503</t>
  </si>
  <si>
    <t>020504</t>
  </si>
  <si>
    <t>020505</t>
  </si>
  <si>
    <t>020506</t>
  </si>
  <si>
    <t>020601</t>
  </si>
  <si>
    <t>020602</t>
  </si>
  <si>
    <t>020603</t>
  </si>
  <si>
    <t>020604</t>
  </si>
  <si>
    <t>020605</t>
  </si>
  <si>
    <t>020606</t>
  </si>
  <si>
    <t>020607</t>
  </si>
  <si>
    <t>020608</t>
  </si>
  <si>
    <t>020609</t>
  </si>
  <si>
    <t>020701</t>
  </si>
  <si>
    <t>020702</t>
  </si>
  <si>
    <t>020703</t>
  </si>
  <si>
    <t>020704</t>
  </si>
  <si>
    <t>020801</t>
  </si>
  <si>
    <t>020802</t>
  </si>
  <si>
    <t>020803</t>
  </si>
  <si>
    <t>020804</t>
  </si>
  <si>
    <t>020805</t>
  </si>
  <si>
    <t>020806</t>
  </si>
  <si>
    <t>020807</t>
  </si>
  <si>
    <t>020808</t>
  </si>
  <si>
    <t>020809</t>
  </si>
  <si>
    <t>020810</t>
  </si>
  <si>
    <t>020811</t>
  </si>
  <si>
    <t>020812</t>
  </si>
  <si>
    <t>020813</t>
  </si>
  <si>
    <t>020814</t>
  </si>
  <si>
    <t>020901</t>
  </si>
  <si>
    <t>020902</t>
  </si>
  <si>
    <t>020903</t>
  </si>
  <si>
    <t>020904</t>
  </si>
  <si>
    <t>020905</t>
  </si>
  <si>
    <t>020906</t>
  </si>
  <si>
    <t>020907</t>
  </si>
  <si>
    <t>020908</t>
  </si>
  <si>
    <t>021001</t>
  </si>
  <si>
    <t>021002</t>
  </si>
  <si>
    <t>021003</t>
  </si>
  <si>
    <t>021004</t>
  </si>
  <si>
    <t>021005</t>
  </si>
  <si>
    <t>021006</t>
  </si>
  <si>
    <t>021007</t>
  </si>
  <si>
    <t>021101</t>
  </si>
  <si>
    <t>021102</t>
  </si>
  <si>
    <t>021103</t>
  </si>
  <si>
    <t>021104</t>
  </si>
  <si>
    <t>021201</t>
  </si>
  <si>
    <t>021202</t>
  </si>
  <si>
    <t>021203</t>
  </si>
  <si>
    <t>021204</t>
  </si>
  <si>
    <t>021205</t>
  </si>
  <si>
    <t>021301</t>
  </si>
  <si>
    <t>021302</t>
  </si>
  <si>
    <t>021303</t>
  </si>
  <si>
    <t>021401</t>
  </si>
  <si>
    <t>021402</t>
  </si>
  <si>
    <t>021403</t>
  </si>
  <si>
    <t>021404</t>
  </si>
  <si>
    <t>021405</t>
  </si>
  <si>
    <t>021406</t>
  </si>
  <si>
    <t>021407</t>
  </si>
  <si>
    <t>021408</t>
  </si>
  <si>
    <t>021501</t>
  </si>
  <si>
    <t>021502</t>
  </si>
  <si>
    <t>021503</t>
  </si>
  <si>
    <t>021504</t>
  </si>
  <si>
    <t>021601</t>
  </si>
  <si>
    <t>021602</t>
  </si>
  <si>
    <t>021603</t>
  </si>
  <si>
    <t>021604</t>
  </si>
  <si>
    <t>021605</t>
  </si>
  <si>
    <t>021606</t>
  </si>
  <si>
    <t>021701</t>
  </si>
  <si>
    <t>021702</t>
  </si>
  <si>
    <t>021703</t>
  </si>
  <si>
    <t>021704</t>
  </si>
  <si>
    <t>021705</t>
  </si>
  <si>
    <t>021801</t>
  </si>
  <si>
    <t>021802</t>
  </si>
  <si>
    <t>021803</t>
  </si>
  <si>
    <t>021804</t>
  </si>
  <si>
    <t>021805</t>
  </si>
  <si>
    <t>021901</t>
  </si>
  <si>
    <t>021902</t>
  </si>
  <si>
    <t>021903</t>
  </si>
  <si>
    <t>021904</t>
  </si>
  <si>
    <t>021905</t>
  </si>
  <si>
    <t>021906</t>
  </si>
  <si>
    <t>021907</t>
  </si>
  <si>
    <t>021908</t>
  </si>
  <si>
    <t>022001</t>
  </si>
  <si>
    <t>022002</t>
  </si>
  <si>
    <t>022003</t>
  </si>
  <si>
    <t>022004</t>
  </si>
  <si>
    <t>022005</t>
  </si>
  <si>
    <t>022006</t>
  </si>
  <si>
    <t>022101</t>
  </si>
  <si>
    <t>022102</t>
  </si>
  <si>
    <t>022103</t>
  </si>
  <si>
    <t>022104</t>
  </si>
  <si>
    <t>022105</t>
  </si>
  <si>
    <t>022106</t>
  </si>
  <si>
    <t>022107</t>
  </si>
  <si>
    <t>022108</t>
  </si>
  <si>
    <t>022201</t>
  </si>
  <si>
    <t>022202</t>
  </si>
  <si>
    <t>022203</t>
  </si>
  <si>
    <t>022301</t>
  </si>
  <si>
    <t>022302</t>
  </si>
  <si>
    <t>022303</t>
  </si>
  <si>
    <t>022304</t>
  </si>
  <si>
    <t>022305</t>
  </si>
  <si>
    <t>022306</t>
  </si>
  <si>
    <t>022307</t>
  </si>
  <si>
    <t>022308</t>
  </si>
  <si>
    <t>022309</t>
  </si>
  <si>
    <t>022401</t>
  </si>
  <si>
    <t>022402</t>
  </si>
  <si>
    <t>022403</t>
  </si>
  <si>
    <t>022404</t>
  </si>
  <si>
    <t>022405</t>
  </si>
  <si>
    <t>022406</t>
  </si>
  <si>
    <t>022407</t>
  </si>
  <si>
    <t>022501</t>
  </si>
  <si>
    <t>022502</t>
  </si>
  <si>
    <t>022503</t>
  </si>
  <si>
    <t>022504</t>
  </si>
  <si>
    <t>022505</t>
  </si>
  <si>
    <t>022506</t>
  </si>
  <si>
    <t>022507</t>
  </si>
  <si>
    <t>022601</t>
  </si>
  <si>
    <t>022602</t>
  </si>
  <si>
    <t>022603</t>
  </si>
  <si>
    <t>022604</t>
  </si>
  <si>
    <t>022605</t>
  </si>
  <si>
    <t>022606</t>
  </si>
  <si>
    <t>026101</t>
  </si>
  <si>
    <t>026201</t>
  </si>
  <si>
    <t>026401</t>
  </si>
  <si>
    <t>040101</t>
  </si>
  <si>
    <t>040102</t>
  </si>
  <si>
    <t>040103</t>
  </si>
  <si>
    <t>040104</t>
  </si>
  <si>
    <t>040105</t>
  </si>
  <si>
    <t>040106</t>
  </si>
  <si>
    <t>040107</t>
  </si>
  <si>
    <t>040108</t>
  </si>
  <si>
    <t>040109</t>
  </si>
  <si>
    <t>040201</t>
  </si>
  <si>
    <t>040202</t>
  </si>
  <si>
    <t>040203</t>
  </si>
  <si>
    <t>040204</t>
  </si>
  <si>
    <t>040205</t>
  </si>
  <si>
    <t>040206</t>
  </si>
  <si>
    <t>040207</t>
  </si>
  <si>
    <t>040208</t>
  </si>
  <si>
    <t>040209</t>
  </si>
  <si>
    <t>040210</t>
  </si>
  <si>
    <t>040301</t>
  </si>
  <si>
    <t>040302</t>
  </si>
  <si>
    <t>040303</t>
  </si>
  <si>
    <t>040304</t>
  </si>
  <si>
    <t>040305</t>
  </si>
  <si>
    <t>040306</t>
  </si>
  <si>
    <t>040307</t>
  </si>
  <si>
    <t>040308</t>
  </si>
  <si>
    <t>040401</t>
  </si>
  <si>
    <t>040402</t>
  </si>
  <si>
    <t>040403</t>
  </si>
  <si>
    <t>040404</t>
  </si>
  <si>
    <t>040405</t>
  </si>
  <si>
    <t>040406</t>
  </si>
  <si>
    <t>040407</t>
  </si>
  <si>
    <t>040501</t>
  </si>
  <si>
    <t>040502</t>
  </si>
  <si>
    <t>040503</t>
  </si>
  <si>
    <t>040504</t>
  </si>
  <si>
    <t>040505</t>
  </si>
  <si>
    <t>040506</t>
  </si>
  <si>
    <t>040601</t>
  </si>
  <si>
    <t>040602</t>
  </si>
  <si>
    <t>040603</t>
  </si>
  <si>
    <t>040604</t>
  </si>
  <si>
    <t>040605</t>
  </si>
  <si>
    <t>040606</t>
  </si>
  <si>
    <t>040701</t>
  </si>
  <si>
    <t>040702</t>
  </si>
  <si>
    <t>040703</t>
  </si>
  <si>
    <t>040704</t>
  </si>
  <si>
    <t>040705</t>
  </si>
  <si>
    <t>040706</t>
  </si>
  <si>
    <t>040707</t>
  </si>
  <si>
    <t>040708</t>
  </si>
  <si>
    <t>040709</t>
  </si>
  <si>
    <t>040801</t>
  </si>
  <si>
    <t>040802</t>
  </si>
  <si>
    <t>040803</t>
  </si>
  <si>
    <t>040804</t>
  </si>
  <si>
    <t>040805</t>
  </si>
  <si>
    <t>040806</t>
  </si>
  <si>
    <t>040807</t>
  </si>
  <si>
    <t>040808</t>
  </si>
  <si>
    <t>040809</t>
  </si>
  <si>
    <t>040901</t>
  </si>
  <si>
    <t>040902</t>
  </si>
  <si>
    <t>040903</t>
  </si>
  <si>
    <t>040904</t>
  </si>
  <si>
    <t>041001</t>
  </si>
  <si>
    <t>041002</t>
  </si>
  <si>
    <t>041003</t>
  </si>
  <si>
    <t>041004</t>
  </si>
  <si>
    <t>041005</t>
  </si>
  <si>
    <t>041101</t>
  </si>
  <si>
    <t>041102</t>
  </si>
  <si>
    <t>041103</t>
  </si>
  <si>
    <t>041104</t>
  </si>
  <si>
    <t>041105</t>
  </si>
  <si>
    <t>041106</t>
  </si>
  <si>
    <t>041107</t>
  </si>
  <si>
    <t>041201</t>
  </si>
  <si>
    <t>041202</t>
  </si>
  <si>
    <t>041203</t>
  </si>
  <si>
    <t>041204</t>
  </si>
  <si>
    <t>041205</t>
  </si>
  <si>
    <t>041206</t>
  </si>
  <si>
    <t>041301</t>
  </si>
  <si>
    <t>041302</t>
  </si>
  <si>
    <t>041303</t>
  </si>
  <si>
    <t>041304</t>
  </si>
  <si>
    <t>041401</t>
  </si>
  <si>
    <t>041402</t>
  </si>
  <si>
    <t>041403</t>
  </si>
  <si>
    <t>041404</t>
  </si>
  <si>
    <t>041405</t>
  </si>
  <si>
    <t>041406</t>
  </si>
  <si>
    <t>041407</t>
  </si>
  <si>
    <t>041408</t>
  </si>
  <si>
    <t>041409</t>
  </si>
  <si>
    <t>041410</t>
  </si>
  <si>
    <t>041411</t>
  </si>
  <si>
    <t>041501</t>
  </si>
  <si>
    <t>041502</t>
  </si>
  <si>
    <t>041503</t>
  </si>
  <si>
    <t>041504</t>
  </si>
  <si>
    <t>041505</t>
  </si>
  <si>
    <t>041506</t>
  </si>
  <si>
    <t>041507</t>
  </si>
  <si>
    <t>041508</t>
  </si>
  <si>
    <t>041509</t>
  </si>
  <si>
    <t>041601</t>
  </si>
  <si>
    <t>041602</t>
  </si>
  <si>
    <t>041603</t>
  </si>
  <si>
    <t>041604</t>
  </si>
  <si>
    <t>041605</t>
  </si>
  <si>
    <t>041606</t>
  </si>
  <si>
    <t>041701</t>
  </si>
  <si>
    <t>041702</t>
  </si>
  <si>
    <t>041703</t>
  </si>
  <si>
    <t>041704</t>
  </si>
  <si>
    <t>041705</t>
  </si>
  <si>
    <t>041801</t>
  </si>
  <si>
    <t>041802</t>
  </si>
  <si>
    <t>041803</t>
  </si>
  <si>
    <t>041804</t>
  </si>
  <si>
    <t>041805</t>
  </si>
  <si>
    <t>041806</t>
  </si>
  <si>
    <t>041807</t>
  </si>
  <si>
    <t>041808</t>
  </si>
  <si>
    <t>041809</t>
  </si>
  <si>
    <t>041810</t>
  </si>
  <si>
    <t>041811</t>
  </si>
  <si>
    <t>041812</t>
  </si>
  <si>
    <t>041813</t>
  </si>
  <si>
    <t>041901</t>
  </si>
  <si>
    <t>041902</t>
  </si>
  <si>
    <t>041903</t>
  </si>
  <si>
    <t>041904</t>
  </si>
  <si>
    <t>041905</t>
  </si>
  <si>
    <t>041906</t>
  </si>
  <si>
    <t>046101</t>
  </si>
  <si>
    <t>046201</t>
  </si>
  <si>
    <t>046301</t>
  </si>
  <si>
    <t>046401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</si>
  <si>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</si>
  <si>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</si>
  <si>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</si>
  <si>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</si>
  <si>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</si>
  <si>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</si>
  <si>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</si>
  <si>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</si>
  <si>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</si>
  <si>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</si>
  <si>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</si>
  <si>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</si>
  <si>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</si>
  <si>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</si>
  <si>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</si>
  <si>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</si>
  <si>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</si>
  <si>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</si>
  <si>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</si>
  <si>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060201</t>
  </si>
  <si>
    <t>060202</t>
  </si>
  <si>
    <t>060203</t>
  </si>
  <si>
    <t>060204</t>
  </si>
  <si>
    <t>060205</t>
  </si>
  <si>
    <t>060206</t>
  </si>
  <si>
    <t>060207</t>
  </si>
  <si>
    <t>060208</t>
  </si>
  <si>
    <t>060209</t>
  </si>
  <si>
    <t>060210</t>
  </si>
  <si>
    <t>060211</t>
  </si>
  <si>
    <t>060212</t>
  </si>
  <si>
    <t>060213</t>
  </si>
  <si>
    <t>060214</t>
  </si>
  <si>
    <t>060301</t>
  </si>
  <si>
    <t>060302</t>
  </si>
  <si>
    <t>060303</t>
  </si>
  <si>
    <t>060304</t>
  </si>
  <si>
    <t>060305</t>
  </si>
  <si>
    <t>060306</t>
  </si>
  <si>
    <t>060307</t>
  </si>
  <si>
    <t>060308</t>
  </si>
  <si>
    <t>060309</t>
  </si>
  <si>
    <t>060310</t>
  </si>
  <si>
    <t>060311</t>
  </si>
  <si>
    <t>060312</t>
  </si>
  <si>
    <t>060313</t>
  </si>
  <si>
    <t>060314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</si>
  <si>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</si>
  <si>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</si>
  <si>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</si>
  <si>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</si>
  <si>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</si>
  <si>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</si>
  <si>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</si>
  <si>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</si>
  <si>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060501</t>
  </si>
  <si>
    <t>060502</t>
  </si>
  <si>
    <t>060503</t>
  </si>
  <si>
    <t>060504</t>
  </si>
  <si>
    <t>060505</t>
  </si>
  <si>
    <t>060506</t>
  </si>
  <si>
    <t>060507</t>
  </si>
  <si>
    <t>060601</t>
  </si>
  <si>
    <t>060602</t>
  </si>
  <si>
    <t>060603</t>
  </si>
  <si>
    <t>060604</t>
  </si>
  <si>
    <t>060605</t>
  </si>
  <si>
    <t>060606</t>
  </si>
  <si>
    <t>060607</t>
  </si>
  <si>
    <t>060609</t>
  </si>
  <si>
    <t>060610</t>
  </si>
  <si>
    <t>060611</t>
  </si>
  <si>
    <t>060701</t>
  </si>
  <si>
    <t>060702</t>
  </si>
  <si>
    <t>060703</t>
  </si>
  <si>
    <t>060704</t>
  </si>
  <si>
    <t>060705</t>
  </si>
  <si>
    <t>060706</t>
  </si>
  <si>
    <t>060707</t>
  </si>
  <si>
    <t>060708</t>
  </si>
  <si>
    <t>060709</t>
  </si>
  <si>
    <t>060710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</si>
  <si>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</si>
  <si>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</si>
  <si>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</si>
  <si>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</si>
  <si>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</si>
  <si>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</si>
  <si>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</si>
  <si>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</si>
  <si>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</si>
  <si>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</si>
  <si>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</si>
  <si>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</si>
  <si>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060813</t>
  </si>
  <si>
    <t>060901</t>
  </si>
  <si>
    <t>060902</t>
  </si>
  <si>
    <t>060903</t>
  </si>
  <si>
    <t>060904</t>
  </si>
  <si>
    <t>060905</t>
  </si>
  <si>
    <t>060906</t>
  </si>
  <si>
    <t>060907</t>
  </si>
  <si>
    <t>060908</t>
  </si>
  <si>
    <t>060909</t>
  </si>
  <si>
    <t>060910</t>
  </si>
  <si>
    <t>060911</t>
  </si>
  <si>
    <t>060912</t>
  </si>
  <si>
    <t>060913</t>
  </si>
  <si>
    <t>060914</t>
  </si>
  <si>
    <t>060915</t>
  </si>
  <si>
    <t>060916</t>
  </si>
  <si>
    <t>061001</t>
  </si>
  <si>
    <t>061002</t>
  </si>
  <si>
    <t>061003</t>
  </si>
  <si>
    <t>061004</t>
  </si>
  <si>
    <t>061005</t>
  </si>
  <si>
    <t>061006</t>
  </si>
  <si>
    <t>061101</t>
  </si>
  <si>
    <t>061102</t>
  </si>
  <si>
    <t>061103</t>
  </si>
  <si>
    <t>061104</t>
  </si>
  <si>
    <t>061105</t>
  </si>
  <si>
    <t>061106</t>
  </si>
  <si>
    <t>061107</t>
  </si>
  <si>
    <t>061108</t>
  </si>
  <si>
    <t>061109</t>
  </si>
  <si>
    <t>061110</t>
  </si>
  <si>
    <t>061111</t>
  </si>
  <si>
    <t>061201</t>
  </si>
  <si>
    <t>061202</t>
  </si>
  <si>
    <t>061203</t>
  </si>
  <si>
    <t>061204</t>
  </si>
  <si>
    <t>061205</t>
  </si>
  <si>
    <t>061206</t>
  </si>
  <si>
    <t>061207</t>
  </si>
  <si>
    <t>061301</t>
  </si>
  <si>
    <t>061302</t>
  </si>
  <si>
    <t>061303</t>
  </si>
  <si>
    <t>061304</t>
  </si>
  <si>
    <t>061305</t>
  </si>
  <si>
    <t>061306</t>
  </si>
  <si>
    <t>061307</t>
  </si>
  <si>
    <t>061401</t>
  </si>
  <si>
    <t>061402</t>
  </si>
  <si>
    <t>061403</t>
  </si>
  <si>
    <t>061404</t>
  </si>
  <si>
    <t>061405</t>
  </si>
  <si>
    <t>061406</t>
  </si>
  <si>
    <t>061407</t>
  </si>
  <si>
    <t>061408</t>
  </si>
  <si>
    <t>061409</t>
  </si>
  <si>
    <t>061410</t>
  </si>
  <si>
    <t>061411</t>
  </si>
  <si>
    <t>061501</t>
  </si>
  <si>
    <t>061502</t>
  </si>
  <si>
    <t>061503</t>
  </si>
  <si>
    <t>061504</t>
  </si>
  <si>
    <t>061505</t>
  </si>
  <si>
    <t>061506</t>
  </si>
  <si>
    <t>061507</t>
  </si>
  <si>
    <t>061508</t>
  </si>
  <si>
    <t>061601</t>
  </si>
  <si>
    <t>061602</t>
  </si>
  <si>
    <t>061603</t>
  </si>
  <si>
    <t>061604</t>
  </si>
  <si>
    <t>061605</t>
  </si>
  <si>
    <t>061606</t>
  </si>
  <si>
    <t>061701</t>
  </si>
  <si>
    <t>061702</t>
  </si>
  <si>
    <t>061703</t>
  </si>
  <si>
    <t>061704</t>
  </si>
  <si>
    <t>061705</t>
  </si>
  <si>
    <t>061801</t>
  </si>
  <si>
    <t>061802</t>
  </si>
  <si>
    <t>061803</t>
  </si>
  <si>
    <t>061804</t>
  </si>
  <si>
    <t>061805</t>
  </si>
  <si>
    <t>061806</t>
  </si>
  <si>
    <t>061807</t>
  </si>
  <si>
    <t>061808</t>
  </si>
  <si>
    <t>061809</t>
  </si>
  <si>
    <t>061810</t>
  </si>
  <si>
    <t>061811</t>
  </si>
  <si>
    <t>061812</t>
  </si>
  <si>
    <t>061813</t>
  </si>
  <si>
    <t>061901</t>
  </si>
  <si>
    <t>061902</t>
  </si>
  <si>
    <t>061903</t>
  </si>
  <si>
    <t>061904</t>
  </si>
  <si>
    <t>061905</t>
  </si>
  <si>
    <t>061906</t>
  </si>
  <si>
    <t>061907</t>
  </si>
  <si>
    <t>061908</t>
  </si>
  <si>
    <t>062001</t>
  </si>
  <si>
    <t>062002</t>
  </si>
  <si>
    <t>062003</t>
  </si>
  <si>
    <t>062004</t>
  </si>
  <si>
    <t>062005</t>
  </si>
  <si>
    <t>062006</t>
  </si>
  <si>
    <t>062007</t>
  </si>
  <si>
    <t>062008</t>
  </si>
  <si>
    <t>062009</t>
  </si>
  <si>
    <t>062010</t>
  </si>
  <si>
    <t>062011</t>
  </si>
  <si>
    <t>062012</t>
  </si>
  <si>
    <t>062013</t>
  </si>
  <si>
    <t>062014</t>
  </si>
  <si>
    <t>062015</t>
  </si>
  <si>
    <t>066101</t>
  </si>
  <si>
    <t>066201</t>
  </si>
  <si>
    <t>066301</t>
  </si>
  <si>
    <t>066401</t>
  </si>
  <si>
    <t>080101</t>
  </si>
  <si>
    <t>080102</t>
  </si>
  <si>
    <t>080103</t>
  </si>
  <si>
    <t>080104</t>
  </si>
  <si>
    <t>080105</t>
  </si>
  <si>
    <t>080106</t>
  </si>
  <si>
    <t>080107</t>
  </si>
  <si>
    <t>080201</t>
  </si>
  <si>
    <t>080202</t>
  </si>
  <si>
    <t>080203</t>
  </si>
  <si>
    <t>080204</t>
  </si>
  <si>
    <t>080205</t>
  </si>
  <si>
    <t>080206</t>
  </si>
  <si>
    <t>080207</t>
  </si>
  <si>
    <t>080301</t>
  </si>
  <si>
    <t>080302</t>
  </si>
  <si>
    <t>080303</t>
  </si>
  <si>
    <t>080304</t>
  </si>
  <si>
    <t>080305</t>
  </si>
  <si>
    <t>080306</t>
  </si>
  <si>
    <t>080401</t>
  </si>
  <si>
    <t>080402</t>
  </si>
  <si>
    <t>080403</t>
  </si>
  <si>
    <t>080404</t>
  </si>
  <si>
    <t>080405</t>
  </si>
  <si>
    <t>080406</t>
  </si>
  <si>
    <t>080407</t>
  </si>
  <si>
    <t>080408</t>
  </si>
  <si>
    <t>080501</t>
  </si>
  <si>
    <t>080502</t>
  </si>
  <si>
    <t>080503</t>
  </si>
  <si>
    <t>080504</t>
  </si>
  <si>
    <t>080505</t>
  </si>
  <si>
    <t>080601</t>
  </si>
  <si>
    <t>080602</t>
  </si>
  <si>
    <t>080603</t>
  </si>
  <si>
    <t>080604</t>
  </si>
  <si>
    <t>080605</t>
  </si>
  <si>
    <t>080701</t>
  </si>
  <si>
    <t>080702</t>
  </si>
  <si>
    <t>080703</t>
  </si>
  <si>
    <t>080704</t>
  </si>
  <si>
    <t>080705</t>
  </si>
  <si>
    <t>080801</t>
  </si>
  <si>
    <t>080802</t>
  </si>
  <si>
    <t>080803</t>
  </si>
  <si>
    <t>080804</t>
  </si>
  <si>
    <t>080805</t>
  </si>
  <si>
    <t>080806</t>
  </si>
  <si>
    <t>080901</t>
  </si>
  <si>
    <t>080902</t>
  </si>
  <si>
    <t>080903</t>
  </si>
  <si>
    <t>080904</t>
  </si>
  <si>
    <t>080905</t>
  </si>
  <si>
    <t>080906</t>
  </si>
  <si>
    <t>080907</t>
  </si>
  <si>
    <t>080908</t>
  </si>
  <si>
    <t>080909</t>
  </si>
  <si>
    <t>080910</t>
  </si>
  <si>
    <t>081001</t>
  </si>
  <si>
    <t>081002</t>
  </si>
  <si>
    <t>081003</t>
  </si>
  <si>
    <t>081004</t>
  </si>
  <si>
    <t>081005</t>
  </si>
  <si>
    <t>081006</t>
  </si>
  <si>
    <t>081007</t>
  </si>
  <si>
    <t>081008</t>
  </si>
  <si>
    <t>081009</t>
  </si>
  <si>
    <t>081101</t>
  </si>
  <si>
    <t>081102</t>
  </si>
  <si>
    <t>081103</t>
  </si>
  <si>
    <t>081104</t>
  </si>
  <si>
    <t>081105</t>
  </si>
  <si>
    <t>081106</t>
  </si>
  <si>
    <t>081107</t>
  </si>
  <si>
    <t>081108</t>
  </si>
  <si>
    <t>081109</t>
  </si>
  <si>
    <t>081110</t>
  </si>
  <si>
    <t>081201</t>
  </si>
  <si>
    <t>081202</t>
  </si>
  <si>
    <t>081203</t>
  </si>
  <si>
    <t>086101</t>
  </si>
  <si>
    <t>086201</t>
  </si>
  <si>
    <t>100101</t>
  </si>
  <si>
    <t>100102</t>
  </si>
  <si>
    <t>100103</t>
  </si>
  <si>
    <t>100104</t>
  </si>
  <si>
    <t>100105</t>
  </si>
  <si>
    <t>100106</t>
  </si>
  <si>
    <t>100107</t>
  </si>
  <si>
    <t>100108</t>
  </si>
  <si>
    <t>100201</t>
  </si>
  <si>
    <t>100202</t>
  </si>
  <si>
    <t>100203</t>
  </si>
  <si>
    <t>100204</t>
  </si>
  <si>
    <t>100205</t>
  </si>
  <si>
    <t>100206</t>
  </si>
  <si>
    <t>100207</t>
  </si>
  <si>
    <t>100208</t>
  </si>
  <si>
    <t>100209</t>
  </si>
  <si>
    <t>100210</t>
  </si>
  <si>
    <t>100211</t>
  </si>
  <si>
    <t>100301</t>
  </si>
  <si>
    <t>100302</t>
  </si>
  <si>
    <t>100303</t>
  </si>
  <si>
    <t>100304</t>
  </si>
  <si>
    <t>100305</t>
  </si>
  <si>
    <t>100401</t>
  </si>
  <si>
    <t>100402</t>
  </si>
  <si>
    <t>100403</t>
  </si>
  <si>
    <t>100404</t>
  </si>
  <si>
    <t>100405</t>
  </si>
  <si>
    <t>100406</t>
  </si>
  <si>
    <t>100407</t>
  </si>
  <si>
    <t>100408</t>
  </si>
  <si>
    <t>100501</t>
  </si>
  <si>
    <t>100502</t>
  </si>
  <si>
    <t>100503</t>
  </si>
  <si>
    <t>100504</t>
  </si>
  <si>
    <t>100505</t>
  </si>
  <si>
    <t>100506</t>
  </si>
  <si>
    <t>100507</t>
  </si>
  <si>
    <t>100508</t>
  </si>
  <si>
    <t>100509</t>
  </si>
  <si>
    <t>100510</t>
  </si>
  <si>
    <t>100602</t>
  </si>
  <si>
    <t>100603</t>
  </si>
  <si>
    <t>100607</t>
  </si>
  <si>
    <t>100608</t>
  </si>
  <si>
    <t>100610</t>
  </si>
  <si>
    <t>100611</t>
  </si>
  <si>
    <t>100701</t>
  </si>
  <si>
    <t>100702</t>
  </si>
  <si>
    <t>100703</t>
  </si>
  <si>
    <t>100704</t>
  </si>
  <si>
    <t>100705</t>
  </si>
  <si>
    <t>100706</t>
  </si>
  <si>
    <t>100707</t>
  </si>
  <si>
    <t>100708</t>
  </si>
  <si>
    <t>100801</t>
  </si>
  <si>
    <t>100802</t>
  </si>
  <si>
    <t>100803</t>
  </si>
  <si>
    <t>100804</t>
  </si>
  <si>
    <t>100805</t>
  </si>
  <si>
    <t>100806</t>
  </si>
  <si>
    <t>100807</t>
  </si>
  <si>
    <t>100901</t>
  </si>
  <si>
    <t>100902</t>
  </si>
  <si>
    <t>100903</t>
  </si>
  <si>
    <t>100904</t>
  </si>
  <si>
    <t>100905</t>
  </si>
  <si>
    <t>100906</t>
  </si>
  <si>
    <t>100907</t>
  </si>
  <si>
    <t>100908</t>
  </si>
  <si>
    <t>101001</t>
  </si>
  <si>
    <t>101002</t>
  </si>
  <si>
    <t>101003</t>
  </si>
  <si>
    <t>101004</t>
  </si>
  <si>
    <t>101005</t>
  </si>
  <si>
    <t>101006</t>
  </si>
  <si>
    <t>101007</t>
  </si>
  <si>
    <t>101008</t>
  </si>
  <si>
    <t>101009</t>
  </si>
  <si>
    <t>101010</t>
  </si>
  <si>
    <t>101011</t>
  </si>
  <si>
    <t>101101</t>
  </si>
  <si>
    <t>101102</t>
  </si>
  <si>
    <t>101103</t>
  </si>
  <si>
    <t>101104</t>
  </si>
  <si>
    <t>101105</t>
  </si>
  <si>
    <t>101106</t>
  </si>
  <si>
    <t>101201</t>
  </si>
  <si>
    <t>101202</t>
  </si>
  <si>
    <t>101203</t>
  </si>
  <si>
    <t>101204</t>
  </si>
  <si>
    <t>101205</t>
  </si>
  <si>
    <t>101206</t>
  </si>
  <si>
    <t>101207</t>
  </si>
  <si>
    <t>101208</t>
  </si>
  <si>
    <t>101209</t>
  </si>
  <si>
    <t>101210</t>
  </si>
  <si>
    <t>101211</t>
  </si>
  <si>
    <t>101212</t>
  </si>
  <si>
    <t>101213</t>
  </si>
  <si>
    <t>101214</t>
  </si>
  <si>
    <t>101301</t>
  </si>
  <si>
    <t>101302</t>
  </si>
  <si>
    <t>101303</t>
  </si>
  <si>
    <t>101304</t>
  </si>
  <si>
    <t>101305</t>
  </si>
  <si>
    <t>101306</t>
  </si>
  <si>
    <t>101401</t>
  </si>
  <si>
    <t>101402</t>
  </si>
  <si>
    <t>101403</t>
  </si>
  <si>
    <t>101404</t>
  </si>
  <si>
    <t>101405</t>
  </si>
  <si>
    <t>101406</t>
  </si>
  <si>
    <t>101407</t>
  </si>
  <si>
    <t>101408</t>
  </si>
  <si>
    <t>101409</t>
  </si>
  <si>
    <t>101410</t>
  </si>
  <si>
    <t>101411</t>
  </si>
  <si>
    <t>101501</t>
  </si>
  <si>
    <t>101502</t>
  </si>
  <si>
    <t>101503</t>
  </si>
  <si>
    <t>101504</t>
  </si>
  <si>
    <t>101505</t>
  </si>
  <si>
    <t>101506</t>
  </si>
  <si>
    <t>101507</t>
  </si>
  <si>
    <t>101508</t>
  </si>
  <si>
    <t>101509</t>
  </si>
  <si>
    <t>101601</t>
  </si>
  <si>
    <t>101602</t>
  </si>
  <si>
    <t>101603</t>
  </si>
  <si>
    <t>101604</t>
  </si>
  <si>
    <t>101605</t>
  </si>
  <si>
    <t>101606</t>
  </si>
  <si>
    <t>101607</t>
  </si>
  <si>
    <t>101608</t>
  </si>
  <si>
    <t>101609</t>
  </si>
  <si>
    <t>101610</t>
  </si>
  <si>
    <t>101611</t>
  </si>
  <si>
    <t>101701</t>
  </si>
  <si>
    <t>101702</t>
  </si>
  <si>
    <t>101703</t>
  </si>
  <si>
    <t>101704</t>
  </si>
  <si>
    <t>101705</t>
  </si>
  <si>
    <t>101706</t>
  </si>
  <si>
    <t>101707</t>
  </si>
  <si>
    <t>101708</t>
  </si>
  <si>
    <t>101709</t>
  </si>
  <si>
    <t>101710</t>
  </si>
  <si>
    <t>101801</t>
  </si>
  <si>
    <t>101802</t>
  </si>
  <si>
    <t>101803</t>
  </si>
  <si>
    <t>101804</t>
  </si>
  <si>
    <t>101805</t>
  </si>
  <si>
    <t>101806</t>
  </si>
  <si>
    <t>101807</t>
  </si>
  <si>
    <t>101901</t>
  </si>
  <si>
    <t>101902</t>
  </si>
  <si>
    <t>101903</t>
  </si>
  <si>
    <t>101904</t>
  </si>
  <si>
    <t>102001</t>
  </si>
  <si>
    <t>102002</t>
  </si>
  <si>
    <t>102003</t>
  </si>
  <si>
    <t>102004</t>
  </si>
  <si>
    <t>102005</t>
  </si>
  <si>
    <t>102006</t>
  </si>
  <si>
    <t>102007</t>
  </si>
  <si>
    <t>102008</t>
  </si>
  <si>
    <t>102009</t>
  </si>
  <si>
    <t>102101</t>
  </si>
  <si>
    <t>102102</t>
  </si>
  <si>
    <t>102103</t>
  </si>
  <si>
    <t>102104</t>
  </si>
  <si>
    <t>102105</t>
  </si>
  <si>
    <t>106101</t>
  </si>
  <si>
    <t>106201</t>
  </si>
  <si>
    <t>106301</t>
  </si>
  <si>
    <t>120101</t>
  </si>
  <si>
    <t>120102</t>
  </si>
  <si>
    <t>120103</t>
  </si>
  <si>
    <t>120104</t>
  </si>
  <si>
    <t>120105</t>
  </si>
  <si>
    <t>120106</t>
  </si>
  <si>
    <t>120107</t>
  </si>
  <si>
    <t>120108</t>
  </si>
  <si>
    <t>120109</t>
  </si>
  <si>
    <t>120201</t>
  </si>
  <si>
    <t>120202</t>
  </si>
  <si>
    <t>120203</t>
  </si>
  <si>
    <t>120204</t>
  </si>
  <si>
    <t>120205</t>
  </si>
  <si>
    <t>120206</t>
  </si>
  <si>
    <t>120207</t>
  </si>
  <si>
    <t>120301</t>
  </si>
  <si>
    <t>120302</t>
  </si>
  <si>
    <t>120303</t>
  </si>
  <si>
    <t>120304</t>
  </si>
  <si>
    <t>120305</t>
  </si>
  <si>
    <t>120401</t>
  </si>
  <si>
    <t>120402</t>
  </si>
  <si>
    <t>120403</t>
  </si>
  <si>
    <t>120404</t>
  </si>
  <si>
    <t>120405</t>
  </si>
  <si>
    <t>120406</t>
  </si>
  <si>
    <t>120407</t>
  </si>
  <si>
    <t>120501</t>
  </si>
  <si>
    <t>120502</t>
  </si>
  <si>
    <t>120503</t>
  </si>
  <si>
    <t>120504</t>
  </si>
  <si>
    <t>120505</t>
  </si>
  <si>
    <t>120506</t>
  </si>
  <si>
    <t>120507</t>
  </si>
  <si>
    <t>120508</t>
  </si>
  <si>
    <t>120509</t>
  </si>
  <si>
    <t>120510</t>
  </si>
  <si>
    <t>120601</t>
  </si>
  <si>
    <t>120602</t>
  </si>
  <si>
    <t>120603</t>
  </si>
  <si>
    <t>120604</t>
  </si>
  <si>
    <t>120605</t>
  </si>
  <si>
    <t>120606</t>
  </si>
  <si>
    <t>120607</t>
  </si>
  <si>
    <t>120608</t>
  </si>
  <si>
    <t>120609</t>
  </si>
  <si>
    <t>120610</t>
  </si>
  <si>
    <t>120611</t>
  </si>
  <si>
    <t>120612</t>
  </si>
  <si>
    <t>120613</t>
  </si>
  <si>
    <t>120614</t>
  </si>
  <si>
    <t>120615</t>
  </si>
  <si>
    <t>120616</t>
  </si>
  <si>
    <t>120617</t>
  </si>
  <si>
    <t>120701</t>
  </si>
  <si>
    <t>120702</t>
  </si>
  <si>
    <t>120703</t>
  </si>
  <si>
    <t>120704</t>
  </si>
  <si>
    <t>120705</t>
  </si>
  <si>
    <t>120706</t>
  </si>
  <si>
    <t>120707</t>
  </si>
  <si>
    <t>120708</t>
  </si>
  <si>
    <t>120709</t>
  </si>
  <si>
    <t>120710</t>
  </si>
  <si>
    <t>120711</t>
  </si>
  <si>
    <t>120712</t>
  </si>
  <si>
    <t>120801</t>
  </si>
  <si>
    <t>120802</t>
  </si>
  <si>
    <t>120803</t>
  </si>
  <si>
    <t>120804</t>
  </si>
  <si>
    <t>120805</t>
  </si>
  <si>
    <t>120806</t>
  </si>
  <si>
    <t>120807</t>
  </si>
  <si>
    <t>120901</t>
  </si>
  <si>
    <t>120902</t>
  </si>
  <si>
    <t>120903</t>
  </si>
  <si>
    <t>120904</t>
  </si>
  <si>
    <t>120905</t>
  </si>
  <si>
    <t>120906</t>
  </si>
  <si>
    <t>120907</t>
  </si>
  <si>
    <t>120908</t>
  </si>
  <si>
    <t>120909</t>
  </si>
  <si>
    <t>121001</t>
  </si>
  <si>
    <t>121002</t>
  </si>
  <si>
    <t>121003</t>
  </si>
  <si>
    <t>121004</t>
  </si>
  <si>
    <t>121005</t>
  </si>
  <si>
    <t>121006</t>
  </si>
  <si>
    <t>121007</t>
  </si>
  <si>
    <t>121008</t>
  </si>
  <si>
    <t>121009</t>
  </si>
  <si>
    <t>121010</t>
  </si>
  <si>
    <t>121011</t>
  </si>
  <si>
    <t>121012</t>
  </si>
  <si>
    <t>121013</t>
  </si>
  <si>
    <t>121014</t>
  </si>
  <si>
    <t>121015</t>
  </si>
  <si>
    <t>121016</t>
  </si>
  <si>
    <t>121101</t>
  </si>
  <si>
    <t>121102</t>
  </si>
  <si>
    <t>121103</t>
  </si>
  <si>
    <t>121104</t>
  </si>
  <si>
    <t>121105</t>
  </si>
  <si>
    <t>121106</t>
  </si>
  <si>
    <t>121107</t>
  </si>
  <si>
    <t>121108</t>
  </si>
  <si>
    <t>121109</t>
  </si>
  <si>
    <t>121110</t>
  </si>
  <si>
    <t>121111</t>
  </si>
  <si>
    <t>121112</t>
  </si>
  <si>
    <t>121113</t>
  </si>
  <si>
    <t>121114</t>
  </si>
  <si>
    <t>121201</t>
  </si>
  <si>
    <t>121203</t>
  </si>
  <si>
    <t>121204</t>
  </si>
  <si>
    <t>121205</t>
  </si>
  <si>
    <t>121206</t>
  </si>
  <si>
    <t>121207</t>
  </si>
  <si>
    <t>121301</t>
  </si>
  <si>
    <t>121302</t>
  </si>
  <si>
    <t>121303</t>
  </si>
  <si>
    <t>121304</t>
  </si>
  <si>
    <t>121305</t>
  </si>
  <si>
    <t>121306</t>
  </si>
  <si>
    <t>121307</t>
  </si>
  <si>
    <t>121308</t>
  </si>
  <si>
    <t>121309</t>
  </si>
  <si>
    <t>121401</t>
  </si>
  <si>
    <t>121402</t>
  </si>
  <si>
    <t>121403</t>
  </si>
  <si>
    <t>121404</t>
  </si>
  <si>
    <t>121405</t>
  </si>
  <si>
    <t>Siechnice</t>
  </si>
  <si>
    <t>180710</t>
  </si>
  <si>
    <t>Jaśliska</t>
  </si>
  <si>
    <t>121406</t>
  </si>
  <si>
    <t>121501</t>
  </si>
  <si>
    <t>121502</t>
  </si>
  <si>
    <t>121503</t>
  </si>
  <si>
    <t>121504</t>
  </si>
  <si>
    <t>121505</t>
  </si>
  <si>
    <t>121506</t>
  </si>
  <si>
    <t>121507</t>
  </si>
  <si>
    <t>121508</t>
  </si>
  <si>
    <t>121509</t>
  </si>
  <si>
    <t>121601</t>
  </si>
  <si>
    <t>121602</t>
  </si>
  <si>
    <t>121603</t>
  </si>
  <si>
    <t>121604</t>
  </si>
  <si>
    <t>121605</t>
  </si>
  <si>
    <t>121606</t>
  </si>
  <si>
    <t>121607</t>
  </si>
  <si>
    <t>121608</t>
  </si>
  <si>
    <t>121609</t>
  </si>
  <si>
    <t>121610</t>
  </si>
  <si>
    <t>121611</t>
  </si>
  <si>
    <t>121612</t>
  </si>
  <si>
    <t>121613</t>
  </si>
  <si>
    <t>121614</t>
  </si>
  <si>
    <t>121615</t>
  </si>
  <si>
    <t>121616</t>
  </si>
  <si>
    <t>121701</t>
  </si>
  <si>
    <t>121702</t>
  </si>
  <si>
    <t>121703</t>
  </si>
  <si>
    <t>121704</t>
  </si>
  <si>
    <t>121705</t>
  </si>
  <si>
    <t>121801</t>
  </si>
  <si>
    <t>121802</t>
  </si>
  <si>
    <t>121803</t>
  </si>
  <si>
    <t>121804</t>
  </si>
  <si>
    <t>121805</t>
  </si>
  <si>
    <t>121806</t>
  </si>
  <si>
    <t>121807</t>
  </si>
  <si>
    <t>121808</t>
  </si>
  <si>
    <t>121809</t>
  </si>
  <si>
    <t>121810</t>
  </si>
  <si>
    <t>121901</t>
  </si>
  <si>
    <t>121902</t>
  </si>
  <si>
    <t>121903</t>
  </si>
  <si>
    <t>121904</t>
  </si>
  <si>
    <t>121905</t>
  </si>
  <si>
    <t>126101</t>
  </si>
  <si>
    <t>126201</t>
  </si>
  <si>
    <t>126301</t>
  </si>
  <si>
    <t>140101</t>
  </si>
  <si>
    <t>140102</t>
  </si>
  <si>
    <t>140103</t>
  </si>
  <si>
    <t>140104</t>
  </si>
  <si>
    <t>140105</t>
  </si>
  <si>
    <t>140106</t>
  </si>
  <si>
    <t>140201</t>
  </si>
  <si>
    <t>140202</t>
  </si>
  <si>
    <t>140203</t>
  </si>
  <si>
    <t>140204</t>
  </si>
  <si>
    <t>140205</t>
  </si>
  <si>
    <t>140206</t>
  </si>
  <si>
    <t>140207</t>
  </si>
  <si>
    <t>140208</t>
  </si>
  <si>
    <t>140209</t>
  </si>
  <si>
    <t>140301</t>
  </si>
  <si>
    <t>140302</t>
  </si>
  <si>
    <t>140303</t>
  </si>
  <si>
    <t>140304</t>
  </si>
  <si>
    <t>140305</t>
  </si>
  <si>
    <t>140306</t>
  </si>
  <si>
    <t>140307</t>
  </si>
  <si>
    <t>140308</t>
  </si>
  <si>
    <t>140309</t>
  </si>
  <si>
    <t>140310</t>
  </si>
  <si>
    <t>140311</t>
  </si>
  <si>
    <t>140312</t>
  </si>
  <si>
    <t>140313</t>
  </si>
  <si>
    <t>140314</t>
  </si>
  <si>
    <t>140401</t>
  </si>
  <si>
    <t>140402</t>
  </si>
  <si>
    <t>140403</t>
  </si>
  <si>
    <t>140404</t>
  </si>
  <si>
    <t>140405</t>
  </si>
  <si>
    <t>140501</t>
  </si>
  <si>
    <t>140502</t>
  </si>
  <si>
    <t>140503</t>
  </si>
  <si>
    <t>140504</t>
  </si>
  <si>
    <t>140505</t>
  </si>
  <si>
    <t>140506</t>
  </si>
  <si>
    <t>140601</t>
  </si>
  <si>
    <t>140602</t>
  </si>
  <si>
    <t>140603</t>
  </si>
  <si>
    <t>140604</t>
  </si>
  <si>
    <t>140605</t>
  </si>
  <si>
    <t>140606</t>
  </si>
  <si>
    <t>140607</t>
  </si>
  <si>
    <t>140608</t>
  </si>
  <si>
    <t>140609</t>
  </si>
  <si>
    <t>140611</t>
  </si>
  <si>
    <t>140701</t>
  </si>
  <si>
    <t>140702</t>
  </si>
  <si>
    <t>140703</t>
  </si>
  <si>
    <t>140704</t>
  </si>
  <si>
    <t>140705</t>
  </si>
  <si>
    <t>140706</t>
  </si>
  <si>
    <t>140707</t>
  </si>
  <si>
    <t>140801</t>
  </si>
  <si>
    <t>140802</t>
  </si>
  <si>
    <t>140803</t>
  </si>
  <si>
    <t>140804</t>
  </si>
  <si>
    <t>140805</t>
  </si>
  <si>
    <t>140901</t>
  </si>
  <si>
    <t>140902</t>
  </si>
  <si>
    <t>140903</t>
  </si>
  <si>
    <t>140904</t>
  </si>
  <si>
    <t>140905</t>
  </si>
  <si>
    <t>140906</t>
  </si>
  <si>
    <t>141001</t>
  </si>
  <si>
    <t>141002</t>
  </si>
  <si>
    <t>141003</t>
  </si>
  <si>
    <t>141004</t>
  </si>
  <si>
    <t>141005</t>
  </si>
  <si>
    <t>141006</t>
  </si>
  <si>
    <t>141101</t>
  </si>
  <si>
    <t>141102</t>
  </si>
  <si>
    <t>141103</t>
  </si>
  <si>
    <t>141104</t>
  </si>
  <si>
    <t>141105</t>
  </si>
  <si>
    <t>141106</t>
  </si>
  <si>
    <t>141107</t>
  </si>
  <si>
    <t>141108</t>
  </si>
  <si>
    <t>141109</t>
  </si>
  <si>
    <t>141110</t>
  </si>
  <si>
    <t>141201</t>
  </si>
  <si>
    <t>141204</t>
  </si>
  <si>
    <t>141205</t>
  </si>
  <si>
    <t>141206</t>
  </si>
  <si>
    <t>141207</t>
  </si>
  <si>
    <t>141208</t>
  </si>
  <si>
    <t>141209</t>
  </si>
  <si>
    <t>141210</t>
  </si>
  <si>
    <t>141211</t>
  </si>
  <si>
    <t>141212</t>
  </si>
  <si>
    <t>141213</t>
  </si>
  <si>
    <t>141214</t>
  </si>
  <si>
    <t>141215</t>
  </si>
  <si>
    <t>141301</t>
  </si>
  <si>
    <t>141302</t>
  </si>
  <si>
    <t>141303</t>
  </si>
  <si>
    <t>141304</t>
  </si>
  <si>
    <t>141305</t>
  </si>
  <si>
    <t>141306</t>
  </si>
  <si>
    <t>141307</t>
  </si>
  <si>
    <t>141308</t>
  </si>
  <si>
    <t>141309</t>
  </si>
  <si>
    <t>141310</t>
  </si>
  <si>
    <t>141401</t>
  </si>
  <si>
    <t>141402</t>
  </si>
  <si>
    <t>141403</t>
  </si>
  <si>
    <t>141404</t>
  </si>
  <si>
    <t>141405</t>
  </si>
  <si>
    <t>141406</t>
  </si>
  <si>
    <t>141501</t>
  </si>
  <si>
    <t>141502</t>
  </si>
  <si>
    <t>141503</t>
  </si>
  <si>
    <t>141504</t>
  </si>
  <si>
    <t>141505</t>
  </si>
  <si>
    <t>141506</t>
  </si>
  <si>
    <t>141507</t>
  </si>
  <si>
    <t>141508</t>
  </si>
  <si>
    <t>141509</t>
  </si>
  <si>
    <t>141510</t>
  </si>
  <si>
    <t>141511</t>
  </si>
  <si>
    <t>141601</t>
  </si>
  <si>
    <t>141602</t>
  </si>
  <si>
    <t>141603</t>
  </si>
  <si>
    <t>141604</t>
  </si>
  <si>
    <t>141605</t>
  </si>
  <si>
    <t>141606</t>
  </si>
  <si>
    <t>141607</t>
  </si>
  <si>
    <t>141608</t>
  </si>
  <si>
    <t>141609</t>
  </si>
  <si>
    <t>141610</t>
  </si>
  <si>
    <t>141611</t>
  </si>
  <si>
    <t>141701</t>
  </si>
  <si>
    <t>141702</t>
  </si>
  <si>
    <t>141703</t>
  </si>
  <si>
    <t>141704</t>
  </si>
  <si>
    <t>141705</t>
  </si>
  <si>
    <t>141706</t>
  </si>
  <si>
    <t>141707</t>
  </si>
  <si>
    <t>141708</t>
  </si>
  <si>
    <t>141801</t>
  </si>
  <si>
    <t>141802</t>
  </si>
  <si>
    <t>141803</t>
  </si>
  <si>
    <t>141804</t>
  </si>
  <si>
    <t>141805</t>
  </si>
  <si>
    <t>141806</t>
  </si>
  <si>
    <t>141901</t>
  </si>
  <si>
    <t>141902</t>
  </si>
  <si>
    <t>141903</t>
  </si>
  <si>
    <t>141904</t>
  </si>
  <si>
    <t>141905</t>
  </si>
  <si>
    <t>141906</t>
  </si>
  <si>
    <t>141907</t>
  </si>
  <si>
    <t>141908</t>
  </si>
  <si>
    <t>141909</t>
  </si>
  <si>
    <t>141910</t>
  </si>
  <si>
    <t>141911</t>
  </si>
  <si>
    <t>141912</t>
  </si>
  <si>
    <t>141913</t>
  </si>
  <si>
    <t>141914</t>
  </si>
  <si>
    <t>141915</t>
  </si>
  <si>
    <t>142001</t>
  </si>
  <si>
    <t>142002</t>
  </si>
  <si>
    <t>142003</t>
  </si>
  <si>
    <t>142004</t>
  </si>
  <si>
    <t>142005</t>
  </si>
  <si>
    <t>142006</t>
  </si>
  <si>
    <t>142007</t>
  </si>
  <si>
    <t>142008</t>
  </si>
  <si>
    <t>142009</t>
  </si>
  <si>
    <t>142010</t>
  </si>
  <si>
    <t>142011</t>
  </si>
  <si>
    <t>142012</t>
  </si>
  <si>
    <t>142101</t>
  </si>
  <si>
    <t>142102</t>
  </si>
  <si>
    <t>142103</t>
  </si>
  <si>
    <t>142104</t>
  </si>
  <si>
    <t>142105</t>
  </si>
  <si>
    <t>142106</t>
  </si>
  <si>
    <t>142201</t>
  </si>
  <si>
    <t>142202</t>
  </si>
  <si>
    <t>142203</t>
  </si>
  <si>
    <t>142204</t>
  </si>
  <si>
    <t>142205</t>
  </si>
  <si>
    <t>142206</t>
  </si>
  <si>
    <t>142207</t>
  </si>
  <si>
    <t>142301</t>
  </si>
  <si>
    <t>142302</t>
  </si>
  <si>
    <t>142303</t>
  </si>
  <si>
    <t>142304</t>
  </si>
  <si>
    <t>142305</t>
  </si>
  <si>
    <t>142306</t>
  </si>
  <si>
    <t>142307</t>
  </si>
  <si>
    <t>142308</t>
  </si>
  <si>
    <t>142401</t>
  </si>
  <si>
    <t>142402</t>
  </si>
  <si>
    <t>142403</t>
  </si>
  <si>
    <t>142404</t>
  </si>
  <si>
    <t>142405</t>
  </si>
  <si>
    <t>142406</t>
  </si>
  <si>
    <t>142407</t>
  </si>
  <si>
    <t>142501</t>
  </si>
  <si>
    <t>142502</t>
  </si>
  <si>
    <t>142503</t>
  </si>
  <si>
    <t>142504</t>
  </si>
  <si>
    <t>142505</t>
  </si>
  <si>
    <t>142506</t>
  </si>
  <si>
    <t>142507</t>
  </si>
  <si>
    <t>142508</t>
  </si>
  <si>
    <t>142509</t>
  </si>
  <si>
    <t>142510</t>
  </si>
  <si>
    <t>142511</t>
  </si>
  <si>
    <t>142512</t>
  </si>
  <si>
    <t>142513</t>
  </si>
  <si>
    <t>142601</t>
  </si>
  <si>
    <t>142602</t>
  </si>
  <si>
    <t>142603</t>
  </si>
  <si>
    <t>142604</t>
  </si>
  <si>
    <t>142605</t>
  </si>
  <si>
    <t>142606</t>
  </si>
  <si>
    <t>142607</t>
  </si>
  <si>
    <t>142608</t>
  </si>
  <si>
    <t>142609</t>
  </si>
  <si>
    <t>142610</t>
  </si>
  <si>
    <t>142611</t>
  </si>
  <si>
    <t>142612</t>
  </si>
  <si>
    <t>142613</t>
  </si>
  <si>
    <t>142701</t>
  </si>
  <si>
    <t>142702</t>
  </si>
  <si>
    <t>142703</t>
  </si>
  <si>
    <t>142704</t>
  </si>
  <si>
    <t>142705</t>
  </si>
  <si>
    <t>142706</t>
  </si>
  <si>
    <t>142707</t>
  </si>
  <si>
    <t>142801</t>
  </si>
  <si>
    <t>142802</t>
  </si>
  <si>
    <t>142803</t>
  </si>
  <si>
    <t>142804</t>
  </si>
  <si>
    <t>142805</t>
  </si>
  <si>
    <t>142806</t>
  </si>
  <si>
    <t>142807</t>
  </si>
  <si>
    <t>142808</t>
  </si>
  <si>
    <t>142901</t>
  </si>
  <si>
    <t>142902</t>
  </si>
  <si>
    <t>142903</t>
  </si>
  <si>
    <t>142904</t>
  </si>
  <si>
    <t>142905</t>
  </si>
  <si>
    <t>142906</t>
  </si>
  <si>
    <t>142907</t>
  </si>
  <si>
    <t>142908</t>
  </si>
  <si>
    <t>142909</t>
  </si>
  <si>
    <t>143001</t>
  </si>
  <si>
    <t>143002</t>
  </si>
  <si>
    <t>143003</t>
  </si>
  <si>
    <t>143004</t>
  </si>
  <si>
    <t>143005</t>
  </si>
  <si>
    <t>143201</t>
  </si>
  <si>
    <t>143202</t>
  </si>
  <si>
    <t>143203</t>
  </si>
  <si>
    <t>143204</t>
  </si>
  <si>
    <t>143205</t>
  </si>
  <si>
    <t>143206</t>
  </si>
  <si>
    <t>143207</t>
  </si>
  <si>
    <t>143301</t>
  </si>
  <si>
    <t>143302</t>
  </si>
  <si>
    <t>143303</t>
  </si>
  <si>
    <t>143304</t>
  </si>
  <si>
    <t>143305</t>
  </si>
  <si>
    <t>143306</t>
  </si>
  <si>
    <t>143307</t>
  </si>
  <si>
    <t>143308</t>
  </si>
  <si>
    <t>143309</t>
  </si>
  <si>
    <t>143401</t>
  </si>
  <si>
    <t>143402</t>
  </si>
  <si>
    <t>143403</t>
  </si>
  <si>
    <t>143404</t>
  </si>
  <si>
    <t>143405</t>
  </si>
  <si>
    <t>143406</t>
  </si>
  <si>
    <t>143407</t>
  </si>
  <si>
    <t>143408</t>
  </si>
  <si>
    <t>143409</t>
  </si>
  <si>
    <t>143410</t>
  </si>
  <si>
    <t>143411</t>
  </si>
  <si>
    <t>143412</t>
  </si>
  <si>
    <t>143501</t>
  </si>
  <si>
    <t>143502</t>
  </si>
  <si>
    <t>143503</t>
  </si>
  <si>
    <t>143504</t>
  </si>
  <si>
    <t>143505</t>
  </si>
  <si>
    <t>143506</t>
  </si>
  <si>
    <t>143601</t>
  </si>
  <si>
    <t>143602</t>
  </si>
  <si>
    <t>143603</t>
  </si>
  <si>
    <t>143604</t>
  </si>
  <si>
    <t>143605</t>
  </si>
  <si>
    <t>143701</t>
  </si>
  <si>
    <t>143702</t>
  </si>
  <si>
    <t>143703</t>
  </si>
  <si>
    <t>143704</t>
  </si>
  <si>
    <t>143705</t>
  </si>
  <si>
    <t>143706</t>
  </si>
  <si>
    <t>143801</t>
  </si>
  <si>
    <t>143802</t>
  </si>
  <si>
    <t>143803</t>
  </si>
  <si>
    <t>143804</t>
  </si>
  <si>
    <t>143805</t>
  </si>
  <si>
    <t>146101</t>
  </si>
  <si>
    <t>146201</t>
  </si>
  <si>
    <t>146301</t>
  </si>
  <si>
    <t>146401</t>
  </si>
  <si>
    <t>146501</t>
  </si>
  <si>
    <t>160101</t>
  </si>
  <si>
    <t>160102</t>
  </si>
  <si>
    <t>160103</t>
  </si>
  <si>
    <t>160104</t>
  </si>
  <si>
    <t>160105</t>
  </si>
  <si>
    <t>160106</t>
  </si>
  <si>
    <t>160201</t>
  </si>
  <si>
    <t>160202</t>
  </si>
  <si>
    <t>160203</t>
  </si>
  <si>
    <t>160204</t>
  </si>
  <si>
    <t>160301</t>
  </si>
  <si>
    <t>160302</t>
  </si>
  <si>
    <t>160303</t>
  </si>
  <si>
    <t>160304</t>
  </si>
  <si>
    <t>160305</t>
  </si>
  <si>
    <t>160306</t>
  </si>
  <si>
    <t>160401</t>
  </si>
  <si>
    <t>160402</t>
  </si>
  <si>
    <t>160403</t>
  </si>
  <si>
    <t>160404</t>
  </si>
  <si>
    <t>160501</t>
  </si>
  <si>
    <t>160502</t>
  </si>
  <si>
    <t>160503</t>
  </si>
  <si>
    <t>160504</t>
  </si>
  <si>
    <t>160505</t>
  </si>
  <si>
    <t>160601</t>
  </si>
  <si>
    <t>160602</t>
  </si>
  <si>
    <t>160603</t>
  </si>
  <si>
    <t>160604</t>
  </si>
  <si>
    <t>160605</t>
  </si>
  <si>
    <t>160701</t>
  </si>
  <si>
    <t>160702</t>
  </si>
  <si>
    <t>160703</t>
  </si>
  <si>
    <t>160704</t>
  </si>
  <si>
    <t>160705</t>
  </si>
  <si>
    <t>160706</t>
  </si>
  <si>
    <t>160707</t>
  </si>
  <si>
    <t>160708</t>
  </si>
  <si>
    <t>160709</t>
  </si>
  <si>
    <t>160801</t>
  </si>
  <si>
    <t>160802</t>
  </si>
  <si>
    <t>160803</t>
  </si>
  <si>
    <t>160804</t>
  </si>
  <si>
    <t>160805</t>
  </si>
  <si>
    <t>160806</t>
  </si>
  <si>
    <t>160807</t>
  </si>
  <si>
    <t>160901</t>
  </si>
  <si>
    <t>160902</t>
  </si>
  <si>
    <t>160903</t>
  </si>
  <si>
    <t>160904</t>
  </si>
  <si>
    <t>160905</t>
  </si>
  <si>
    <t>160906</t>
  </si>
  <si>
    <t>160907</t>
  </si>
  <si>
    <t>160908</t>
  </si>
  <si>
    <t>160909</t>
  </si>
  <si>
    <t>160910</t>
  </si>
  <si>
    <t>160911</t>
  </si>
  <si>
    <t>160912</t>
  </si>
  <si>
    <t>160913</t>
  </si>
  <si>
    <t>161001</t>
  </si>
  <si>
    <t>161002</t>
  </si>
  <si>
    <t>161003</t>
  </si>
  <si>
    <t>161004</t>
  </si>
  <si>
    <t>161101</t>
  </si>
  <si>
    <t>161102</t>
  </si>
  <si>
    <t>161103</t>
  </si>
  <si>
    <t>161104</t>
  </si>
  <si>
    <t>161105</t>
  </si>
  <si>
    <t>161106</t>
  </si>
  <si>
    <t>161107</t>
  </si>
  <si>
    <t>166101</t>
  </si>
  <si>
    <t>180103</t>
  </si>
  <si>
    <t>180105</t>
  </si>
  <si>
    <t>180108</t>
  </si>
  <si>
    <t>180201</t>
  </si>
  <si>
    <t>180202</t>
  </si>
  <si>
    <t>180203</t>
  </si>
  <si>
    <t>180204</t>
  </si>
  <si>
    <t>180205</t>
  </si>
  <si>
    <t>180206</t>
  </si>
  <si>
    <t>180301</t>
  </si>
  <si>
    <t>180302</t>
  </si>
  <si>
    <t>180303</t>
  </si>
  <si>
    <t>180304</t>
  </si>
  <si>
    <t>180305</t>
  </si>
  <si>
    <t>180306</t>
  </si>
  <si>
    <t>180307</t>
  </si>
  <si>
    <t>180401</t>
  </si>
  <si>
    <t>180402</t>
  </si>
  <si>
    <t>180403</t>
  </si>
  <si>
    <t>180404</t>
  </si>
  <si>
    <t>180405</t>
  </si>
  <si>
    <t>180406</t>
  </si>
  <si>
    <t>180407</t>
  </si>
  <si>
    <t>180408</t>
  </si>
  <si>
    <t>180409</t>
  </si>
  <si>
    <t>180410</t>
  </si>
  <si>
    <t>180411</t>
  </si>
  <si>
    <t>180501</t>
  </si>
  <si>
    <t>180502</t>
  </si>
  <si>
    <t>180503</t>
  </si>
  <si>
    <t>180504</t>
  </si>
  <si>
    <t>180505</t>
  </si>
  <si>
    <t>180506</t>
  </si>
  <si>
    <t>180507</t>
  </si>
  <si>
    <t>180508</t>
  </si>
  <si>
    <t>180509</t>
  </si>
  <si>
    <t>180511</t>
  </si>
  <si>
    <t>180601</t>
  </si>
  <si>
    <t>180602</t>
  </si>
  <si>
    <t>180603</t>
  </si>
  <si>
    <t>180604</t>
  </si>
  <si>
    <t>180605</t>
  </si>
  <si>
    <t>180606</t>
  </si>
  <si>
    <t>180701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</si>
  <si>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</si>
  <si>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</si>
  <si>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</si>
  <si>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</si>
  <si>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</si>
  <si>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</si>
  <si>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</si>
  <si>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</si>
  <si>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</si>
  <si>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</si>
  <si>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</si>
  <si>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</si>
  <si>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</si>
  <si>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</si>
  <si>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</si>
  <si>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</si>
  <si>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Kraj ogółem</t>
  </si>
  <si>
    <t>NAZWA</t>
  </si>
  <si>
    <t>C*D/F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</si>
  <si>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</si>
  <si>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</si>
  <si>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</si>
  <si>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</si>
  <si>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</si>
  <si>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</si>
  <si>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</si>
  <si>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</si>
  <si>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</si>
  <si>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</si>
  <si>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</si>
  <si>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</si>
  <si>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</si>
  <si>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M. Kielce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</si>
  <si>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</si>
  <si>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</si>
  <si>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</si>
  <si>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</si>
  <si>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</si>
  <si>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</si>
  <si>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</si>
  <si>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</si>
  <si>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</si>
  <si>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</si>
  <si>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</si>
  <si>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</si>
  <si>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</si>
  <si>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</si>
  <si>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</si>
  <si>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</si>
  <si>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</si>
  <si>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</si>
  <si>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</si>
  <si>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</si>
  <si>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</si>
  <si>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</si>
  <si>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</si>
  <si>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</si>
  <si>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</si>
  <si>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</si>
  <si>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</si>
  <si>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</si>
  <si>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</si>
  <si>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</si>
  <si>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</si>
  <si>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</si>
  <si>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</si>
  <si>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</si>
  <si>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</si>
  <si>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</si>
  <si>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</si>
  <si>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</si>
  <si>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</si>
  <si>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</si>
  <si>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</si>
  <si>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</si>
  <si>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</si>
  <si>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</si>
  <si>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</si>
  <si>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</si>
  <si>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</si>
  <si>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</si>
  <si>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</si>
  <si>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</si>
  <si>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</si>
  <si>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</si>
  <si>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</si>
  <si>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</si>
  <si>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</si>
  <si>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</si>
  <si>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</si>
  <si>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</si>
  <si>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</si>
  <si>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</si>
  <si>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</si>
  <si>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</si>
  <si>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</si>
  <si>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</si>
  <si>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</si>
  <si>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</si>
  <si>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</si>
  <si>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</si>
  <si>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</si>
  <si>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</si>
  <si>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</si>
  <si>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</si>
  <si>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</si>
  <si>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</si>
  <si>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</si>
  <si>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</si>
  <si>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</si>
  <si>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</si>
  <si>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</si>
  <si>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</si>
  <si>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</si>
  <si>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</si>
  <si>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</si>
  <si>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</si>
  <si>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</si>
  <si>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</si>
  <si>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</si>
  <si>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</si>
  <si>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</si>
  <si>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</si>
  <si>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</si>
  <si>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</si>
  <si>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</si>
  <si>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</si>
  <si>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</si>
  <si>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</si>
  <si>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M. Elbląg</t>
  </si>
  <si>
    <t>M. Olsztyn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</si>
  <si>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</si>
  <si>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</si>
  <si>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</si>
  <si>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</si>
  <si>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</si>
  <si>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</si>
  <si>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</si>
  <si>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</si>
  <si>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</si>
  <si>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</si>
  <si>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</si>
  <si>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</si>
  <si>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</si>
  <si>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</si>
  <si>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</si>
  <si>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</si>
  <si>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</si>
  <si>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</si>
  <si>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</si>
  <si>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</si>
  <si>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</si>
  <si>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</si>
  <si>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</si>
  <si>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</si>
  <si>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</si>
  <si>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</si>
  <si>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</si>
  <si>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</si>
  <si>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</si>
  <si>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</si>
  <si>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</si>
  <si>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</si>
  <si>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</si>
  <si>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</si>
  <si>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</si>
  <si>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</si>
  <si>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</si>
  <si>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</si>
  <si>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</si>
  <si>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</si>
  <si>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</si>
  <si>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</si>
  <si>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</si>
  <si>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</si>
  <si>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</si>
  <si>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</si>
  <si>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</si>
  <si>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</si>
  <si>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</si>
  <si>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</si>
  <si>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</si>
  <si>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</si>
  <si>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</si>
  <si>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</si>
  <si>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</si>
  <si>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</si>
  <si>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</si>
  <si>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</si>
  <si>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</si>
  <si>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</si>
  <si>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</si>
  <si>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</si>
  <si>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</si>
  <si>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</si>
  <si>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</si>
  <si>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</si>
  <si>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</si>
  <si>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</si>
  <si>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</si>
  <si>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</si>
  <si>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</si>
  <si>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</si>
  <si>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</si>
  <si>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</si>
  <si>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</si>
  <si>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</si>
  <si>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</si>
  <si>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</si>
  <si>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</si>
  <si>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</si>
  <si>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</si>
  <si>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</si>
  <si>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</si>
  <si>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</si>
  <si>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</si>
  <si>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</si>
  <si>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</si>
  <si>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</si>
  <si>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</si>
  <si>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</si>
  <si>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</si>
  <si>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</si>
  <si>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</si>
  <si>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</si>
  <si>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</si>
  <si>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</si>
  <si>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</si>
  <si>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</si>
  <si>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</si>
  <si>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</si>
  <si>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</si>
  <si>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</si>
  <si>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</si>
  <si>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</si>
  <si>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</si>
  <si>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</si>
  <si>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</si>
  <si>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</si>
  <si>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</si>
  <si>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</si>
  <si>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</si>
  <si>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</si>
  <si>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</si>
  <si>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</si>
  <si>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</si>
  <si>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</si>
  <si>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</si>
  <si>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</si>
  <si>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</si>
  <si>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</si>
  <si>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</si>
  <si>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</si>
  <si>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</si>
  <si>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</si>
  <si>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</si>
  <si>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</si>
  <si>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</si>
  <si>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</si>
  <si>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</si>
  <si>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</si>
  <si>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</si>
  <si>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</si>
  <si>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</si>
  <si>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</si>
  <si>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</si>
  <si>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</si>
  <si>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</si>
  <si>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</si>
  <si>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</si>
  <si>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</si>
  <si>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</si>
  <si>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</si>
  <si>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</si>
  <si>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</si>
  <si>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</si>
  <si>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</si>
  <si>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</si>
  <si>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</si>
  <si>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</si>
  <si>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</si>
  <si>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</si>
  <si>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</si>
  <si>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</si>
  <si>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</si>
  <si>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</si>
  <si>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</si>
  <si>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</si>
  <si>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</si>
  <si>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</si>
  <si>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</si>
  <si>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nad Wartą</t>
  </si>
  <si>
    <t>Środa Wielkopolska</t>
  </si>
  <si>
    <t>Zaniemyśl</t>
  </si>
  <si>
    <t>Dolsk</t>
  </si>
  <si>
    <t>Książ Wielkopolski</t>
  </si>
  <si>
    <t>Śrem</t>
  </si>
  <si>
    <t>060315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</si>
  <si>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</si>
  <si>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</si>
  <si>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</si>
  <si>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</si>
  <si>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</si>
  <si>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</si>
  <si>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</si>
  <si>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</si>
  <si>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</si>
  <si>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</si>
  <si>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</si>
  <si>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</si>
  <si>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</si>
  <si>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</si>
  <si>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</si>
  <si>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</si>
  <si>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</si>
  <si>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</si>
  <si>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</si>
  <si>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</si>
  <si>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</si>
  <si>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31</t>
  </si>
  <si>
    <t>Złotów</t>
  </si>
  <si>
    <t>Jastrowie</t>
  </si>
  <si>
    <t>Krajenka</t>
  </si>
  <si>
    <t>Lipka</t>
  </si>
  <si>
    <t>Okonek</t>
  </si>
  <si>
    <t>Tarnówka</t>
  </si>
  <si>
    <t>M. Kalisz</t>
  </si>
  <si>
    <t>M. Konin</t>
  </si>
  <si>
    <t>M. Leszno</t>
  </si>
  <si>
    <t>M. Poznań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</si>
  <si>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</si>
  <si>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</si>
  <si>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</si>
  <si>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</si>
  <si>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</si>
  <si>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</si>
  <si>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</si>
  <si>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</si>
  <si>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</si>
  <si>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</si>
  <si>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</si>
  <si>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</si>
  <si>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Ostrowice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</si>
  <si>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</si>
  <si>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</si>
  <si>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</si>
  <si>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</si>
  <si>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</si>
  <si>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</si>
  <si>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</si>
  <si>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</si>
  <si>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</si>
  <si>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</si>
  <si>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</si>
  <si>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</si>
  <si>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</si>
  <si>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</si>
  <si>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</si>
  <si>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</si>
  <si>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</si>
  <si>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</si>
  <si>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</si>
  <si>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</si>
  <si>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</si>
  <si>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</si>
  <si>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</si>
  <si>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</si>
  <si>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</si>
  <si>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</si>
  <si>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</si>
  <si>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</si>
  <si>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</si>
  <si>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</si>
  <si>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</si>
  <si>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</si>
  <si>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</si>
  <si>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</si>
  <si>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</si>
  <si>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</si>
  <si>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</si>
  <si>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</si>
  <si>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</si>
  <si>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</si>
  <si>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</si>
  <si>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</si>
  <si>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</si>
  <si>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</si>
  <si>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</si>
  <si>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</si>
  <si>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(Szczecińska)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</si>
  <si>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</si>
  <si>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</si>
  <si>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</si>
  <si>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</si>
  <si>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</si>
  <si>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</si>
  <si>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</si>
  <si>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</si>
  <si>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</si>
  <si>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</si>
  <si>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</si>
  <si>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</si>
  <si>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 Szczeciński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</si>
  <si>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</si>
  <si>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</si>
  <si>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</si>
  <si>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</si>
  <si>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</si>
  <si>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</si>
  <si>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</si>
  <si>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</si>
  <si>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</si>
  <si>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</si>
  <si>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</si>
  <si>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</si>
  <si>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</si>
  <si>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</si>
  <si>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</si>
  <si>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</si>
  <si>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</si>
  <si>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</si>
  <si>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</si>
  <si>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</si>
  <si>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</si>
  <si>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</si>
  <si>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</si>
  <si>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</si>
  <si>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</si>
  <si>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</si>
  <si>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M. Koszalin</t>
  </si>
  <si>
    <t>M. Szczecin</t>
  </si>
  <si>
    <t>M. Świnoujście</t>
  </si>
  <si>
    <t>Bartniczka (Grążawy)</t>
  </si>
  <si>
    <t>M</t>
  </si>
  <si>
    <t>Gm</t>
  </si>
  <si>
    <t>M-Gm</t>
  </si>
  <si>
    <t>m. st. Warszawa</t>
  </si>
  <si>
    <t>WOJ</t>
  </si>
  <si>
    <t>POW</t>
  </si>
  <si>
    <t>GMI</t>
  </si>
  <si>
    <t>RODZ</t>
  </si>
  <si>
    <t>02</t>
  </si>
  <si>
    <t>01</t>
  </si>
  <si>
    <t>1</t>
  </si>
  <si>
    <t>Bolesławiec</t>
  </si>
  <si>
    <t>2</t>
  </si>
  <si>
    <t>03</t>
  </si>
  <si>
    <t>Gromadka</t>
  </si>
  <si>
    <t>04</t>
  </si>
  <si>
    <t>Nowogrodziec</t>
  </si>
  <si>
    <t>05</t>
  </si>
  <si>
    <t>Osiecznica</t>
  </si>
  <si>
    <t>06</t>
  </si>
  <si>
    <t>Warta Bolesławiecka</t>
  </si>
  <si>
    <t>Bielawa</t>
  </si>
  <si>
    <t>Dzierżoniów</t>
  </si>
  <si>
    <t>Pieszyce</t>
  </si>
  <si>
    <t>Piława Górna</t>
  </si>
  <si>
    <t>Łagiewniki</t>
  </si>
  <si>
    <t>07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</si>
  <si>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</si>
  <si>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</si>
  <si>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</si>
  <si>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</si>
  <si>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</si>
  <si>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</si>
  <si>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</si>
  <si>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</si>
  <si>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</si>
  <si>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</si>
  <si>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</si>
  <si>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</si>
  <si>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</si>
  <si>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</si>
  <si>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</si>
  <si>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</si>
  <si>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</si>
  <si>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</si>
  <si>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</si>
  <si>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</si>
  <si>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</si>
  <si>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</si>
  <si>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</si>
  <si>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08</t>
  </si>
  <si>
    <t>Podgórzyn</t>
  </si>
  <si>
    <t>09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</si>
  <si>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</si>
  <si>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</si>
  <si>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</si>
  <si>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</si>
  <si>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</si>
  <si>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</si>
  <si>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</si>
  <si>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</si>
  <si>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</si>
  <si>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</si>
  <si>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</si>
  <si>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</si>
  <si>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10</t>
  </si>
  <si>
    <t>Międzylesie</t>
  </si>
  <si>
    <t>11</t>
  </si>
  <si>
    <t>12</t>
  </si>
  <si>
    <t>Radków</t>
  </si>
  <si>
    <t>13</t>
  </si>
  <si>
    <t>Stronie Śląskie</t>
  </si>
  <si>
    <t>14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</si>
  <si>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</si>
  <si>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</si>
  <si>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</si>
  <si>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</si>
  <si>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</si>
  <si>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</si>
  <si>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</si>
  <si>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</si>
  <si>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</si>
  <si>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</si>
  <si>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</si>
  <si>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</si>
  <si>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</si>
  <si>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</si>
  <si>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</si>
  <si>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</si>
  <si>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</si>
  <si>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</si>
  <si>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</si>
  <si>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</si>
  <si>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</si>
  <si>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</si>
  <si>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</si>
  <si>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</si>
  <si>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</si>
  <si>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</si>
  <si>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Dobroszyce</t>
  </si>
  <si>
    <t>Dziadowa Kłoda</t>
  </si>
  <si>
    <t>Międzybórz</t>
  </si>
  <si>
    <t>Syców</t>
  </si>
  <si>
    <t>Twardogóra</t>
  </si>
  <si>
    <t>15</t>
  </si>
  <si>
    <t>Oława</t>
  </si>
  <si>
    <t>Domaniów</t>
  </si>
  <si>
    <t>Jelcz-Laskowice</t>
  </si>
  <si>
    <t>16</t>
  </si>
  <si>
    <t>Chocianów</t>
  </si>
  <si>
    <t>Gaworzyce</t>
  </si>
  <si>
    <t>Grębocice</t>
  </si>
  <si>
    <t>Polkowice</t>
  </si>
  <si>
    <t>Przemków</t>
  </si>
  <si>
    <t>Radwanice</t>
  </si>
  <si>
    <t>17</t>
  </si>
  <si>
    <t>Borów</t>
  </si>
  <si>
    <t>Kondratowice</t>
  </si>
  <si>
    <t>Przeworno</t>
  </si>
  <si>
    <t>Strzelin</t>
  </si>
  <si>
    <t>Wiązów</t>
  </si>
  <si>
    <t>18</t>
  </si>
  <si>
    <t>Kostomłoty</t>
  </si>
  <si>
    <t>Malczyce</t>
  </si>
  <si>
    <t>Miękinia</t>
  </si>
  <si>
    <t>Środa Śląska</t>
  </si>
  <si>
    <t>Udanin</t>
  </si>
  <si>
    <t>19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</si>
  <si>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</si>
  <si>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</si>
  <si>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</si>
  <si>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</si>
  <si>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</si>
  <si>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</si>
  <si>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</si>
  <si>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20</t>
  </si>
  <si>
    <t>Oborniki Śląskie</t>
  </si>
  <si>
    <t>Prusice</t>
  </si>
  <si>
    <t>Trzebnica</t>
  </si>
  <si>
    <t>Wisznia Mała</t>
  </si>
  <si>
    <t>Zawonia</t>
  </si>
  <si>
    <t>Żmigród</t>
  </si>
  <si>
    <t>21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</si>
  <si>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</si>
  <si>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</si>
  <si>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</si>
  <si>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</si>
  <si>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</si>
  <si>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</si>
  <si>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</si>
  <si>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</si>
  <si>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22</t>
  </si>
  <si>
    <t>Brzeg Dolny</t>
  </si>
  <si>
    <t>Wińsko</t>
  </si>
  <si>
    <t>Wołów</t>
  </si>
  <si>
    <t>23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</si>
  <si>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</si>
  <si>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</si>
  <si>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</si>
  <si>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</si>
  <si>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</si>
  <si>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</si>
  <si>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</si>
  <si>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Żórawina</t>
  </si>
  <si>
    <t>24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</si>
  <si>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</si>
  <si>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</si>
  <si>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</si>
  <si>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</si>
  <si>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</si>
  <si>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</si>
  <si>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</si>
  <si>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25</t>
  </si>
  <si>
    <t>Zawidów</t>
  </si>
  <si>
    <t>Zgorzelec</t>
  </si>
  <si>
    <t>Bogatynia</t>
  </si>
  <si>
    <t>Pieńsk</t>
  </si>
  <si>
    <t>Sulików</t>
  </si>
  <si>
    <t>Węgliniec</t>
  </si>
  <si>
    <t>26</t>
  </si>
  <si>
    <t>Wojcieszów</t>
  </si>
  <si>
    <t>Złotoryja</t>
  </si>
  <si>
    <t>Pielgrzymka</t>
  </si>
  <si>
    <t>Świerzawa</t>
  </si>
  <si>
    <t>Zagrodno</t>
  </si>
  <si>
    <t>61</t>
  </si>
  <si>
    <t>M. Jelenia Góra</t>
  </si>
  <si>
    <t>62</t>
  </si>
  <si>
    <t>M. Legnica</t>
  </si>
  <si>
    <t>64</t>
  </si>
  <si>
    <t>M. Wrocław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</si>
  <si>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</si>
  <si>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</si>
  <si>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</si>
  <si>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</si>
  <si>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</si>
  <si>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</si>
  <si>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</si>
  <si>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</si>
  <si>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</si>
  <si>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</si>
  <si>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</si>
  <si>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</si>
  <si>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</si>
  <si>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</si>
  <si>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</si>
  <si>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</si>
  <si>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</si>
  <si>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</si>
  <si>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</si>
  <si>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</si>
  <si>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</si>
  <si>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</si>
  <si>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</si>
  <si>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</si>
  <si>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</si>
  <si>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</si>
  <si>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</si>
  <si>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</si>
  <si>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</si>
  <si>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</si>
  <si>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</si>
  <si>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</si>
  <si>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</si>
  <si>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</si>
  <si>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</si>
  <si>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</si>
  <si>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</si>
  <si>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</si>
  <si>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</si>
  <si>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</si>
  <si>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</si>
  <si>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</si>
  <si>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</si>
  <si>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</si>
  <si>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</si>
  <si>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</si>
  <si>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</si>
  <si>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</si>
  <si>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</si>
  <si>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</si>
  <si>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</si>
  <si>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</si>
  <si>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</si>
  <si>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</si>
  <si>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</si>
  <si>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</si>
  <si>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</si>
  <si>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</si>
  <si>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</si>
  <si>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</si>
  <si>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</si>
  <si>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</si>
  <si>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</si>
  <si>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</si>
  <si>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</si>
  <si>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</si>
  <si>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</si>
  <si>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</si>
  <si>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</si>
  <si>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</si>
  <si>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</si>
  <si>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</si>
  <si>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</si>
  <si>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</si>
  <si>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</si>
  <si>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</si>
  <si>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</si>
  <si>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</si>
  <si>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</si>
  <si>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</si>
  <si>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</si>
  <si>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</si>
  <si>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</si>
  <si>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</si>
  <si>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</si>
  <si>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</si>
  <si>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</si>
  <si>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</si>
  <si>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</si>
  <si>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</si>
  <si>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</si>
  <si>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</si>
  <si>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</si>
  <si>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</si>
  <si>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</si>
  <si>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</si>
  <si>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</si>
  <si>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</si>
  <si>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</si>
  <si>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</si>
  <si>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</si>
  <si>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</si>
  <si>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</si>
  <si>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</si>
  <si>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</si>
  <si>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</si>
  <si>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</si>
  <si>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</si>
  <si>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</si>
  <si>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</si>
  <si>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</si>
  <si>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</si>
  <si>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</si>
  <si>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</si>
  <si>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</si>
  <si>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</si>
  <si>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</si>
  <si>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</si>
  <si>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</si>
  <si>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</si>
  <si>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</si>
  <si>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</si>
  <si>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</si>
  <si>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</si>
  <si>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</si>
  <si>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</si>
  <si>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</si>
  <si>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M. Bydgoszcz</t>
  </si>
  <si>
    <t>M. Grudziądz</t>
  </si>
  <si>
    <t>63</t>
  </si>
  <si>
    <t>M. Toruń</t>
  </si>
  <si>
    <t>M. Włocławek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</si>
  <si>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</si>
  <si>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</si>
  <si>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</si>
  <si>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</si>
  <si>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</si>
  <si>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</si>
  <si>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</si>
  <si>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</si>
  <si>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</si>
  <si>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</si>
  <si>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</si>
  <si>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</si>
  <si>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</si>
  <si>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</si>
  <si>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</si>
  <si>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</si>
  <si>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</si>
  <si>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</si>
  <si>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</si>
  <si>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</si>
  <si>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</si>
  <si>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</si>
  <si>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</si>
  <si>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</si>
  <si>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</si>
  <si>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</si>
  <si>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</si>
  <si>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</si>
  <si>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</si>
  <si>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</si>
  <si>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</si>
  <si>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</si>
  <si>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</si>
  <si>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</si>
  <si>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</si>
  <si>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</si>
  <si>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</si>
  <si>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</si>
  <si>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</si>
  <si>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</si>
  <si>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</si>
  <si>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</si>
  <si>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</si>
  <si>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</si>
  <si>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</si>
  <si>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</si>
  <si>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</si>
  <si>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</si>
  <si>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</si>
  <si>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</si>
  <si>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</si>
  <si>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</si>
  <si>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</si>
  <si>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</si>
  <si>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</si>
  <si>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</si>
  <si>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</si>
  <si>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</si>
  <si>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</si>
  <si>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</si>
  <si>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</si>
  <si>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</si>
  <si>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</si>
  <si>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Rejowiec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</si>
  <si>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</si>
  <si>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</si>
  <si>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</si>
  <si>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</si>
  <si>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</si>
  <si>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</si>
  <si>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</si>
  <si>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</si>
  <si>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</si>
  <si>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</si>
  <si>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</si>
  <si>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</si>
  <si>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</si>
  <si>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</si>
  <si>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</si>
  <si>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</si>
  <si>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</si>
  <si>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</si>
  <si>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</si>
  <si>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</si>
  <si>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</si>
  <si>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</si>
  <si>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</si>
  <si>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</si>
  <si>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</si>
  <si>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</si>
  <si>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</si>
  <si>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</si>
  <si>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</si>
  <si>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</si>
  <si>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</si>
  <si>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</si>
  <si>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</si>
  <si>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</si>
  <si>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</si>
  <si>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</si>
  <si>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</si>
  <si>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</si>
  <si>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</si>
  <si>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</si>
  <si>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</si>
  <si>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</si>
  <si>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</si>
  <si>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</si>
  <si>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</si>
  <si>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</si>
  <si>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</si>
  <si>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</si>
  <si>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</si>
  <si>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</si>
  <si>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</si>
  <si>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</si>
  <si>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</si>
  <si>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</si>
  <si>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</si>
  <si>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</si>
  <si>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</si>
  <si>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</si>
  <si>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</si>
  <si>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</si>
  <si>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</si>
  <si>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</si>
  <si>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</si>
  <si>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</si>
  <si>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</si>
  <si>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</si>
  <si>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</si>
  <si>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</si>
  <si>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</si>
  <si>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</si>
  <si>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</si>
  <si>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</si>
  <si>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</si>
  <si>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</si>
  <si>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</si>
  <si>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</si>
  <si>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</si>
  <si>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</si>
  <si>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</si>
  <si>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</si>
  <si>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</si>
  <si>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</si>
  <si>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</si>
  <si>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</si>
  <si>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</si>
  <si>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</si>
  <si>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</si>
  <si>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</si>
  <si>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</si>
  <si>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</si>
  <si>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</si>
  <si>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</si>
  <si>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</si>
  <si>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</si>
  <si>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</si>
  <si>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</si>
  <si>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</si>
  <si>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</si>
  <si>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</si>
  <si>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</si>
  <si>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</si>
  <si>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</si>
  <si>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</si>
  <si>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</si>
  <si>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</si>
  <si>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</si>
  <si>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</si>
  <si>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</si>
  <si>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</si>
  <si>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</si>
  <si>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</si>
  <si>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</si>
  <si>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</si>
  <si>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</si>
  <si>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</si>
  <si>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</si>
  <si>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</si>
  <si>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</si>
  <si>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</si>
  <si>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</si>
  <si>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</si>
  <si>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</si>
  <si>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</si>
  <si>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</si>
  <si>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</si>
  <si>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</si>
  <si>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</si>
  <si>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</si>
  <si>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</si>
  <si>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M. Biała Podlaska</t>
  </si>
  <si>
    <t>M. Chełm</t>
  </si>
  <si>
    <t>M. Lublin</t>
  </si>
  <si>
    <t>M. Zamość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</si>
  <si>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</si>
  <si>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</si>
  <si>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</si>
  <si>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</si>
  <si>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</si>
  <si>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</si>
  <si>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</si>
  <si>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</si>
  <si>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</si>
  <si>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</si>
  <si>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</si>
  <si>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</si>
  <si>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</si>
  <si>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</si>
  <si>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</si>
  <si>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</si>
  <si>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</si>
  <si>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</si>
  <si>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</si>
  <si>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</si>
  <si>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</si>
  <si>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</si>
  <si>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</si>
  <si>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</si>
  <si>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</si>
  <si>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</si>
  <si>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</si>
  <si>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</si>
  <si>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</si>
  <si>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</si>
  <si>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</si>
  <si>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</si>
  <si>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</si>
  <si>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</si>
  <si>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</si>
  <si>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</si>
  <si>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</si>
  <si>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</si>
  <si>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</si>
  <si>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</si>
  <si>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</si>
  <si>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</si>
  <si>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</si>
  <si>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</si>
  <si>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</si>
  <si>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</si>
  <si>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</si>
  <si>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</si>
  <si>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</si>
  <si>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</si>
  <si>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</si>
  <si>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</si>
  <si>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</si>
  <si>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</si>
  <si>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</si>
  <si>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Zielona Góra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</si>
  <si>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</si>
  <si>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</si>
  <si>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</si>
  <si>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</si>
  <si>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</si>
  <si>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</si>
  <si>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</si>
  <si>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</si>
  <si>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</si>
  <si>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</si>
  <si>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</si>
  <si>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</si>
  <si>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</si>
  <si>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</si>
  <si>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</si>
  <si>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</si>
  <si>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</si>
  <si>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</si>
  <si>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</si>
  <si>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</si>
  <si>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M. Gorzów Wielkopolski</t>
  </si>
  <si>
    <t>M. Zielona Góra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</si>
  <si>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</si>
  <si>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</si>
  <si>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</si>
  <si>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</si>
  <si>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</si>
  <si>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</si>
  <si>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</si>
  <si>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</si>
  <si>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</si>
  <si>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</si>
  <si>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</si>
  <si>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</si>
  <si>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</si>
  <si>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</si>
  <si>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</si>
  <si>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</si>
  <si>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</si>
  <si>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</si>
  <si>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</si>
  <si>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</si>
  <si>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</si>
  <si>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</si>
  <si>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</si>
  <si>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</si>
  <si>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Świętej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</si>
  <si>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</si>
  <si>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</si>
  <si>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</si>
  <si>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</si>
  <si>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</si>
  <si>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</si>
  <si>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</si>
  <si>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</si>
  <si>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</si>
  <si>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</si>
  <si>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</si>
  <si>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</si>
  <si>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</si>
  <si>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</si>
  <si>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</si>
  <si>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</si>
  <si>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</si>
  <si>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</si>
  <si>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</si>
  <si>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</si>
  <si>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</si>
  <si>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</si>
  <si>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</si>
  <si>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</si>
  <si>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</si>
  <si>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</si>
  <si>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</si>
  <si>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</si>
  <si>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</si>
  <si>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</si>
  <si>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</si>
  <si>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</si>
  <si>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</si>
  <si>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</si>
  <si>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</si>
  <si>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</si>
  <si>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</si>
  <si>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</si>
  <si>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</si>
  <si>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</si>
  <si>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</si>
  <si>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</si>
  <si>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</si>
  <si>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</si>
  <si>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</si>
  <si>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</si>
  <si>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</si>
  <si>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</si>
  <si>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</si>
  <si>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</si>
  <si>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</si>
  <si>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</si>
  <si>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</si>
  <si>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</si>
  <si>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</si>
  <si>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</si>
  <si>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</si>
  <si>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</si>
  <si>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</si>
  <si>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</si>
  <si>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</si>
  <si>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</si>
  <si>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</si>
  <si>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</si>
  <si>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</si>
  <si>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</si>
  <si>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</si>
  <si>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</si>
  <si>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</si>
  <si>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</si>
  <si>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</si>
  <si>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</si>
  <si>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</si>
  <si>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</si>
  <si>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</si>
  <si>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</si>
  <si>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</si>
  <si>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</si>
  <si>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</si>
  <si>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</si>
  <si>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</si>
  <si>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</si>
  <si>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</si>
  <si>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</si>
  <si>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</si>
  <si>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</si>
  <si>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</si>
  <si>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</si>
  <si>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</si>
  <si>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</si>
  <si>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</si>
  <si>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</si>
  <si>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</si>
  <si>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</si>
  <si>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</si>
  <si>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</si>
  <si>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</si>
  <si>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</si>
  <si>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</si>
  <si>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</si>
  <si>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</si>
  <si>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</si>
  <si>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</si>
  <si>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</si>
  <si>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</si>
  <si>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</si>
  <si>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</si>
  <si>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</si>
  <si>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</si>
  <si>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</si>
  <si>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</si>
  <si>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</si>
  <si>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</si>
  <si>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</si>
  <si>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</si>
  <si>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</si>
  <si>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</si>
  <si>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</si>
  <si>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</si>
  <si>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</si>
  <si>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</si>
  <si>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</si>
  <si>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</si>
  <si>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</si>
  <si>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</si>
  <si>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</si>
  <si>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</si>
  <si>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</si>
  <si>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</si>
  <si>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</si>
  <si>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</si>
  <si>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M. Łódź</t>
  </si>
  <si>
    <t>M. Piotrków Trybunalski</t>
  </si>
  <si>
    <t>M. Skierniewice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</si>
  <si>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</si>
  <si>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</si>
  <si>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</si>
  <si>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</si>
  <si>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</si>
  <si>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</si>
  <si>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</si>
  <si>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</si>
  <si>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</si>
  <si>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</si>
  <si>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</si>
  <si>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</si>
  <si>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</si>
  <si>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</si>
  <si>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</si>
  <si>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</si>
  <si>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</si>
  <si>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</si>
  <si>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</si>
  <si>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</si>
  <si>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</si>
  <si>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</si>
  <si>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</si>
  <si>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</si>
  <si>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</si>
  <si>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</si>
  <si>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</si>
  <si>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</si>
  <si>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</si>
  <si>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</si>
  <si>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</si>
  <si>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</si>
  <si>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</si>
  <si>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</si>
  <si>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</si>
  <si>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</si>
  <si>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</si>
  <si>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</si>
  <si>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</si>
  <si>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</si>
  <si>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</si>
  <si>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</si>
  <si>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</si>
  <si>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</si>
  <si>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</si>
  <si>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</si>
  <si>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</si>
  <si>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</si>
  <si>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</si>
  <si>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</si>
  <si>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</si>
  <si>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</si>
  <si>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</si>
  <si>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</si>
  <si>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</si>
  <si>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</si>
  <si>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</si>
  <si>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</si>
  <si>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</si>
  <si>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</si>
  <si>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</si>
  <si>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</si>
  <si>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</si>
  <si>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</si>
  <si>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</si>
  <si>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</si>
  <si>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</si>
  <si>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</si>
  <si>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</si>
  <si>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</si>
  <si>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</si>
  <si>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</si>
  <si>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</si>
  <si>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</si>
  <si>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</si>
  <si>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</si>
  <si>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</si>
  <si>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</si>
  <si>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</si>
  <si>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</si>
  <si>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</si>
  <si>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</si>
  <si>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</si>
  <si>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</si>
  <si>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</si>
  <si>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</si>
  <si>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</si>
  <si>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</si>
  <si>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</si>
  <si>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</si>
  <si>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</si>
  <si>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</si>
  <si>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</si>
  <si>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</si>
  <si>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</si>
  <si>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</si>
  <si>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</si>
  <si>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</si>
  <si>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</si>
  <si>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</si>
  <si>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</si>
  <si>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</si>
  <si>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</si>
  <si>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</si>
  <si>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</si>
  <si>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</si>
  <si>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</si>
  <si>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</si>
  <si>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</si>
  <si>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</si>
  <si>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</si>
  <si>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</si>
  <si>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</si>
  <si>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</si>
  <si>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</si>
  <si>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</si>
  <si>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</si>
  <si>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</si>
  <si>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</si>
  <si>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</si>
  <si>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</si>
  <si>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</si>
  <si>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</si>
  <si>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</si>
  <si>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</si>
  <si>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</si>
  <si>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</si>
  <si>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</si>
  <si>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</si>
  <si>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</si>
  <si>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</si>
  <si>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</si>
  <si>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</si>
  <si>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</si>
  <si>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</si>
  <si>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</si>
  <si>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</si>
  <si>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</si>
  <si>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</si>
  <si>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</si>
  <si>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</si>
  <si>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</si>
  <si>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</si>
  <si>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</si>
  <si>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</si>
  <si>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</si>
  <si>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</si>
  <si>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</si>
  <si>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</si>
  <si>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</si>
  <si>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</si>
  <si>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</si>
  <si>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</si>
  <si>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</si>
  <si>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</si>
  <si>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</si>
  <si>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</si>
  <si>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</si>
  <si>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</si>
  <si>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</si>
  <si>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</si>
  <si>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</si>
  <si>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</si>
  <si>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</si>
  <si>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</si>
  <si>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M. Kraków</t>
  </si>
  <si>
    <t>M. Nowy Sącz</t>
  </si>
  <si>
    <t>M. Tarnów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</si>
  <si>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</si>
  <si>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</si>
  <si>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</si>
  <si>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</si>
  <si>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</si>
  <si>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</si>
  <si>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</si>
  <si>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</si>
  <si>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</si>
  <si>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</si>
  <si>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</si>
  <si>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</si>
  <si>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</si>
  <si>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</si>
  <si>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</si>
  <si>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</si>
  <si>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</si>
  <si>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</si>
  <si>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</si>
  <si>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</si>
  <si>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</si>
  <si>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</si>
  <si>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</si>
  <si>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</si>
  <si>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</si>
  <si>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</si>
  <si>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</si>
  <si>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</si>
  <si>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</si>
  <si>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</si>
  <si>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</si>
  <si>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</si>
  <si>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</si>
  <si>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</si>
  <si>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</si>
  <si>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</si>
  <si>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</si>
  <si>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</si>
  <si>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</si>
  <si>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</si>
  <si>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</si>
  <si>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nad Pilicą</t>
  </si>
  <si>
    <t>Pniewy</t>
  </si>
  <si>
    <t>Warka</t>
  </si>
  <si>
    <t>Garbatka-Letnisko</t>
  </si>
  <si>
    <t>Głowaczów</t>
  </si>
  <si>
    <t>Gniewoszów</t>
  </si>
  <si>
    <t>Grabów nad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</si>
  <si>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</si>
  <si>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</si>
  <si>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</si>
  <si>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</si>
  <si>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</si>
  <si>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</si>
  <si>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</si>
  <si>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</si>
  <si>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</si>
  <si>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</si>
  <si>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</si>
  <si>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</si>
  <si>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</si>
  <si>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</si>
  <si>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</si>
  <si>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</si>
  <si>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</si>
  <si>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</si>
  <si>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</si>
  <si>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</si>
  <si>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</si>
  <si>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</si>
  <si>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</si>
  <si>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</si>
  <si>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</si>
  <si>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</si>
  <si>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</si>
  <si>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</si>
  <si>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</si>
  <si>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</si>
  <si>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</si>
  <si>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</si>
  <si>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</si>
  <si>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</si>
  <si>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</si>
  <si>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</si>
  <si>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</si>
  <si>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</si>
  <si>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</si>
  <si>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</si>
  <si>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</si>
  <si>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</si>
  <si>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</si>
  <si>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</si>
  <si>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</si>
  <si>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</si>
  <si>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</si>
  <si>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</si>
  <si>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</si>
  <si>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</si>
  <si>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</si>
  <si>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</si>
  <si>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</si>
  <si>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</si>
  <si>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</si>
  <si>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</si>
  <si>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</si>
  <si>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</si>
  <si>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</si>
  <si>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</si>
  <si>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</si>
  <si>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</si>
  <si>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</si>
  <si>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</si>
  <si>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</si>
  <si>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</si>
  <si>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</si>
  <si>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</si>
  <si>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</si>
  <si>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</si>
  <si>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</si>
  <si>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</si>
  <si>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</si>
  <si>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</si>
  <si>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</si>
  <si>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</si>
  <si>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</si>
  <si>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</si>
  <si>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</si>
  <si>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</si>
  <si>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</si>
  <si>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</si>
  <si>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</si>
  <si>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</si>
  <si>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</si>
  <si>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</si>
  <si>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</si>
  <si>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</si>
  <si>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</si>
  <si>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</si>
  <si>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</si>
  <si>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</si>
  <si>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</si>
  <si>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</si>
  <si>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</si>
  <si>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</si>
  <si>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</si>
  <si>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</si>
  <si>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</si>
  <si>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</si>
  <si>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</si>
  <si>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</si>
  <si>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</si>
  <si>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</si>
  <si>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</si>
  <si>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</si>
  <si>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</si>
  <si>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</si>
  <si>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</si>
  <si>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</si>
  <si>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</si>
  <si>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</si>
  <si>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</si>
  <si>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</si>
  <si>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</si>
  <si>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</si>
  <si>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</si>
  <si>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</si>
  <si>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</si>
  <si>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</si>
  <si>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</si>
  <si>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</si>
  <si>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</si>
  <si>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</si>
  <si>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</si>
  <si>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</si>
  <si>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</si>
  <si>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</si>
  <si>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</si>
  <si>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</si>
  <si>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</si>
  <si>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</si>
  <si>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</si>
  <si>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</si>
  <si>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</si>
  <si>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</si>
  <si>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</si>
  <si>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</si>
  <si>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</si>
  <si>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</si>
  <si>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</si>
  <si>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</si>
  <si>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</si>
  <si>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</si>
  <si>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</si>
  <si>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</si>
  <si>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</si>
  <si>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</si>
  <si>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</si>
  <si>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</si>
  <si>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</si>
  <si>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</si>
  <si>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</si>
  <si>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</si>
  <si>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</si>
  <si>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</si>
  <si>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</si>
  <si>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</si>
  <si>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</si>
  <si>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</si>
  <si>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</si>
  <si>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</si>
  <si>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</si>
  <si>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</si>
  <si>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</si>
  <si>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</si>
  <si>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</si>
  <si>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</si>
  <si>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</si>
  <si>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</si>
  <si>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</si>
  <si>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</si>
  <si>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</si>
  <si>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</si>
  <si>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</si>
  <si>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</si>
  <si>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</si>
  <si>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</si>
  <si>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</si>
  <si>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</si>
  <si>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</si>
  <si>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</si>
  <si>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</si>
  <si>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</si>
  <si>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</si>
  <si>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</si>
  <si>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</si>
  <si>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</si>
  <si>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</si>
  <si>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</si>
  <si>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</si>
  <si>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</si>
  <si>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</si>
  <si>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</si>
  <si>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</si>
  <si>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</si>
  <si>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</si>
  <si>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</si>
  <si>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</si>
  <si>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</si>
  <si>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</si>
  <si>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</si>
  <si>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</si>
  <si>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</si>
  <si>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</si>
  <si>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</si>
  <si>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</si>
  <si>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</si>
  <si>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</si>
  <si>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</si>
  <si>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</si>
  <si>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</si>
  <si>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</si>
  <si>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</si>
  <si>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</si>
  <si>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</si>
  <si>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</si>
  <si>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</si>
  <si>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</si>
  <si>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</si>
  <si>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</si>
  <si>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</si>
  <si>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</si>
  <si>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</si>
  <si>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</si>
  <si>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</si>
  <si>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</si>
  <si>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</si>
  <si>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</si>
  <si>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</si>
  <si>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</si>
  <si>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</si>
  <si>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</si>
  <si>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</si>
  <si>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</si>
  <si>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</si>
  <si>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</si>
  <si>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</si>
  <si>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</si>
  <si>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</si>
  <si>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</si>
  <si>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</si>
  <si>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</si>
  <si>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</si>
  <si>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</si>
  <si>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</si>
  <si>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</si>
  <si>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</si>
  <si>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M. Ostrołęka</t>
  </si>
  <si>
    <t>M. Płock</t>
  </si>
  <si>
    <t>M. Radom</t>
  </si>
  <si>
    <t>M. Siedlce</t>
  </si>
  <si>
    <t>65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</si>
  <si>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</si>
  <si>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</si>
  <si>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</si>
  <si>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</si>
  <si>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</si>
  <si>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</si>
  <si>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</si>
  <si>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</si>
  <si>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</si>
  <si>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</si>
  <si>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</si>
  <si>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</si>
  <si>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</si>
  <si>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</si>
  <si>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</si>
  <si>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</si>
  <si>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</si>
  <si>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</si>
  <si>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</si>
  <si>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</si>
  <si>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</si>
  <si>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</si>
  <si>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</si>
  <si>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</si>
  <si>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</si>
  <si>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</si>
  <si>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</si>
  <si>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</si>
  <si>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</si>
  <si>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</si>
  <si>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</si>
  <si>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</si>
  <si>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</si>
  <si>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</si>
  <si>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</si>
  <si>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</si>
  <si>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</si>
  <si>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</si>
  <si>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</si>
  <si>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</si>
  <si>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</si>
  <si>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</si>
  <si>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</si>
  <si>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</si>
  <si>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</si>
  <si>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</si>
  <si>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</si>
  <si>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</si>
  <si>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</si>
  <si>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</si>
  <si>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</si>
  <si>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</si>
  <si>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</si>
  <si>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</si>
  <si>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</si>
  <si>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</si>
  <si>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</si>
  <si>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</si>
  <si>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</si>
  <si>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</si>
  <si>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</si>
  <si>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</si>
  <si>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M. Opole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</si>
  <si>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</si>
  <si>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</si>
  <si>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</si>
  <si>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</si>
  <si>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</si>
  <si>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</si>
  <si>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</si>
  <si>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</si>
  <si>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</si>
  <si>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</si>
  <si>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</si>
  <si>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</si>
  <si>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</si>
  <si>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</si>
  <si>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</si>
  <si>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</si>
  <si>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</si>
  <si>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</si>
  <si>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</si>
  <si>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</si>
  <si>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</si>
  <si>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</si>
  <si>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</si>
  <si>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</si>
  <si>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</si>
  <si>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</si>
  <si>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</si>
  <si>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</si>
  <si>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</si>
  <si>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</si>
  <si>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</si>
  <si>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</si>
  <si>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</si>
  <si>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</si>
  <si>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</si>
  <si>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</si>
  <si>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</si>
  <si>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</si>
  <si>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</si>
  <si>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</si>
  <si>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</si>
  <si>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</si>
  <si>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</si>
  <si>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</si>
  <si>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</si>
  <si>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</si>
  <si>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</si>
  <si>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</si>
  <si>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</si>
  <si>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</si>
  <si>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</si>
  <si>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</si>
  <si>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</si>
  <si>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</si>
  <si>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</si>
  <si>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</si>
  <si>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</si>
  <si>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</si>
  <si>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</si>
  <si>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</si>
  <si>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</si>
  <si>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</si>
  <si>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</si>
  <si>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</si>
  <si>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</si>
  <si>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</si>
  <si>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</si>
  <si>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</si>
  <si>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</si>
  <si>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</si>
  <si>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</si>
  <si>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</si>
  <si>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</si>
  <si>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</si>
  <si>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</si>
  <si>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</si>
  <si>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</si>
  <si>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</si>
  <si>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</si>
  <si>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</si>
  <si>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</si>
  <si>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</si>
  <si>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</si>
  <si>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</si>
  <si>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</si>
  <si>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</si>
  <si>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</si>
  <si>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</si>
  <si>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</si>
  <si>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</si>
  <si>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</si>
  <si>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</si>
  <si>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</si>
  <si>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</si>
  <si>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</si>
  <si>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</si>
  <si>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</si>
  <si>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</si>
  <si>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</si>
  <si>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</si>
  <si>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</si>
  <si>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</si>
  <si>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</si>
  <si>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</si>
  <si>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</si>
  <si>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</si>
  <si>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</si>
  <si>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</si>
  <si>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</si>
  <si>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</si>
  <si>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</si>
  <si>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</si>
  <si>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</si>
  <si>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</si>
  <si>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</si>
  <si>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</si>
  <si>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</si>
  <si>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</si>
  <si>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</si>
  <si>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</si>
  <si>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</si>
  <si>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</si>
  <si>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</si>
  <si>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</si>
  <si>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</si>
  <si>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</si>
  <si>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</si>
  <si>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</si>
  <si>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</si>
  <si>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</si>
  <si>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</si>
  <si>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</si>
  <si>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</si>
  <si>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</si>
  <si>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</si>
  <si>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</si>
  <si>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</si>
  <si>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</si>
  <si>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M. Krosno</t>
  </si>
  <si>
    <t>M. Przemyśl</t>
  </si>
  <si>
    <t>M. Rzeszów</t>
  </si>
  <si>
    <t>M. Tarnobrzeg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</si>
  <si>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</si>
  <si>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</si>
  <si>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</si>
  <si>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</si>
  <si>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</si>
  <si>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</si>
  <si>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</si>
  <si>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</si>
  <si>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</si>
  <si>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</si>
  <si>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</si>
  <si>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</si>
  <si>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</si>
  <si>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</si>
  <si>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</si>
  <si>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</si>
  <si>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</si>
  <si>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</si>
  <si>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</si>
  <si>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</si>
  <si>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</si>
  <si>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</si>
  <si>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</si>
  <si>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</si>
  <si>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</si>
  <si>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</si>
  <si>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</si>
  <si>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</si>
  <si>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</si>
  <si>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</si>
  <si>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</si>
  <si>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</si>
  <si>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</si>
  <si>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</si>
  <si>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</si>
  <si>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</si>
  <si>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</si>
  <si>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</si>
  <si>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</si>
  <si>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</si>
  <si>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</si>
  <si>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</si>
  <si>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</si>
  <si>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</si>
  <si>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</si>
  <si>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</si>
  <si>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</si>
  <si>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</si>
  <si>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</si>
  <si>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</si>
  <si>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</si>
  <si>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</si>
  <si>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</si>
  <si>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</si>
  <si>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</si>
  <si>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</si>
  <si>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</si>
  <si>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</si>
  <si>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</si>
  <si>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</si>
  <si>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</si>
  <si>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</si>
  <si>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</si>
  <si>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</si>
  <si>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</si>
  <si>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</si>
  <si>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</si>
  <si>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</si>
  <si>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</si>
  <si>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</si>
  <si>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</si>
  <si>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</si>
  <si>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</si>
  <si>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</si>
  <si>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</si>
  <si>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</si>
  <si>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</si>
  <si>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</si>
  <si>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</si>
  <si>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</si>
  <si>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</si>
  <si>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</si>
  <si>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</si>
  <si>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</si>
  <si>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</si>
  <si>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</si>
  <si>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</si>
  <si>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</si>
  <si>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</si>
  <si>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</si>
  <si>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</si>
  <si>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</si>
  <si>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</si>
  <si>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</si>
  <si>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</si>
  <si>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</si>
  <si>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</si>
  <si>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</si>
  <si>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</si>
  <si>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</si>
  <si>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</si>
  <si>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</si>
  <si>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M. Białystok</t>
  </si>
  <si>
    <t>M. Łomża</t>
  </si>
  <si>
    <t>M. Suwałki</t>
  </si>
  <si>
    <t>Borzytuchom</t>
  </si>
  <si>
    <t>Bytów</t>
  </si>
  <si>
    <t>Czarna Dąbrówka</t>
  </si>
  <si>
    <t>Kołczygłowy</t>
  </si>
  <si>
    <t>C*D/F / suma
(Cn*Dn/Fn)</t>
  </si>
  <si>
    <t>D
k9/k7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</si>
  <si>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</si>
  <si>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</si>
  <si>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</si>
  <si>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</si>
  <si>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</si>
  <si>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</si>
  <si>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</si>
  <si>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</si>
  <si>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</si>
  <si>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</si>
  <si>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</si>
  <si>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</si>
  <si>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</si>
  <si>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</si>
  <si>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</si>
  <si>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</si>
  <si>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</si>
  <si>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</si>
  <si>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</si>
  <si>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</si>
  <si>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</si>
  <si>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</si>
  <si>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</si>
  <si>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</si>
  <si>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</si>
  <si>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</si>
  <si>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</si>
  <si>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</si>
  <si>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</si>
  <si>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</si>
  <si>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</si>
  <si>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</si>
  <si>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</si>
  <si>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</si>
  <si>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</si>
  <si>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</si>
  <si>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</si>
  <si>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</si>
  <si>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</si>
  <si>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</si>
  <si>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</si>
  <si>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</si>
  <si>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</si>
  <si>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</si>
  <si>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</si>
  <si>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</si>
  <si>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</si>
  <si>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</si>
  <si>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</si>
  <si>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</si>
  <si>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</si>
  <si>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</si>
  <si>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</si>
  <si>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</si>
  <si>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</si>
  <si>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</si>
  <si>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</si>
  <si>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</si>
  <si>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</si>
  <si>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</si>
  <si>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</si>
  <si>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</si>
  <si>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</si>
  <si>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</si>
  <si>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</si>
  <si>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</si>
  <si>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</si>
  <si>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</si>
  <si>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</si>
  <si>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</si>
  <si>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</si>
  <si>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</si>
  <si>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</si>
  <si>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</si>
  <si>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</si>
  <si>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</si>
  <si>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</si>
  <si>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</si>
  <si>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</si>
  <si>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</si>
  <si>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</si>
  <si>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</si>
  <si>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</si>
  <si>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</si>
  <si>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</si>
  <si>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</si>
  <si>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</si>
  <si>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</si>
  <si>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</si>
  <si>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</si>
  <si>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</si>
  <si>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</si>
  <si>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</si>
  <si>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</si>
  <si>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</si>
  <si>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</si>
  <si>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</si>
  <si>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</si>
  <si>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</si>
  <si>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</si>
  <si>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</si>
  <si>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M. Gdańsk</t>
  </si>
  <si>
    <t>M. Gdynia</t>
  </si>
  <si>
    <t>M. Słupsk</t>
  </si>
  <si>
    <t>M. Sopot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</si>
  <si>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</si>
  <si>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</si>
  <si>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</si>
  <si>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</si>
  <si>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</si>
  <si>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</si>
  <si>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</si>
  <si>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</si>
  <si>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</si>
  <si>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</si>
  <si>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</si>
  <si>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</si>
  <si>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</si>
  <si>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</si>
  <si>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</si>
  <si>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</si>
  <si>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</si>
  <si>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</si>
  <si>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</si>
  <si>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</si>
  <si>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</si>
  <si>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</si>
  <si>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</si>
  <si>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</si>
  <si>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</si>
  <si>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</si>
  <si>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</si>
  <si>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</si>
  <si>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</si>
  <si>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</si>
  <si>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</si>
  <si>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</si>
  <si>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</si>
  <si>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</si>
  <si>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</si>
  <si>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</si>
  <si>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</si>
  <si>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</si>
  <si>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</si>
  <si>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</si>
  <si>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</si>
  <si>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</si>
  <si>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</si>
  <si>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</si>
  <si>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</si>
  <si>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</si>
  <si>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</si>
  <si>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</si>
  <si>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</si>
  <si>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</si>
  <si>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</si>
  <si>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</si>
  <si>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</si>
  <si>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</si>
  <si>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</si>
  <si>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</si>
  <si>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</si>
  <si>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</si>
  <si>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</si>
  <si>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</si>
  <si>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</si>
  <si>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</si>
  <si>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</si>
  <si>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</si>
  <si>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</si>
  <si>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</si>
  <si>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</si>
  <si>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</si>
  <si>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</si>
  <si>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</si>
  <si>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</si>
  <si>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</si>
  <si>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</si>
  <si>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</si>
  <si>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</si>
  <si>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</si>
  <si>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</si>
  <si>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</si>
  <si>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</si>
  <si>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</si>
  <si>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</si>
  <si>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</si>
  <si>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</si>
  <si>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</si>
  <si>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</si>
  <si>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</si>
  <si>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</si>
  <si>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</si>
  <si>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</si>
  <si>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</si>
  <si>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</si>
  <si>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</si>
  <si>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</si>
  <si>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</si>
  <si>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</si>
  <si>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</si>
  <si>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</si>
  <si>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</si>
  <si>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</si>
  <si>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</si>
  <si>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</si>
  <si>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</si>
  <si>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</si>
  <si>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</si>
  <si>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</si>
  <si>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</si>
  <si>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</si>
  <si>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</si>
  <si>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</si>
  <si>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</si>
  <si>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</si>
  <si>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</si>
  <si>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</si>
  <si>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</si>
  <si>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</si>
  <si>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</si>
  <si>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</si>
  <si>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</si>
  <si>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</si>
  <si>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</si>
  <si>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</si>
  <si>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</si>
  <si>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</si>
  <si>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</si>
  <si>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</si>
  <si>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</si>
  <si>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</si>
  <si>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</si>
  <si>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</si>
  <si>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</si>
  <si>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</si>
  <si>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</si>
  <si>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</si>
  <si>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</si>
  <si>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</si>
  <si>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</si>
  <si>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</si>
  <si>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</si>
  <si>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</si>
  <si>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</si>
  <si>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</si>
  <si>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</si>
  <si>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M. Bielsko-Biała</t>
  </si>
  <si>
    <t>M. Bytom</t>
  </si>
  <si>
    <t>M. Chorzów</t>
  </si>
  <si>
    <t>M. Częstochowa</t>
  </si>
  <si>
    <t>M. Dąbrowa Górnicza</t>
  </si>
  <si>
    <t>66</t>
  </si>
  <si>
    <t>M. Gliwice</t>
  </si>
  <si>
    <t>67</t>
  </si>
  <si>
    <t>M. Jastrzębie-Zdrój</t>
  </si>
  <si>
    <t>68</t>
  </si>
  <si>
    <t>M. Jaworzno</t>
  </si>
  <si>
    <t>69</t>
  </si>
  <si>
    <t>M. Katowice</t>
  </si>
  <si>
    <t>70</t>
  </si>
  <si>
    <t>M. Mysłowice</t>
  </si>
  <si>
    <t>71</t>
  </si>
  <si>
    <t>M. Piekary Śląskie</t>
  </si>
  <si>
    <t>72</t>
  </si>
  <si>
    <t>M. Ruda Śląska</t>
  </si>
  <si>
    <t>73</t>
  </si>
  <si>
    <t>M. Rybnik</t>
  </si>
  <si>
    <t>74</t>
  </si>
  <si>
    <t>M. Siemianowice Śląskie</t>
  </si>
  <si>
    <t>75</t>
  </si>
  <si>
    <t>M. Sosnowiec</t>
  </si>
  <si>
    <t>76</t>
  </si>
  <si>
    <t>M. Świętochłowice</t>
  </si>
  <si>
    <t>77</t>
  </si>
  <si>
    <t>M. Tychy</t>
  </si>
  <si>
    <t>78</t>
  </si>
  <si>
    <t>M. Zabrze</t>
  </si>
  <si>
    <t>79</t>
  </si>
  <si>
    <t>M. Żory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</si>
  <si>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</si>
  <si>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</si>
  <si>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</si>
  <si>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</si>
  <si>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</si>
  <si>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</si>
  <si>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</si>
  <si>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</si>
  <si>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</si>
  <si>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</si>
  <si>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</si>
  <si>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</si>
  <si>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</si>
  <si>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</si>
  <si>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(Jędrzejowska)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</si>
  <si>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</si>
  <si>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</si>
  <si>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</si>
  <si>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</si>
  <si>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</si>
  <si>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</si>
  <si>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</si>
  <si>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</si>
  <si>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</si>
  <si>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</si>
  <si>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</si>
  <si>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</si>
  <si>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</si>
  <si>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</si>
  <si>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</si>
  <si>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</si>
  <si>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</si>
  <si>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</si>
  <si>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</si>
  <si>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</si>
  <si>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</si>
  <si>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</si>
  <si>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</si>
  <si>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</si>
  <si>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</si>
  <si>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</si>
  <si>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</si>
  <si>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</si>
  <si>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(Konecka)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</si>
  <si>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</si>
  <si>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</si>
  <si>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</si>
  <si>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</si>
  <si>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</si>
  <si>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</si>
  <si>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</si>
  <si>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</si>
  <si>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</si>
  <si>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</si>
  <si>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</si>
  <si>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</si>
  <si>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</si>
  <si>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</si>
  <si>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</si>
  <si>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</si>
  <si>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</si>
  <si>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</si>
  <si>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</si>
  <si>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</si>
  <si>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</si>
  <si>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</si>
  <si>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</si>
  <si>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</si>
  <si>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</si>
  <si>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</si>
  <si>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</si>
  <si>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</si>
  <si>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180702</t>
  </si>
  <si>
    <t>180703</t>
  </si>
  <si>
    <t>180704</t>
  </si>
  <si>
    <t>180705</t>
  </si>
  <si>
    <t>180706</t>
  </si>
  <si>
    <t>180707</t>
  </si>
  <si>
    <t>180708</t>
  </si>
  <si>
    <t>180709</t>
  </si>
  <si>
    <t>180801</t>
  </si>
  <si>
    <t>180802</t>
  </si>
  <si>
    <t>180803</t>
  </si>
  <si>
    <t>180804</t>
  </si>
  <si>
    <t>180805</t>
  </si>
  <si>
    <t>180901</t>
  </si>
  <si>
    <t>180902</t>
  </si>
  <si>
    <t>180903</t>
  </si>
  <si>
    <t>180904</t>
  </si>
  <si>
    <t>180905</t>
  </si>
  <si>
    <t>180906</t>
  </si>
  <si>
    <t>180907</t>
  </si>
  <si>
    <t>180908</t>
  </si>
  <si>
    <t>181001</t>
  </si>
  <si>
    <t>181002</t>
  </si>
  <si>
    <t>181003</t>
  </si>
  <si>
    <t>181004</t>
  </si>
  <si>
    <t>181005</t>
  </si>
  <si>
    <t>181006</t>
  </si>
  <si>
    <t>181007</t>
  </si>
  <si>
    <t>181101</t>
  </si>
  <si>
    <t>181102</t>
  </si>
  <si>
    <t>181103</t>
  </si>
  <si>
    <t>181104</t>
  </si>
  <si>
    <t>181105</t>
  </si>
  <si>
    <t>181106</t>
  </si>
  <si>
    <t>181107</t>
  </si>
  <si>
    <t>181108</t>
  </si>
  <si>
    <t>181109</t>
  </si>
  <si>
    <t>181110</t>
  </si>
  <si>
    <t>181201</t>
  </si>
  <si>
    <t>181202</t>
  </si>
  <si>
    <t>181203</t>
  </si>
  <si>
    <t>181204</t>
  </si>
  <si>
    <t>181205</t>
  </si>
  <si>
    <t>181206</t>
  </si>
  <si>
    <t>181207</t>
  </si>
  <si>
    <t>181301</t>
  </si>
  <si>
    <t>181302</t>
  </si>
  <si>
    <t>181303</t>
  </si>
  <si>
    <t>181304</t>
  </si>
  <si>
    <t>181305</t>
  </si>
  <si>
    <t>181306</t>
  </si>
  <si>
    <t>181307</t>
  </si>
  <si>
    <t>181308</t>
  </si>
  <si>
    <t>181309</t>
  </si>
  <si>
    <t>181310</t>
  </si>
  <si>
    <t>181401</t>
  </si>
  <si>
    <t>181402</t>
  </si>
  <si>
    <t>181403</t>
  </si>
  <si>
    <t>181404</t>
  </si>
  <si>
    <t>181405</t>
  </si>
  <si>
    <t>181406</t>
  </si>
  <si>
    <t>181407</t>
  </si>
  <si>
    <t>181408</t>
  </si>
  <si>
    <t>181409</t>
  </si>
  <si>
    <t>181501</t>
  </si>
  <si>
    <t>181502</t>
  </si>
  <si>
    <t>181503</t>
  </si>
  <si>
    <t>181504</t>
  </si>
  <si>
    <t>181505</t>
  </si>
  <si>
    <t>181601</t>
  </si>
  <si>
    <t>181602</t>
  </si>
  <si>
    <t>181603</t>
  </si>
  <si>
    <t>181604</t>
  </si>
  <si>
    <t>181605</t>
  </si>
  <si>
    <t>181606</t>
  </si>
  <si>
    <t>181607</t>
  </si>
  <si>
    <t>181608</t>
  </si>
  <si>
    <t>181609</t>
  </si>
  <si>
    <t>181610</t>
  </si>
  <si>
    <t>181611</t>
  </si>
  <si>
    <t>181612</t>
  </si>
  <si>
    <t>181613</t>
  </si>
  <si>
    <t>181614</t>
  </si>
  <si>
    <t>181701</t>
  </si>
  <si>
    <t>181702</t>
  </si>
  <si>
    <t>181703</t>
  </si>
  <si>
    <t>181704</t>
  </si>
  <si>
    <t>181705</t>
  </si>
  <si>
    <t>181706</t>
  </si>
  <si>
    <t>181707</t>
  </si>
  <si>
    <t>181708</t>
  </si>
  <si>
    <t>181801</t>
  </si>
  <si>
    <t>181802</t>
  </si>
  <si>
    <t>181803</t>
  </si>
  <si>
    <t>181804</t>
  </si>
  <si>
    <t>181805</t>
  </si>
  <si>
    <t>181806</t>
  </si>
  <si>
    <t>181901</t>
  </si>
  <si>
    <t>181902</t>
  </si>
  <si>
    <t>181903</t>
  </si>
  <si>
    <t>181904</t>
  </si>
  <si>
    <t>181905</t>
  </si>
  <si>
    <t>182001</t>
  </si>
  <si>
    <t>182002</t>
  </si>
  <si>
    <t>182003</t>
  </si>
  <si>
    <t>182004</t>
  </si>
  <si>
    <t>182101</t>
  </si>
  <si>
    <t>182102</t>
  </si>
  <si>
    <t>182103</t>
  </si>
  <si>
    <t>182104</t>
  </si>
  <si>
    <t>182105</t>
  </si>
  <si>
    <t>186101</t>
  </si>
  <si>
    <t>186201</t>
  </si>
  <si>
    <t>186301</t>
  </si>
  <si>
    <t>186401</t>
  </si>
  <si>
    <t>200101</t>
  </si>
  <si>
    <t>200102</t>
  </si>
  <si>
    <t>200103</t>
  </si>
  <si>
    <t>200104</t>
  </si>
  <si>
    <t>200105</t>
  </si>
  <si>
    <t>200106</t>
  </si>
  <si>
    <t>200107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</si>
  <si>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</si>
  <si>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</si>
  <si>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</si>
  <si>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</si>
  <si>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</si>
  <si>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</si>
  <si>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</si>
  <si>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</si>
  <si>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200209</t>
  </si>
  <si>
    <t>200210</t>
  </si>
  <si>
    <t>200211</t>
  </si>
  <si>
    <t>200212</t>
  </si>
  <si>
    <t>200213</t>
  </si>
  <si>
    <t>200214</t>
  </si>
  <si>
    <t>200215</t>
  </si>
  <si>
    <t>200301</t>
  </si>
  <si>
    <t>200302</t>
  </si>
  <si>
    <t>200303</t>
  </si>
  <si>
    <t>200304</t>
  </si>
  <si>
    <t>200305</t>
  </si>
  <si>
    <t>200306</t>
  </si>
  <si>
    <t>200307</t>
  </si>
  <si>
    <t>200308</t>
  </si>
  <si>
    <t>200401</t>
  </si>
  <si>
    <t>200402</t>
  </si>
  <si>
    <t>200403</t>
  </si>
  <si>
    <t>200404</t>
  </si>
  <si>
    <t>200405</t>
  </si>
  <si>
    <t>200406</t>
  </si>
  <si>
    <t>200501</t>
  </si>
  <si>
    <t>200502</t>
  </si>
  <si>
    <t>200503</t>
  </si>
  <si>
    <t>200504</t>
  </si>
  <si>
    <t>200505</t>
  </si>
  <si>
    <t>200506</t>
  </si>
  <si>
    <t>200507</t>
  </si>
  <si>
    <t>200508</t>
  </si>
  <si>
    <t>200509</t>
  </si>
  <si>
    <t>200601</t>
  </si>
  <si>
    <t>200602</t>
  </si>
  <si>
    <t>200603</t>
  </si>
  <si>
    <t>200604</t>
  </si>
  <si>
    <t>200605</t>
  </si>
  <si>
    <t>200606</t>
  </si>
  <si>
    <t>200701</t>
  </si>
  <si>
    <t>200702</t>
  </si>
  <si>
    <t>200703</t>
  </si>
  <si>
    <t>200704</t>
  </si>
  <si>
    <t>200705</t>
  </si>
  <si>
    <t>200706</t>
  </si>
  <si>
    <t>200707</t>
  </si>
  <si>
    <t>200708</t>
  </si>
  <si>
    <t>200709</t>
  </si>
  <si>
    <t>200801</t>
  </si>
  <si>
    <t>200802</t>
  </si>
  <si>
    <t>200803</t>
  </si>
  <si>
    <t>200804</t>
  </si>
  <si>
    <t>200805</t>
  </si>
  <si>
    <t>200806</t>
  </si>
  <si>
    <t>200807</t>
  </si>
  <si>
    <t>200901</t>
  </si>
  <si>
    <t>200902</t>
  </si>
  <si>
    <t>200903</t>
  </si>
  <si>
    <t>200904</t>
  </si>
  <si>
    <t>200905</t>
  </si>
  <si>
    <t>201001</t>
  </si>
  <si>
    <t>201002</t>
  </si>
  <si>
    <t>201003</t>
  </si>
  <si>
    <t>201004</t>
  </si>
  <si>
    <t>201005</t>
  </si>
  <si>
    <t>201006</t>
  </si>
  <si>
    <t>201007</t>
  </si>
  <si>
    <t>201008</t>
  </si>
  <si>
    <t>201009</t>
  </si>
  <si>
    <t>201101</t>
  </si>
  <si>
    <t>201102</t>
  </si>
  <si>
    <t>201103</t>
  </si>
  <si>
    <t>201104</t>
  </si>
  <si>
    <t>201105</t>
  </si>
  <si>
    <t>201106</t>
  </si>
  <si>
    <t>201107</t>
  </si>
  <si>
    <t>201108</t>
  </si>
  <si>
    <t>201109</t>
  </si>
  <si>
    <t>201110</t>
  </si>
  <si>
    <t>201201</t>
  </si>
  <si>
    <t>201202</t>
  </si>
  <si>
    <t>201203</t>
  </si>
  <si>
    <t>201204</t>
  </si>
  <si>
    <t>201205</t>
  </si>
  <si>
    <t>201206</t>
  </si>
  <si>
    <t>201207</t>
  </si>
  <si>
    <t>201208</t>
  </si>
  <si>
    <t>201209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</si>
  <si>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</si>
  <si>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</si>
  <si>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</si>
  <si>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</si>
  <si>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</si>
  <si>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</si>
  <si>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</si>
  <si>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</si>
  <si>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</si>
  <si>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</si>
  <si>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201401</t>
  </si>
  <si>
    <t>201402</t>
  </si>
  <si>
    <t>201403</t>
  </si>
  <si>
    <t>201404</t>
  </si>
  <si>
    <t>201405</t>
  </si>
  <si>
    <t>206101</t>
  </si>
  <si>
    <t>206201</t>
  </si>
  <si>
    <t>206301</t>
  </si>
  <si>
    <t>220101</t>
  </si>
  <si>
    <t>220102</t>
  </si>
  <si>
    <t>220103</t>
  </si>
  <si>
    <t>220104</t>
  </si>
  <si>
    <t>220105</t>
  </si>
  <si>
    <t>220106</t>
  </si>
  <si>
    <t>220107</t>
  </si>
  <si>
    <t>220108</t>
  </si>
  <si>
    <t>220109</t>
  </si>
  <si>
    <t>220110</t>
  </si>
  <si>
    <t>220201</t>
  </si>
  <si>
    <t>220202</t>
  </si>
  <si>
    <t>220203</t>
  </si>
  <si>
    <t>220204</t>
  </si>
  <si>
    <t>220205</t>
  </si>
  <si>
    <t>220301</t>
  </si>
  <si>
    <t>220302</t>
  </si>
  <si>
    <t>220303</t>
  </si>
  <si>
    <t>220304</t>
  </si>
  <si>
    <t>220305</t>
  </si>
  <si>
    <t>220306</t>
  </si>
  <si>
    <t>220307</t>
  </si>
  <si>
    <t>220401</t>
  </si>
  <si>
    <t>220402</t>
  </si>
  <si>
    <t>220403</t>
  </si>
  <si>
    <t>220404</t>
  </si>
  <si>
    <t>220405</t>
  </si>
  <si>
    <t>220406</t>
  </si>
  <si>
    <t>220407</t>
  </si>
  <si>
    <t>220408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</si>
  <si>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</si>
  <si>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</si>
  <si>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</si>
  <si>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</si>
  <si>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</si>
  <si>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</si>
  <si>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</si>
  <si>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</si>
  <si>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220601</t>
  </si>
  <si>
    <t>220602</t>
  </si>
  <si>
    <t>220603</t>
  </si>
  <si>
    <t>220604</t>
  </si>
  <si>
    <t>220605</t>
  </si>
  <si>
    <t>220606</t>
  </si>
  <si>
    <t>220607</t>
  </si>
  <si>
    <t>220608</t>
  </si>
  <si>
    <t>220701</t>
  </si>
  <si>
    <t>220702</t>
  </si>
  <si>
    <t>220703</t>
  </si>
  <si>
    <t>220704</t>
  </si>
  <si>
    <t>220705</t>
  </si>
  <si>
    <t>220706</t>
  </si>
  <si>
    <t>220801</t>
  </si>
  <si>
    <t>220802</t>
  </si>
  <si>
    <t>220803</t>
  </si>
  <si>
    <t>220804</t>
  </si>
  <si>
    <t>220805</t>
  </si>
  <si>
    <t>220901</t>
  </si>
  <si>
    <t>220903</t>
  </si>
  <si>
    <t>220904</t>
  </si>
  <si>
    <t>220906</t>
  </si>
  <si>
    <t>220907</t>
  </si>
  <si>
    <t>220908</t>
  </si>
  <si>
    <t>221001</t>
  </si>
  <si>
    <t>221002</t>
  </si>
  <si>
    <t>221003</t>
  </si>
  <si>
    <t>221004</t>
  </si>
  <si>
    <t>221005</t>
  </si>
  <si>
    <t>221101</t>
  </si>
  <si>
    <t>221102</t>
  </si>
  <si>
    <t>221103</t>
  </si>
  <si>
    <t>221104</t>
  </si>
  <si>
    <t>221105</t>
  </si>
  <si>
    <t>221106</t>
  </si>
  <si>
    <t>221107</t>
  </si>
  <si>
    <t>221201</t>
  </si>
  <si>
    <t>221202</t>
  </si>
  <si>
    <t>221203</t>
  </si>
  <si>
    <t>221204</t>
  </si>
  <si>
    <t>221205</t>
  </si>
  <si>
    <t>221206</t>
  </si>
  <si>
    <t>221207</t>
  </si>
  <si>
    <t>221208</t>
  </si>
  <si>
    <t>221209</t>
  </si>
  <si>
    <t>221210</t>
  </si>
  <si>
    <t>221301</t>
  </si>
  <si>
    <t>221302</t>
  </si>
  <si>
    <t>221303</t>
  </si>
  <si>
    <t>221304</t>
  </si>
  <si>
    <t>221305</t>
  </si>
  <si>
    <t>Kąkolewnica</t>
  </si>
  <si>
    <t>Czyżew</t>
  </si>
  <si>
    <t>221306</t>
  </si>
  <si>
    <t>221307</t>
  </si>
  <si>
    <t>221308</t>
  </si>
  <si>
    <t>221309</t>
  </si>
  <si>
    <t>221310</t>
  </si>
  <si>
    <t>221311</t>
  </si>
  <si>
    <t>221312</t>
  </si>
  <si>
    <t>221313</t>
  </si>
  <si>
    <t>221401</t>
  </si>
  <si>
    <t>221402</t>
  </si>
  <si>
    <t>221403</t>
  </si>
  <si>
    <t>221404</t>
  </si>
  <si>
    <t>221405</t>
  </si>
  <si>
    <t>221406</t>
  </si>
  <si>
    <t>221501</t>
  </si>
  <si>
    <t>221502</t>
  </si>
  <si>
    <t>221503</t>
  </si>
  <si>
    <t>221504</t>
  </si>
  <si>
    <t>221505</t>
  </si>
  <si>
    <t>221506</t>
  </si>
  <si>
    <t>221507</t>
  </si>
  <si>
    <t>221508</t>
  </si>
  <si>
    <t>221509</t>
  </si>
  <si>
    <t>221510</t>
  </si>
  <si>
    <t>221601</t>
  </si>
  <si>
    <t>221602</t>
  </si>
  <si>
    <t>221603</t>
  </si>
  <si>
    <t>221604</t>
  </si>
  <si>
    <t>221605</t>
  </si>
  <si>
    <t>226101</t>
  </si>
  <si>
    <t>226201</t>
  </si>
  <si>
    <t>226301</t>
  </si>
  <si>
    <t>226401</t>
  </si>
  <si>
    <t>240101</t>
  </si>
  <si>
    <t>240102</t>
  </si>
  <si>
    <t>240103</t>
  </si>
  <si>
    <t>240104</t>
  </si>
  <si>
    <t>240105</t>
  </si>
  <si>
    <t>240106</t>
  </si>
  <si>
    <t>240107</t>
  </si>
  <si>
    <t>240108</t>
  </si>
  <si>
    <t>240201</t>
  </si>
  <si>
    <t>240202</t>
  </si>
  <si>
    <t>240203</t>
  </si>
  <si>
    <t>240204</t>
  </si>
  <si>
    <t>240205</t>
  </si>
  <si>
    <t>240206</t>
  </si>
  <si>
    <t>240207</t>
  </si>
  <si>
    <t>240208</t>
  </si>
  <si>
    <t>240209</t>
  </si>
  <si>
    <t>240210</t>
  </si>
  <si>
    <t>240301</t>
  </si>
  <si>
    <t>240302</t>
  </si>
  <si>
    <t>240303</t>
  </si>
  <si>
    <t>240304</t>
  </si>
  <si>
    <t>240305</t>
  </si>
  <si>
    <t>240306</t>
  </si>
  <si>
    <t>240307</t>
  </si>
  <si>
    <t>240308</t>
  </si>
  <si>
    <t>240309</t>
  </si>
  <si>
    <t>240310</t>
  </si>
  <si>
    <t>240311</t>
  </si>
  <si>
    <t>240312</t>
  </si>
  <si>
    <t>240401</t>
  </si>
  <si>
    <t>240402</t>
  </si>
  <si>
    <t>240403</t>
  </si>
  <si>
    <t>240404</t>
  </si>
  <si>
    <t>240405</t>
  </si>
  <si>
    <t>240406</t>
  </si>
  <si>
    <t>240407</t>
  </si>
  <si>
    <t>240408</t>
  </si>
  <si>
    <t>240409</t>
  </si>
  <si>
    <t>240410</t>
  </si>
  <si>
    <t>240411</t>
  </si>
  <si>
    <t>240412</t>
  </si>
  <si>
    <t>240413</t>
  </si>
  <si>
    <t>240414</t>
  </si>
  <si>
    <t>240415</t>
  </si>
  <si>
    <t>240416</t>
  </si>
  <si>
    <t>240501</t>
  </si>
  <si>
    <t>240502</t>
  </si>
  <si>
    <t>240503</t>
  </si>
  <si>
    <t>240504</t>
  </si>
  <si>
    <t>240505</t>
  </si>
  <si>
    <t>240506</t>
  </si>
  <si>
    <t>240507</t>
  </si>
  <si>
    <t>240508</t>
  </si>
  <si>
    <t>240601</t>
  </si>
  <si>
    <t>240602</t>
  </si>
  <si>
    <t>240603</t>
  </si>
  <si>
    <t>240604</t>
  </si>
  <si>
    <t>240605</t>
  </si>
  <si>
    <t>240606</t>
  </si>
  <si>
    <t>240607</t>
  </si>
  <si>
    <t>240608</t>
  </si>
  <si>
    <t>240609</t>
  </si>
  <si>
    <t>240701</t>
  </si>
  <si>
    <t>240702</t>
  </si>
  <si>
    <t>240703</t>
  </si>
  <si>
    <t>240704</t>
  </si>
  <si>
    <t>240705</t>
  </si>
  <si>
    <t>240706</t>
  </si>
  <si>
    <t>240707</t>
  </si>
  <si>
    <t>240708</t>
  </si>
  <si>
    <t>240801</t>
  </si>
  <si>
    <t>240802</t>
  </si>
  <si>
    <t>240803</t>
  </si>
  <si>
    <t>240804</t>
  </si>
  <si>
    <t>240805</t>
  </si>
  <si>
    <t>240901</t>
  </si>
  <si>
    <t>240902</t>
  </si>
  <si>
    <t>240903</t>
  </si>
  <si>
    <t>240904</t>
  </si>
  <si>
    <t>240905</t>
  </si>
  <si>
    <t>241001</t>
  </si>
  <si>
    <t>241002</t>
  </si>
  <si>
    <t>241003</t>
  </si>
  <si>
    <t>241004</t>
  </si>
  <si>
    <t>241005</t>
  </si>
  <si>
    <t>241006</t>
  </si>
  <si>
    <t>241101</t>
  </si>
  <si>
    <t>241102</t>
  </si>
  <si>
    <t>241103</t>
  </si>
  <si>
    <t>241104</t>
  </si>
  <si>
    <t>241105</t>
  </si>
  <si>
    <t>241106</t>
  </si>
  <si>
    <t>241107</t>
  </si>
  <si>
    <t>241108</t>
  </si>
  <si>
    <t>241201</t>
  </si>
  <si>
    <t>241202</t>
  </si>
  <si>
    <t>241203</t>
  </si>
  <si>
    <t>241204</t>
  </si>
  <si>
    <t>241205</t>
  </si>
  <si>
    <t>241301</t>
  </si>
  <si>
    <t>241302</t>
  </si>
  <si>
    <t>241303</t>
  </si>
  <si>
    <t>241304</t>
  </si>
  <si>
    <t>241305</t>
  </si>
  <si>
    <t>241306</t>
  </si>
  <si>
    <t>241307</t>
  </si>
  <si>
    <t>241308</t>
  </si>
  <si>
    <t>241309</t>
  </si>
  <si>
    <t>241401</t>
  </si>
  <si>
    <t>241402</t>
  </si>
  <si>
    <t>241403</t>
  </si>
  <si>
    <t>241404</t>
  </si>
  <si>
    <t>241405</t>
  </si>
  <si>
    <t>241501</t>
  </si>
  <si>
    <t>241502</t>
  </si>
  <si>
    <t>241503</t>
  </si>
  <si>
    <t>241504</t>
  </si>
  <si>
    <t>241505</t>
  </si>
  <si>
    <t>241506</t>
  </si>
  <si>
    <t>241507</t>
  </si>
  <si>
    <t>241508</t>
  </si>
  <si>
    <t>241509</t>
  </si>
  <si>
    <t>241601</t>
  </si>
  <si>
    <t>241602</t>
  </si>
  <si>
    <t>241603</t>
  </si>
  <si>
    <t>241604</t>
  </si>
  <si>
    <t>241605</t>
  </si>
  <si>
    <t>241606</t>
  </si>
  <si>
    <t>241607</t>
  </si>
  <si>
    <t>241608</t>
  </si>
  <si>
    <t>241609</t>
  </si>
  <si>
    <t>241610</t>
  </si>
  <si>
    <t>241701</t>
  </si>
  <si>
    <t>241702</t>
  </si>
  <si>
    <t>241703</t>
  </si>
  <si>
    <t>241704</t>
  </si>
  <si>
    <t>241705</t>
  </si>
  <si>
    <t>241706</t>
  </si>
  <si>
    <t>241707</t>
  </si>
  <si>
    <t>241708</t>
  </si>
  <si>
    <t>241709</t>
  </si>
  <si>
    <t>241710</t>
  </si>
  <si>
    <t>241711</t>
  </si>
  <si>
    <t>241712</t>
  </si>
  <si>
    <t>241713</t>
  </si>
  <si>
    <t>241714</t>
  </si>
  <si>
    <t>241715</t>
  </si>
  <si>
    <t>246101</t>
  </si>
  <si>
    <t>246201</t>
  </si>
  <si>
    <t>246301</t>
  </si>
  <si>
    <t>246401</t>
  </si>
  <si>
    <t>246501</t>
  </si>
  <si>
    <t>246601</t>
  </si>
  <si>
    <t>246701</t>
  </si>
  <si>
    <t>246801</t>
  </si>
  <si>
    <t>246901</t>
  </si>
  <si>
    <t>247001</t>
  </si>
  <si>
    <t>247101</t>
  </si>
  <si>
    <t>247201</t>
  </si>
  <si>
    <t>247301</t>
  </si>
  <si>
    <t>247401</t>
  </si>
  <si>
    <t>247501</t>
  </si>
  <si>
    <t>247601</t>
  </si>
  <si>
    <t>247701</t>
  </si>
  <si>
    <t>247801</t>
  </si>
  <si>
    <t>247901</t>
  </si>
  <si>
    <t>260101</t>
  </si>
  <si>
    <t>260102</t>
  </si>
  <si>
    <t>260103</t>
  </si>
  <si>
    <t>260104</t>
  </si>
  <si>
    <t>260105</t>
  </si>
  <si>
    <t>260106</t>
  </si>
  <si>
    <t>260107</t>
  </si>
  <si>
    <t>260108</t>
  </si>
  <si>
    <t>260201</t>
  </si>
  <si>
    <t>260202</t>
  </si>
  <si>
    <t>260203</t>
  </si>
  <si>
    <t>260204</t>
  </si>
  <si>
    <t>260205</t>
  </si>
  <si>
    <t>260206</t>
  </si>
  <si>
    <t>260207</t>
  </si>
  <si>
    <t>260208</t>
  </si>
  <si>
    <t>260209</t>
  </si>
  <si>
    <t>260301</t>
  </si>
  <si>
    <t>260302</t>
  </si>
  <si>
    <t>260303</t>
  </si>
  <si>
    <t>260304</t>
  </si>
  <si>
    <t>260305</t>
  </si>
  <si>
    <t>260401</t>
  </si>
  <si>
    <t>260402</t>
  </si>
  <si>
    <t>260403</t>
  </si>
  <si>
    <t>260404</t>
  </si>
  <si>
    <t>260405</t>
  </si>
  <si>
    <t>260406</t>
  </si>
  <si>
    <t>260407</t>
  </si>
  <si>
    <t>260408</t>
  </si>
  <si>
    <t>260409</t>
  </si>
  <si>
    <t>260410</t>
  </si>
  <si>
    <t>260411</t>
  </si>
  <si>
    <t>260412</t>
  </si>
  <si>
    <t>260413</t>
  </si>
  <si>
    <t>260414</t>
  </si>
  <si>
    <t>260415</t>
  </si>
  <si>
    <t>260416</t>
  </si>
  <si>
    <t>260417</t>
  </si>
  <si>
    <t>260418</t>
  </si>
  <si>
    <t>260419</t>
  </si>
  <si>
    <t>260501</t>
  </si>
  <si>
    <t>260502</t>
  </si>
  <si>
    <t>260503</t>
  </si>
  <si>
    <t>260504</t>
  </si>
  <si>
    <t>260505</t>
  </si>
  <si>
    <t>260506</t>
  </si>
  <si>
    <t>260507</t>
  </si>
  <si>
    <t>260508</t>
  </si>
  <si>
    <t>260601</t>
  </si>
  <si>
    <t>260602</t>
  </si>
  <si>
    <t>260603</t>
  </si>
  <si>
    <t>260604</t>
  </si>
  <si>
    <t>260605</t>
  </si>
  <si>
    <t>260606</t>
  </si>
  <si>
    <t>260607</t>
  </si>
  <si>
    <t>260608</t>
  </si>
  <si>
    <t>260701</t>
  </si>
  <si>
    <t>260702</t>
  </si>
  <si>
    <t>260703</t>
  </si>
  <si>
    <t>260704</t>
  </si>
  <si>
    <t>260705</t>
  </si>
  <si>
    <t>260706</t>
  </si>
  <si>
    <t>260801</t>
  </si>
  <si>
    <t>260802</t>
  </si>
  <si>
    <t>260803</t>
  </si>
  <si>
    <t>260804</t>
  </si>
  <si>
    <t>260805</t>
  </si>
  <si>
    <t>260901</t>
  </si>
  <si>
    <t>260902</t>
  </si>
  <si>
    <t>260903</t>
  </si>
  <si>
    <t>260904</t>
  </si>
  <si>
    <t>260905</t>
  </si>
  <si>
    <t>260906</t>
  </si>
  <si>
    <t>260907</t>
  </si>
  <si>
    <t>260908</t>
  </si>
  <si>
    <t>260909</t>
  </si>
  <si>
    <t>261001</t>
  </si>
  <si>
    <t>261002</t>
  </si>
  <si>
    <t>261003</t>
  </si>
  <si>
    <t>261004</t>
  </si>
  <si>
    <t>261005</t>
  </si>
  <si>
    <t>261101</t>
  </si>
  <si>
    <t>261102</t>
  </si>
  <si>
    <t>261103</t>
  </si>
  <si>
    <t>261104</t>
  </si>
  <si>
    <t>261105</t>
  </si>
  <si>
    <t>261201</t>
  </si>
  <si>
    <t>261202</t>
  </si>
  <si>
    <t>261203</t>
  </si>
  <si>
    <t>261204</t>
  </si>
  <si>
    <t>261205</t>
  </si>
  <si>
    <t>261206</t>
  </si>
  <si>
    <t>261207</t>
  </si>
  <si>
    <t>261208</t>
  </si>
  <si>
    <t>261301</t>
  </si>
  <si>
    <t>261302</t>
  </si>
  <si>
    <t>261303</t>
  </si>
  <si>
    <t>261304</t>
  </si>
  <si>
    <t>261305</t>
  </si>
  <si>
    <t>261306</t>
  </si>
  <si>
    <t>266101</t>
  </si>
  <si>
    <t>280101</t>
  </si>
  <si>
    <t>280102</t>
  </si>
  <si>
    <t>280103</t>
  </si>
  <si>
    <t>280104</t>
  </si>
  <si>
    <t>280105</t>
  </si>
  <si>
    <t>280106</t>
  </si>
  <si>
    <t>280201</t>
  </si>
  <si>
    <t>280202</t>
  </si>
  <si>
    <t>280203</t>
  </si>
  <si>
    <t>280204</t>
  </si>
  <si>
    <t>280205</t>
  </si>
  <si>
    <t>280206</t>
  </si>
  <si>
    <t>280207</t>
  </si>
  <si>
    <t>280301</t>
  </si>
  <si>
    <t>280302</t>
  </si>
  <si>
    <t>280303</t>
  </si>
  <si>
    <t>280304</t>
  </si>
  <si>
    <t>280305</t>
  </si>
  <si>
    <t>280306</t>
  </si>
  <si>
    <t>280401</t>
  </si>
  <si>
    <t>280402</t>
  </si>
  <si>
    <t>280403</t>
  </si>
  <si>
    <t>280404</t>
  </si>
  <si>
    <t>280405</t>
  </si>
  <si>
    <t>280406</t>
  </si>
  <si>
    <t>280407</t>
  </si>
  <si>
    <t>280408</t>
  </si>
  <si>
    <t>280409</t>
  </si>
  <si>
    <t>280501</t>
  </si>
  <si>
    <t>280502</t>
  </si>
  <si>
    <t>280503</t>
  </si>
  <si>
    <t>280504</t>
  </si>
  <si>
    <t>280505</t>
  </si>
  <si>
    <t>280601</t>
  </si>
  <si>
    <t>280604</t>
  </si>
  <si>
    <t>280605</t>
  </si>
  <si>
    <t>280606</t>
  </si>
  <si>
    <t>280608</t>
  </si>
  <si>
    <t>280610</t>
  </si>
  <si>
    <t>280701</t>
  </si>
  <si>
    <t>280702</t>
  </si>
  <si>
    <t>280703</t>
  </si>
  <si>
    <t>280704</t>
  </si>
  <si>
    <t>280705</t>
  </si>
  <si>
    <t>280706</t>
  </si>
  <si>
    <t>280707</t>
  </si>
  <si>
    <t>280801</t>
  </si>
  <si>
    <t>280802</t>
  </si>
  <si>
    <t>280803</t>
  </si>
  <si>
    <t>280804</t>
  </si>
  <si>
    <t>280805</t>
  </si>
  <si>
    <t>280806</t>
  </si>
  <si>
    <t>280901</t>
  </si>
  <si>
    <t>280902</t>
  </si>
  <si>
    <t>280903</t>
  </si>
  <si>
    <t>280904</t>
  </si>
  <si>
    <t>280905</t>
  </si>
  <si>
    <t>281001</t>
  </si>
  <si>
    <t>281002</t>
  </si>
  <si>
    <t>281003</t>
  </si>
  <si>
    <t>281004</t>
  </si>
  <si>
    <t>281005</t>
  </si>
  <si>
    <t>281101</t>
  </si>
  <si>
    <t>281102</t>
  </si>
  <si>
    <t>281103</t>
  </si>
  <si>
    <t>281104</t>
  </si>
  <si>
    <t>281201</t>
  </si>
  <si>
    <t>281202</t>
  </si>
  <si>
    <t>281203</t>
  </si>
  <si>
    <t>281204</t>
  </si>
  <si>
    <t>281205</t>
  </si>
  <si>
    <t>281303</t>
  </si>
  <si>
    <t>281304</t>
  </si>
  <si>
    <t>281305</t>
  </si>
  <si>
    <t>281306</t>
  </si>
  <si>
    <t>281401</t>
  </si>
  <si>
    <t>281402</t>
  </si>
  <si>
    <t>281403</t>
  </si>
  <si>
    <t>281404</t>
  </si>
  <si>
    <t>281405</t>
  </si>
  <si>
    <t>281406</t>
  </si>
  <si>
    <t>281407</t>
  </si>
  <si>
    <t>281408</t>
  </si>
  <si>
    <t>281409</t>
  </si>
  <si>
    <t>281410</t>
  </si>
  <si>
    <t>281411</t>
  </si>
  <si>
    <t>281412</t>
  </si>
  <si>
    <t>281501</t>
  </si>
  <si>
    <t>281502</t>
  </si>
  <si>
    <t>281503</t>
  </si>
  <si>
    <t>281504</t>
  </si>
  <si>
    <t>281505</t>
  </si>
  <si>
    <t>281506</t>
  </si>
  <si>
    <t>281507</t>
  </si>
  <si>
    <t>281508</t>
  </si>
  <si>
    <t>281509</t>
  </si>
  <si>
    <t>281601</t>
  </si>
  <si>
    <t>281602</t>
  </si>
  <si>
    <t>281603</t>
  </si>
  <si>
    <t>281604</t>
  </si>
  <si>
    <t>281701</t>
  </si>
  <si>
    <t>281702</t>
  </si>
  <si>
    <t>281703</t>
  </si>
  <si>
    <t>281704</t>
  </si>
  <si>
    <t>281705</t>
  </si>
  <si>
    <t>281706</t>
  </si>
  <si>
    <t>281707</t>
  </si>
  <si>
    <t>281708</t>
  </si>
  <si>
    <t>281801</t>
  </si>
  <si>
    <t>281802</t>
  </si>
  <si>
    <t>281803</t>
  </si>
  <si>
    <t>281901</t>
  </si>
  <si>
    <t>281902</t>
  </si>
  <si>
    <t>281903</t>
  </si>
  <si>
    <t>286101</t>
  </si>
  <si>
    <t>286201</t>
  </si>
  <si>
    <t>300101</t>
  </si>
  <si>
    <t>300102</t>
  </si>
  <si>
    <t>300103</t>
  </si>
  <si>
    <t>300104</t>
  </si>
  <si>
    <t>300105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</si>
  <si>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</si>
  <si>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</si>
  <si>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</si>
  <si>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</si>
  <si>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</si>
  <si>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</si>
  <si>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</si>
  <si>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</si>
  <si>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</si>
  <si>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</si>
  <si>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</si>
  <si>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</si>
  <si>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</si>
  <si>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</si>
  <si>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</si>
  <si>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</si>
  <si>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</si>
  <si>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</si>
  <si>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300401</t>
  </si>
  <si>
    <t>300402</t>
  </si>
  <si>
    <t>300403</t>
  </si>
  <si>
    <t>300404</t>
  </si>
  <si>
    <t>300405</t>
  </si>
  <si>
    <t>300406</t>
  </si>
  <si>
    <t>300407</t>
  </si>
  <si>
    <t>300501</t>
  </si>
  <si>
    <t>300502</t>
  </si>
  <si>
    <t>300503</t>
  </si>
  <si>
    <t>300504</t>
  </si>
  <si>
    <t>300505</t>
  </si>
  <si>
    <t>300601</t>
  </si>
  <si>
    <t>300602</t>
  </si>
  <si>
    <t>300603</t>
  </si>
  <si>
    <t>300604</t>
  </si>
  <si>
    <t>300701</t>
  </si>
  <si>
    <t>300702</t>
  </si>
  <si>
    <t>300703</t>
  </si>
  <si>
    <t>300704</t>
  </si>
  <si>
    <t>300705</t>
  </si>
  <si>
    <t>300706</t>
  </si>
  <si>
    <t>300707</t>
  </si>
  <si>
    <t>300708</t>
  </si>
  <si>
    <t>300709</t>
  </si>
  <si>
    <t>300710</t>
  </si>
  <si>
    <t>300711</t>
  </si>
  <si>
    <t>300801</t>
  </si>
  <si>
    <t>300802</t>
  </si>
  <si>
    <t>300803</t>
  </si>
  <si>
    <t>300804</t>
  </si>
  <si>
    <t>300805</t>
  </si>
  <si>
    <t>300806</t>
  </si>
  <si>
    <t>300807</t>
  </si>
  <si>
    <t>300901</t>
  </si>
  <si>
    <t>300902</t>
  </si>
  <si>
    <t>300903</t>
  </si>
  <si>
    <t>300904</t>
  </si>
  <si>
    <t>300905</t>
  </si>
  <si>
    <t>300906</t>
  </si>
  <si>
    <t>300907</t>
  </si>
  <si>
    <t>300908</t>
  </si>
  <si>
    <t>300909</t>
  </si>
  <si>
    <t>300910</t>
  </si>
  <si>
    <t>300911</t>
  </si>
  <si>
    <t>301001</t>
  </si>
  <si>
    <t>301002</t>
  </si>
  <si>
    <t>301003</t>
  </si>
  <si>
    <t>0201011</t>
  </si>
  <si>
    <t>0201022</t>
  </si>
  <si>
    <t>0201032</t>
  </si>
  <si>
    <t>0201043</t>
  </si>
  <si>
    <t>0201052</t>
  </si>
  <si>
    <t>0201062</t>
  </si>
  <si>
    <t>0202011</t>
  </si>
  <si>
    <t>0202021</t>
  </si>
  <si>
    <t>0202031</t>
  </si>
  <si>
    <t>0202041</t>
  </si>
  <si>
    <t>0202052</t>
  </si>
  <si>
    <t>0202062</t>
  </si>
  <si>
    <t>0202073</t>
  </si>
  <si>
    <t>0203011</t>
  </si>
  <si>
    <t>0203022</t>
  </si>
  <si>
    <t>0203032</t>
  </si>
  <si>
    <t>0203042</t>
  </si>
  <si>
    <t>0203052</t>
  </si>
  <si>
    <t>0203062</t>
  </si>
  <si>
    <t>0204013</t>
  </si>
  <si>
    <t>0204022</t>
  </si>
  <si>
    <t>0204032</t>
  </si>
  <si>
    <t>0204043</t>
  </si>
  <si>
    <t>0205011</t>
  </si>
  <si>
    <t>0205023</t>
  </si>
  <si>
    <t>0205032</t>
  </si>
  <si>
    <t>0205042</t>
  </si>
  <si>
    <t>0205052</t>
  </si>
  <si>
    <t>0205062</t>
  </si>
  <si>
    <t>0206011</t>
  </si>
  <si>
    <t>0206021</t>
  </si>
  <si>
    <t>0206031</t>
  </si>
  <si>
    <t>0206041</t>
  </si>
  <si>
    <t>0206052</t>
  </si>
  <si>
    <t>0206062</t>
  </si>
  <si>
    <t>0206072</t>
  </si>
  <si>
    <t>0206082</t>
  </si>
  <si>
    <t>0206092</t>
  </si>
  <si>
    <t>0207011</t>
  </si>
  <si>
    <t>0207022</t>
  </si>
  <si>
    <t>0207033</t>
  </si>
  <si>
    <t>0207042</t>
  </si>
  <si>
    <t>0208011</t>
  </si>
  <si>
    <t>0208021</t>
  </si>
  <si>
    <t>0208031</t>
  </si>
  <si>
    <t>0208041</t>
  </si>
  <si>
    <t>0208051</t>
  </si>
  <si>
    <t>0208063</t>
  </si>
  <si>
    <t>0208072</t>
  </si>
  <si>
    <t>0208083</t>
  </si>
  <si>
    <t>0208092</t>
  </si>
  <si>
    <t>0208103</t>
  </si>
  <si>
    <t>0208112</t>
  </si>
  <si>
    <t>0208123</t>
  </si>
  <si>
    <t>0208133</t>
  </si>
  <si>
    <t>0208143</t>
  </si>
  <si>
    <t>0209011</t>
  </si>
  <si>
    <t>0209022</t>
  </si>
  <si>
    <t>0209032</t>
  </si>
  <si>
    <t>0209042</t>
  </si>
  <si>
    <t>0209052</t>
  </si>
  <si>
    <t>0209062</t>
  </si>
  <si>
    <t>0209073</t>
  </si>
  <si>
    <t>0209082</t>
  </si>
  <si>
    <t>0210011</t>
  </si>
  <si>
    <t>0210021</t>
  </si>
  <si>
    <t>0210033</t>
  </si>
  <si>
    <t>0210042</t>
  </si>
  <si>
    <t>0210053</t>
  </si>
  <si>
    <t>0210062</t>
  </si>
  <si>
    <t>0210072</t>
  </si>
  <si>
    <t>0211011</t>
  </si>
  <si>
    <t>0211022</t>
  </si>
  <si>
    <t>0211032</t>
  </si>
  <si>
    <t>0211043</t>
  </si>
  <si>
    <t>0212013</t>
  </si>
  <si>
    <t>0212023</t>
  </si>
  <si>
    <t>0212033</t>
  </si>
  <si>
    <t>0212043</t>
  </si>
  <si>
    <t>0212053</t>
  </si>
  <si>
    <t>0213012</t>
  </si>
  <si>
    <t>0213022</t>
  </si>
  <si>
    <t>0213033</t>
  </si>
  <si>
    <t>0214011</t>
  </si>
  <si>
    <t>0214023</t>
  </si>
  <si>
    <t>0214032</t>
  </si>
  <si>
    <t>0214042</t>
  </si>
  <si>
    <t>0214053</t>
  </si>
  <si>
    <t>0214062</t>
  </si>
  <si>
    <t>0214073</t>
  </si>
  <si>
    <t>0214083</t>
  </si>
  <si>
    <t>0215011</t>
  </si>
  <si>
    <t>0215022</t>
  </si>
  <si>
    <t>0215033</t>
  </si>
  <si>
    <t>0215042</t>
  </si>
  <si>
    <t>0216013</t>
  </si>
  <si>
    <t>0216022</t>
  </si>
  <si>
    <t>0216032</t>
  </si>
  <si>
    <t>0216043</t>
  </si>
  <si>
    <t>0216053</t>
  </si>
  <si>
    <t>0216062</t>
  </si>
  <si>
    <t>0217012</t>
  </si>
  <si>
    <t>0217022</t>
  </si>
  <si>
    <t>0217032</t>
  </si>
  <si>
    <t>0217043</t>
  </si>
  <si>
    <t>0217053</t>
  </si>
  <si>
    <t>0218012</t>
  </si>
  <si>
    <t>0218022</t>
  </si>
  <si>
    <t>0218032</t>
  </si>
  <si>
    <t>0218043</t>
  </si>
  <si>
    <t>0218052</t>
  </si>
  <si>
    <t>0219011</t>
  </si>
  <si>
    <t>0219021</t>
  </si>
  <si>
    <t>0219032</t>
  </si>
  <si>
    <t>0219043</t>
  </si>
  <si>
    <t>0219052</t>
  </si>
  <si>
    <t>0219063</t>
  </si>
  <si>
    <t>0219072</t>
  </si>
  <si>
    <t>0219083</t>
  </si>
  <si>
    <t>0220013</t>
  </si>
  <si>
    <t>0220023</t>
  </si>
  <si>
    <t>0220033</t>
  </si>
  <si>
    <t>0220042</t>
  </si>
  <si>
    <t>0220052</t>
  </si>
  <si>
    <t>0220063</t>
  </si>
  <si>
    <t>0221011</t>
  </si>
  <si>
    <t>0221021</t>
  </si>
  <si>
    <t>0221031</t>
  </si>
  <si>
    <t>0221042</t>
  </si>
  <si>
    <t>0221053</t>
  </si>
  <si>
    <t>0221063</t>
  </si>
  <si>
    <t>0221072</t>
  </si>
  <si>
    <t>0221082</t>
  </si>
  <si>
    <t>0222013</t>
  </si>
  <si>
    <t>0222022</t>
  </si>
  <si>
    <t>0222033</t>
  </si>
  <si>
    <t>0223012</t>
  </si>
  <si>
    <t>0223022</t>
  </si>
  <si>
    <t>0223032</t>
  </si>
  <si>
    <t>0223043</t>
  </si>
  <si>
    <t>0223052</t>
  </si>
  <si>
    <t>0223062</t>
  </si>
  <si>
    <t>0223073</t>
  </si>
  <si>
    <t>0223083</t>
  </si>
  <si>
    <t>0223092</t>
  </si>
  <si>
    <t>0224013</t>
  </si>
  <si>
    <t>0224022</t>
  </si>
  <si>
    <t>0224032</t>
  </si>
  <si>
    <t>0224042</t>
  </si>
  <si>
    <t>0224053</t>
  </si>
  <si>
    <t>0224063</t>
  </si>
  <si>
    <t>0224073</t>
  </si>
  <si>
    <t>0225011</t>
  </si>
  <si>
    <t>0225021</t>
  </si>
  <si>
    <t>0225033</t>
  </si>
  <si>
    <t>0225043</t>
  </si>
  <si>
    <t>0225052</t>
  </si>
  <si>
    <t>0225063</t>
  </si>
  <si>
    <t>0225072</t>
  </si>
  <si>
    <t>0226011</t>
  </si>
  <si>
    <t>0226021</t>
  </si>
  <si>
    <t>0226032</t>
  </si>
  <si>
    <t>0226043</t>
  </si>
  <si>
    <t>0226052</t>
  </si>
  <si>
    <t>0226062</t>
  </si>
  <si>
    <t>0261011</t>
  </si>
  <si>
    <t>0262011</t>
  </si>
  <si>
    <t>0264011</t>
  </si>
  <si>
    <t/>
  </si>
  <si>
    <t>0401011</t>
  </si>
  <si>
    <t>0401021</t>
  </si>
  <si>
    <t>0401031</t>
  </si>
  <si>
    <t>0401042</t>
  </si>
  <si>
    <t>0401052</t>
  </si>
  <si>
    <t>0401062</t>
  </si>
  <si>
    <t>0401072</t>
  </si>
  <si>
    <t>0401082</t>
  </si>
  <si>
    <t>0401092</t>
  </si>
  <si>
    <t>0402011</t>
  </si>
  <si>
    <t>0402022</t>
  </si>
  <si>
    <t>0402032</t>
  </si>
  <si>
    <t>0402042</t>
  </si>
  <si>
    <t>0402053</t>
  </si>
  <si>
    <t>0402062</t>
  </si>
  <si>
    <t>0402073</t>
  </si>
  <si>
    <t>0402082</t>
  </si>
  <si>
    <t>0402092</t>
  </si>
  <si>
    <t>0402102</t>
  </si>
  <si>
    <t>0403012</t>
  </si>
  <si>
    <t>0403022</t>
  </si>
  <si>
    <t>0403032</t>
  </si>
  <si>
    <t>0403043</t>
  </si>
  <si>
    <t>0403052</t>
  </si>
  <si>
    <t>0403062</t>
  </si>
  <si>
    <t>0403072</t>
  </si>
  <si>
    <t>0403083</t>
  </si>
  <si>
    <t>0404011</t>
  </si>
  <si>
    <t>0404022</t>
  </si>
  <si>
    <t>0404032</t>
  </si>
  <si>
    <t>0404042</t>
  </si>
  <si>
    <t>0404052</t>
  </si>
  <si>
    <t>0404062</t>
  </si>
  <si>
    <t>0404072</t>
  </si>
  <si>
    <t>0405011</t>
  </si>
  <si>
    <t>0405022</t>
  </si>
  <si>
    <t>0405032</t>
  </si>
  <si>
    <t>0405043</t>
  </si>
  <si>
    <t>0405052</t>
  </si>
  <si>
    <t>0405062</t>
  </si>
  <si>
    <t>0406012</t>
  </si>
  <si>
    <t>0406022</t>
  </si>
  <si>
    <t>0406033</t>
  </si>
  <si>
    <t>0406043</t>
  </si>
  <si>
    <t>0406052</t>
  </si>
  <si>
    <t>0406062</t>
  </si>
  <si>
    <t>0407011</t>
  </si>
  <si>
    <t>0407022</t>
  </si>
  <si>
    <t>0407033</t>
  </si>
  <si>
    <t>0407042</t>
  </si>
  <si>
    <t>0407053</t>
  </si>
  <si>
    <t>0407063</t>
  </si>
  <si>
    <t>0407073</t>
  </si>
  <si>
    <t>0407082</t>
  </si>
  <si>
    <t>0407092</t>
  </si>
  <si>
    <t>0408011</t>
  </si>
  <si>
    <t>0408022</t>
  </si>
  <si>
    <t>0408032</t>
  </si>
  <si>
    <t>0408043</t>
  </si>
  <si>
    <t>0408052</t>
  </si>
  <si>
    <t>0408062</t>
  </si>
  <si>
    <t>0408073</t>
  </si>
  <si>
    <t>0408082</t>
  </si>
  <si>
    <t>0408092</t>
  </si>
  <si>
    <t>0409012</t>
  </si>
  <si>
    <t>0409022</t>
  </si>
  <si>
    <t>0409033</t>
  </si>
  <si>
    <t>0409043</t>
  </si>
  <si>
    <t>0410013</t>
  </si>
  <si>
    <t>0410023</t>
  </si>
  <si>
    <t>0410033</t>
  </si>
  <si>
    <t>0410042</t>
  </si>
  <si>
    <t>0410053</t>
  </si>
  <si>
    <t>0411011</t>
  </si>
  <si>
    <t>0411022</t>
  </si>
  <si>
    <t>0411032</t>
  </si>
  <si>
    <t>0411042</t>
  </si>
  <si>
    <t>0411053</t>
  </si>
  <si>
    <t>0411062</t>
  </si>
  <si>
    <t>0411072</t>
  </si>
  <si>
    <t>0412011</t>
  </si>
  <si>
    <t>0412022</t>
  </si>
  <si>
    <t>0412032</t>
  </si>
  <si>
    <t>0412042</t>
  </si>
  <si>
    <t>0412052</t>
  </si>
  <si>
    <t>0412062</t>
  </si>
  <si>
    <t>0413013</t>
  </si>
  <si>
    <t>0413023</t>
  </si>
  <si>
    <t>0413032</t>
  </si>
  <si>
    <t>0413043</t>
  </si>
  <si>
    <t>0414012</t>
  </si>
  <si>
    <t>0414022</t>
  </si>
  <si>
    <t>0414032</t>
  </si>
  <si>
    <t>0414042</t>
  </si>
  <si>
    <t>0414052</t>
  </si>
  <si>
    <t>0414063</t>
  </si>
  <si>
    <t>0414072</t>
  </si>
  <si>
    <t>0414082</t>
  </si>
  <si>
    <t>0414093</t>
  </si>
  <si>
    <t>0414102</t>
  </si>
  <si>
    <t>0414112</t>
  </si>
  <si>
    <t>0415011</t>
  </si>
  <si>
    <t>0415022</t>
  </si>
  <si>
    <t>0415032</t>
  </si>
  <si>
    <t>0415042</t>
  </si>
  <si>
    <t>0415052</t>
  </si>
  <si>
    <t>0415062</t>
  </si>
  <si>
    <t>0415072</t>
  </si>
  <si>
    <t>0415082</t>
  </si>
  <si>
    <t>0415092</t>
  </si>
  <si>
    <t>0416012</t>
  </si>
  <si>
    <t>0416022</t>
  </si>
  <si>
    <t>0416032</t>
  </si>
  <si>
    <t>0416042</t>
  </si>
  <si>
    <t>0416052</t>
  </si>
  <si>
    <t>0416063</t>
  </si>
  <si>
    <t>0417011</t>
  </si>
  <si>
    <t>0417022</t>
  </si>
  <si>
    <t>0417032</t>
  </si>
  <si>
    <t>0417042</t>
  </si>
  <si>
    <t>0417052</t>
  </si>
  <si>
    <t>0418011</t>
  </si>
  <si>
    <t>0418022</t>
  </si>
  <si>
    <t>0418032</t>
  </si>
  <si>
    <t>0418043</t>
  </si>
  <si>
    <t>0418052</t>
  </si>
  <si>
    <t>0418063</t>
  </si>
  <si>
    <t>0418072</t>
  </si>
  <si>
    <t>0418083</t>
  </si>
  <si>
    <t>0418092</t>
  </si>
  <si>
    <t>0418102</t>
  </si>
  <si>
    <t>0418113</t>
  </si>
  <si>
    <t>0418123</t>
  </si>
  <si>
    <t>0418132</t>
  </si>
  <si>
    <t>0419013</t>
  </si>
  <si>
    <t>0419022</t>
  </si>
  <si>
    <t>0419033</t>
  </si>
  <si>
    <t>0419043</t>
  </si>
  <si>
    <t>0419052</t>
  </si>
  <si>
    <t>0419063</t>
  </si>
  <si>
    <t>0461011</t>
  </si>
  <si>
    <t>0462011</t>
  </si>
  <si>
    <t>0463011</t>
  </si>
  <si>
    <t>0464011</t>
  </si>
  <si>
    <t>0601011</t>
  </si>
  <si>
    <t>0601021</t>
  </si>
  <si>
    <t>0601032</t>
  </si>
  <si>
    <t>0601042</t>
  </si>
  <si>
    <t>0601052</t>
  </si>
  <si>
    <t>0601062</t>
  </si>
  <si>
    <t>0601072</t>
  </si>
  <si>
    <t>0601082</t>
  </si>
  <si>
    <t>0601092</t>
  </si>
  <si>
    <t>0601102</t>
  </si>
  <si>
    <t>0601112</t>
  </si>
  <si>
    <t>0601122</t>
  </si>
  <si>
    <t>0601132</t>
  </si>
  <si>
    <t>0601142</t>
  </si>
  <si>
    <t>0601152</t>
  </si>
  <si>
    <t>0601162</t>
  </si>
  <si>
    <t>0601172</t>
  </si>
  <si>
    <t>0601182</t>
  </si>
  <si>
    <t>0601192</t>
  </si>
  <si>
    <t>0602011</t>
  </si>
  <si>
    <t>0602022</t>
  </si>
  <si>
    <t>0602032</t>
  </si>
  <si>
    <t>0602042</t>
  </si>
  <si>
    <t>0602053</t>
  </si>
  <si>
    <t>0602062</t>
  </si>
  <si>
    <t>0602073</t>
  </si>
  <si>
    <t>0602082</t>
  </si>
  <si>
    <t>0602092</t>
  </si>
  <si>
    <t>0602102</t>
  </si>
  <si>
    <t>0602112</t>
  </si>
  <si>
    <t>0602123</t>
  </si>
  <si>
    <t>0602132</t>
  </si>
  <si>
    <t>0602142</t>
  </si>
  <si>
    <t>0603011</t>
  </si>
  <si>
    <t>0603022</t>
  </si>
  <si>
    <t>0603032</t>
  </si>
  <si>
    <t>0603042</t>
  </si>
  <si>
    <t>0603052</t>
  </si>
  <si>
    <t>0603062</t>
  </si>
  <si>
    <t>0603072</t>
  </si>
  <si>
    <t>0603082</t>
  </si>
  <si>
    <t>0603092</t>
  </si>
  <si>
    <t>0603102</t>
  </si>
  <si>
    <t>0603112</t>
  </si>
  <si>
    <t>0603122</t>
  </si>
  <si>
    <t>0603132</t>
  </si>
  <si>
    <t>0603142</t>
  </si>
  <si>
    <t>0603152</t>
  </si>
  <si>
    <t>0604011</t>
  </si>
  <si>
    <t>0604022</t>
  </si>
  <si>
    <t>0604032</t>
  </si>
  <si>
    <t>0604042</t>
  </si>
  <si>
    <t>0604052</t>
  </si>
  <si>
    <t>0604062</t>
  </si>
  <si>
    <t>0604072</t>
  </si>
  <si>
    <t>0604082</t>
  </si>
  <si>
    <t>0605012</t>
  </si>
  <si>
    <t>0605022</t>
  </si>
  <si>
    <t>0605032</t>
  </si>
  <si>
    <t>0605042</t>
  </si>
  <si>
    <t>0605053</t>
  </si>
  <si>
    <t>0605072</t>
  </si>
  <si>
    <t>0606011</t>
  </si>
  <si>
    <t>0606022</t>
  </si>
  <si>
    <t>0606032</t>
  </si>
  <si>
    <t>0606042</t>
  </si>
  <si>
    <t>0606052</t>
  </si>
  <si>
    <t>0606062</t>
  </si>
  <si>
    <t>0606072</t>
  </si>
  <si>
    <t>0606092</t>
  </si>
  <si>
    <t>0606102</t>
  </si>
  <si>
    <t>0606112</t>
  </si>
  <si>
    <t>0607011</t>
  </si>
  <si>
    <t>0607023</t>
  </si>
  <si>
    <t>0607032</t>
  </si>
  <si>
    <t>0607042</t>
  </si>
  <si>
    <t>0607052</t>
  </si>
  <si>
    <t>0607062</t>
  </si>
  <si>
    <t>0607072</t>
  </si>
  <si>
    <t>0607082</t>
  </si>
  <si>
    <t>0607092</t>
  </si>
  <si>
    <t>0607102</t>
  </si>
  <si>
    <t>0608011</t>
  </si>
  <si>
    <t>0608022</t>
  </si>
  <si>
    <t>0608032</t>
  </si>
  <si>
    <t>0608042</t>
  </si>
  <si>
    <t>0608052</t>
  </si>
  <si>
    <t>0608063</t>
  </si>
  <si>
    <t>0608072</t>
  </si>
  <si>
    <t>0608082</t>
  </si>
  <si>
    <t>0608092</t>
  </si>
  <si>
    <t>0608103</t>
  </si>
  <si>
    <t>0608112</t>
  </si>
  <si>
    <t>0608122</t>
  </si>
  <si>
    <t>0608132</t>
  </si>
  <si>
    <t>0609013</t>
  </si>
  <si>
    <t>0609022</t>
  </si>
  <si>
    <t>0609033</t>
  </si>
  <si>
    <t>0609042</t>
  </si>
  <si>
    <t>0609052</t>
  </si>
  <si>
    <t>0609062</t>
  </si>
  <si>
    <t>0609072</t>
  </si>
  <si>
    <t>0609082</t>
  </si>
  <si>
    <t>0609092</t>
  </si>
  <si>
    <t>0609102</t>
  </si>
  <si>
    <t>0609112</t>
  </si>
  <si>
    <t>0609122</t>
  </si>
  <si>
    <t>0609132</t>
  </si>
  <si>
    <t>0609142</t>
  </si>
  <si>
    <t>0609152</t>
  </si>
  <si>
    <t>0609162</t>
  </si>
  <si>
    <t>0610012</t>
  </si>
  <si>
    <t>0610022</t>
  </si>
  <si>
    <t>0610033</t>
  </si>
  <si>
    <t>0610042</t>
  </si>
  <si>
    <t>0610052</t>
  </si>
  <si>
    <t>0610062</t>
  </si>
  <si>
    <t>0611011</t>
  </si>
  <si>
    <t>0611021</t>
  </si>
  <si>
    <t>0611032</t>
  </si>
  <si>
    <t>0611042</t>
  </si>
  <si>
    <t>0611052</t>
  </si>
  <si>
    <t>0611062</t>
  </si>
  <si>
    <t>0611072</t>
  </si>
  <si>
    <t>0611082</t>
  </si>
  <si>
    <t>0611092</t>
  </si>
  <si>
    <t>0611102</t>
  </si>
  <si>
    <t>0611112</t>
  </si>
  <si>
    <t>0612012</t>
  </si>
  <si>
    <t>0612022</t>
  </si>
  <si>
    <t>0612032</t>
  </si>
  <si>
    <t>0612042</t>
  </si>
  <si>
    <t>0612053</t>
  </si>
  <si>
    <t>0612063</t>
  </si>
  <si>
    <t>0612072</t>
  </si>
  <si>
    <t>0613012</t>
  </si>
  <si>
    <t>0613022</t>
  </si>
  <si>
    <t>0613032</t>
  </si>
  <si>
    <t>0613043</t>
  </si>
  <si>
    <t>0613052</t>
  </si>
  <si>
    <t>0613062</t>
  </si>
  <si>
    <t>0613072</t>
  </si>
  <si>
    <t>0614011</t>
  </si>
  <si>
    <t>0614022</t>
  </si>
  <si>
    <t>0614032</t>
  </si>
  <si>
    <t>0614043</t>
  </si>
  <si>
    <t>0614052</t>
  </si>
  <si>
    <t>0614062</t>
  </si>
  <si>
    <t>0614072</t>
  </si>
  <si>
    <t>0614083</t>
  </si>
  <si>
    <t>0614092</t>
  </si>
  <si>
    <t>0614102</t>
  </si>
  <si>
    <t>0614112</t>
  </si>
  <si>
    <t>0615011</t>
  </si>
  <si>
    <t>0615022</t>
  </si>
  <si>
    <t>0615032</t>
  </si>
  <si>
    <t>0615042</t>
  </si>
  <si>
    <t>0615052</t>
  </si>
  <si>
    <t>0615062</t>
  </si>
  <si>
    <t>0615072</t>
  </si>
  <si>
    <t>0615082</t>
  </si>
  <si>
    <t>0616011</t>
  </si>
  <si>
    <t>0616022</t>
  </si>
  <si>
    <t>0616032</t>
  </si>
  <si>
    <t>0616043</t>
  </si>
  <si>
    <t>0616052</t>
  </si>
  <si>
    <t>0616062</t>
  </si>
  <si>
    <t>0617011</t>
  </si>
  <si>
    <t>0617022</t>
  </si>
  <si>
    <t>0617033</t>
  </si>
  <si>
    <t>0617042</t>
  </si>
  <si>
    <t>0617052</t>
  </si>
  <si>
    <t>0618011</t>
  </si>
  <si>
    <t>0618022</t>
  </si>
  <si>
    <t>0618032</t>
  </si>
  <si>
    <t>0618042</t>
  </si>
  <si>
    <t>0618052</t>
  </si>
  <si>
    <t>0618072</t>
  </si>
  <si>
    <t>0618082</t>
  </si>
  <si>
    <t>0618092</t>
  </si>
  <si>
    <t>0618102</t>
  </si>
  <si>
    <t>0618112</t>
  </si>
  <si>
    <t>0618123</t>
  </si>
  <si>
    <t>0618132</t>
  </si>
  <si>
    <t>0619011</t>
  </si>
  <si>
    <t>0619022</t>
  </si>
  <si>
    <t>0619032</t>
  </si>
  <si>
    <t>0619042</t>
  </si>
  <si>
    <t>0619052</t>
  </si>
  <si>
    <t>0619062</t>
  </si>
  <si>
    <t>0619072</t>
  </si>
  <si>
    <t>0619082</t>
  </si>
  <si>
    <t>0620012</t>
  </si>
  <si>
    <t>0620022</t>
  </si>
  <si>
    <t>0620032</t>
  </si>
  <si>
    <t>0620043</t>
  </si>
  <si>
    <t>0620052</t>
  </si>
  <si>
    <t>0620062</t>
  </si>
  <si>
    <t>0620072</t>
  </si>
  <si>
    <t>0620082</t>
  </si>
  <si>
    <t>0620092</t>
  </si>
  <si>
    <t>0620102</t>
  </si>
  <si>
    <t>0620112</t>
  </si>
  <si>
    <t>0620122</t>
  </si>
  <si>
    <t>0620133</t>
  </si>
  <si>
    <t>0620142</t>
  </si>
  <si>
    <t>0620153</t>
  </si>
  <si>
    <t>0661011</t>
  </si>
  <si>
    <t>0662011</t>
  </si>
  <si>
    <t>0663011</t>
  </si>
  <si>
    <t>0664011</t>
  </si>
  <si>
    <t>0801011</t>
  </si>
  <si>
    <t>0801022</t>
  </si>
  <si>
    <t>0801032</t>
  </si>
  <si>
    <t>0801042</t>
  </si>
  <si>
    <t>0801052</t>
  </si>
  <si>
    <t>0801062</t>
  </si>
  <si>
    <t>0801073</t>
  </si>
  <si>
    <t>0802011</t>
  </si>
  <si>
    <t>0802022</t>
  </si>
  <si>
    <t>0802032</t>
  </si>
  <si>
    <t>0802042</t>
  </si>
  <si>
    <t>0802052</t>
  </si>
  <si>
    <t>0802063</t>
  </si>
  <si>
    <t>0802072</t>
  </si>
  <si>
    <t>0803012</t>
  </si>
  <si>
    <t>0803023</t>
  </si>
  <si>
    <t>0803032</t>
  </si>
  <si>
    <t>0803042</t>
  </si>
  <si>
    <t>0803053</t>
  </si>
  <si>
    <t>0803063</t>
  </si>
  <si>
    <t>0804011</t>
  </si>
  <si>
    <t>0804023</t>
  </si>
  <si>
    <t>0804032</t>
  </si>
  <si>
    <t>0804043</t>
  </si>
  <si>
    <t>0804052</t>
  </si>
  <si>
    <t>0804063</t>
  </si>
  <si>
    <t>0804072</t>
  </si>
  <si>
    <t>0804082</t>
  </si>
  <si>
    <t>0805013</t>
  </si>
  <si>
    <t>0805022</t>
  </si>
  <si>
    <t>0805033</t>
  </si>
  <si>
    <t>0805043</t>
  </si>
  <si>
    <t>0805053</t>
  </si>
  <si>
    <t>0806013</t>
  </si>
  <si>
    <t>0806023</t>
  </si>
  <si>
    <t>0806032</t>
  </si>
  <si>
    <t>0806043</t>
  </si>
  <si>
    <t>0806052</t>
  </si>
  <si>
    <t>0807012</t>
  </si>
  <si>
    <t>0807023</t>
  </si>
  <si>
    <t>0807032</t>
  </si>
  <si>
    <t>0807043</t>
  </si>
  <si>
    <t>0807053</t>
  </si>
  <si>
    <t>0808012</t>
  </si>
  <si>
    <t>0808022</t>
  </si>
  <si>
    <t>0808032</t>
  </si>
  <si>
    <t>0808042</t>
  </si>
  <si>
    <t>0808053</t>
  </si>
  <si>
    <t>0808063</t>
  </si>
  <si>
    <t>0809013</t>
  </si>
  <si>
    <t>0809022</t>
  </si>
  <si>
    <t>0809033</t>
  </si>
  <si>
    <t>0809043</t>
  </si>
  <si>
    <t>0809053</t>
  </si>
  <si>
    <t>0809063</t>
  </si>
  <si>
    <t>0809072</t>
  </si>
  <si>
    <t>0809082</t>
  </si>
  <si>
    <t>0809092</t>
  </si>
  <si>
    <t>0809102</t>
  </si>
  <si>
    <t>0810011</t>
  </si>
  <si>
    <t>0810021</t>
  </si>
  <si>
    <t>0810032</t>
  </si>
  <si>
    <t>0810043</t>
  </si>
  <si>
    <t>0810053</t>
  </si>
  <si>
    <t>0810062</t>
  </si>
  <si>
    <t>0810073</t>
  </si>
  <si>
    <t>0810082</t>
  </si>
  <si>
    <t>0810092</t>
  </si>
  <si>
    <t>0811011</t>
  </si>
  <si>
    <t>0811021</t>
  </si>
  <si>
    <t>0811032</t>
  </si>
  <si>
    <t>0811043</t>
  </si>
  <si>
    <t>0811052</t>
  </si>
  <si>
    <t>0811063</t>
  </si>
  <si>
    <t>0811072</t>
  </si>
  <si>
    <t>0811082</t>
  </si>
  <si>
    <t>0811092</t>
  </si>
  <si>
    <t>0811102</t>
  </si>
  <si>
    <t>0812013</t>
  </si>
  <si>
    <t>0812023</t>
  </si>
  <si>
    <t>0812033</t>
  </si>
  <si>
    <t>0861011</t>
  </si>
  <si>
    <t>0862011</t>
  </si>
  <si>
    <t>1001011</t>
  </si>
  <si>
    <t>1001022</t>
  </si>
  <si>
    <t>1001032</t>
  </si>
  <si>
    <t>1001042</t>
  </si>
  <si>
    <t>1001052</t>
  </si>
  <si>
    <t>1001062</t>
  </si>
  <si>
    <t>1001072</t>
  </si>
  <si>
    <t>1001083</t>
  </si>
  <si>
    <t>1002011</t>
  </si>
  <si>
    <t>1002022</t>
  </si>
  <si>
    <t>1002032</t>
  </si>
  <si>
    <t>1002043</t>
  </si>
  <si>
    <t>1002052</t>
  </si>
  <si>
    <t>1002062</t>
  </si>
  <si>
    <t>1002072</t>
  </si>
  <si>
    <t>1002082</t>
  </si>
  <si>
    <t>1002092</t>
  </si>
  <si>
    <t>1002102</t>
  </si>
  <si>
    <t>1002113</t>
  </si>
  <si>
    <t>1003012</t>
  </si>
  <si>
    <t>1003023</t>
  </si>
  <si>
    <t>1003032</t>
  </si>
  <si>
    <t>1003042</t>
  </si>
  <si>
    <t>1003052</t>
  </si>
  <si>
    <t>1004011</t>
  </si>
  <si>
    <t>1004022</t>
  </si>
  <si>
    <t>1004032</t>
  </si>
  <si>
    <t>1004042</t>
  </si>
  <si>
    <t>1004052</t>
  </si>
  <si>
    <t>1004062</t>
  </si>
  <si>
    <t>1004072</t>
  </si>
  <si>
    <t>1004082</t>
  </si>
  <si>
    <t>1005011</t>
  </si>
  <si>
    <t>1005022</t>
  </si>
  <si>
    <t>1005032</t>
  </si>
  <si>
    <t>1005042</t>
  </si>
  <si>
    <t>1005052</t>
  </si>
  <si>
    <t>1005062</t>
  </si>
  <si>
    <t>1005072</t>
  </si>
  <si>
    <t>1005082</t>
  </si>
  <si>
    <t>1005092</t>
  </si>
  <si>
    <t>1005102</t>
  </si>
  <si>
    <t>1006022</t>
  </si>
  <si>
    <t>1006032</t>
  </si>
  <si>
    <t>1006073</t>
  </si>
  <si>
    <t>1006082</t>
  </si>
  <si>
    <t>1006103</t>
  </si>
  <si>
    <t>1006113</t>
  </si>
  <si>
    <t>1007012</t>
  </si>
  <si>
    <t>1007023</t>
  </si>
  <si>
    <t>1007032</t>
  </si>
  <si>
    <t>1007043</t>
  </si>
  <si>
    <t>1007052</t>
  </si>
  <si>
    <t>1007062</t>
  </si>
  <si>
    <t>1007072</t>
  </si>
  <si>
    <t>1007082</t>
  </si>
  <si>
    <t>1008011</t>
  </si>
  <si>
    <t>1008021</t>
  </si>
  <si>
    <t>1008032</t>
  </si>
  <si>
    <t>1008042</t>
  </si>
  <si>
    <t>1008052</t>
  </si>
  <si>
    <t>1008062</t>
  </si>
  <si>
    <t>1008072</t>
  </si>
  <si>
    <t>1009013</t>
  </si>
  <si>
    <t>1009022</t>
  </si>
  <si>
    <t>1009032</t>
  </si>
  <si>
    <t>1009043</t>
  </si>
  <si>
    <t>1009052</t>
  </si>
  <si>
    <t>1009062</t>
  </si>
  <si>
    <t>1009072</t>
  </si>
  <si>
    <t>1009082</t>
  </si>
  <si>
    <t>1010012</t>
  </si>
  <si>
    <t>1010022</t>
  </si>
  <si>
    <t>1010032</t>
  </si>
  <si>
    <t>1010042</t>
  </si>
  <si>
    <t>1010052</t>
  </si>
  <si>
    <t>1010062</t>
  </si>
  <si>
    <t>1010072</t>
  </si>
  <si>
    <t>1010082</t>
  </si>
  <si>
    <t>1010093</t>
  </si>
  <si>
    <t>1010102</t>
  </si>
  <si>
    <t>1011012</t>
  </si>
  <si>
    <t>1011022</t>
  </si>
  <si>
    <t>1011033</t>
  </si>
  <si>
    <t>1011043</t>
  </si>
  <si>
    <t>1011052</t>
  </si>
  <si>
    <t>1011062</t>
  </si>
  <si>
    <t>1012011</t>
  </si>
  <si>
    <t>1012022</t>
  </si>
  <si>
    <t>1012032</t>
  </si>
  <si>
    <t>1012042</t>
  </si>
  <si>
    <t>1012053</t>
  </si>
  <si>
    <t>1012062</t>
  </si>
  <si>
    <t>1012072</t>
  </si>
  <si>
    <t>1012082</t>
  </si>
  <si>
    <t>1012092</t>
  </si>
  <si>
    <t>1012102</t>
  </si>
  <si>
    <t>1012113</t>
  </si>
  <si>
    <t>1012122</t>
  </si>
  <si>
    <t>1012132</t>
  </si>
  <si>
    <t>1012142</t>
  </si>
  <si>
    <t>1013011</t>
  </si>
  <si>
    <t>1013023</t>
  </si>
  <si>
    <t>1013032</t>
  </si>
  <si>
    <t>1013042</t>
  </si>
  <si>
    <t>1013052</t>
  </si>
  <si>
    <t>1013062</t>
  </si>
  <si>
    <t>1014011</t>
  </si>
  <si>
    <t>1014023</t>
  </si>
  <si>
    <t>1014032</t>
  </si>
  <si>
    <t>1014042</t>
  </si>
  <si>
    <t>1014052</t>
  </si>
  <si>
    <t>1014062</t>
  </si>
  <si>
    <t>1014072</t>
  </si>
  <si>
    <t>1014082</t>
  </si>
  <si>
    <t>1014093</t>
  </si>
  <si>
    <t>1014102</t>
  </si>
  <si>
    <t>1014113</t>
  </si>
  <si>
    <t>1015012</t>
  </si>
  <si>
    <t>1015022</t>
  </si>
  <si>
    <t>1015032</t>
  </si>
  <si>
    <t>1015042</t>
  </si>
  <si>
    <t>1015052</t>
  </si>
  <si>
    <t>1015062</t>
  </si>
  <si>
    <t>1015072</t>
  </si>
  <si>
    <t>1015082</t>
  </si>
  <si>
    <t>1015092</t>
  </si>
  <si>
    <t>1016011</t>
  </si>
  <si>
    <t>1016022</t>
  </si>
  <si>
    <t>1016032</t>
  </si>
  <si>
    <t>1016042</t>
  </si>
  <si>
    <t>1016052</t>
  </si>
  <si>
    <t>1016062</t>
  </si>
  <si>
    <t>1016072</t>
  </si>
  <si>
    <t>1016082</t>
  </si>
  <si>
    <t>1016092</t>
  </si>
  <si>
    <t>1016102</t>
  </si>
  <si>
    <t>1016112</t>
  </si>
  <si>
    <t>1017012</t>
  </si>
  <si>
    <t>1017022</t>
  </si>
  <si>
    <t>1017032</t>
  </si>
  <si>
    <t>1017042</t>
  </si>
  <si>
    <t>1017052</t>
  </si>
  <si>
    <t>1017062</t>
  </si>
  <si>
    <t>1017072</t>
  </si>
  <si>
    <t>1017082</t>
  </si>
  <si>
    <t>1017093</t>
  </si>
  <si>
    <t>1017102</t>
  </si>
  <si>
    <t>1018012</t>
  </si>
  <si>
    <t>1018022</t>
  </si>
  <si>
    <t>1018032</t>
  </si>
  <si>
    <t>1018042</t>
  </si>
  <si>
    <t>1018052</t>
  </si>
  <si>
    <t>1018062</t>
  </si>
  <si>
    <t>1018073</t>
  </si>
  <si>
    <t>1019011</t>
  </si>
  <si>
    <t>1019023</t>
  </si>
  <si>
    <t>1019032</t>
  </si>
  <si>
    <t>1019042</t>
  </si>
  <si>
    <t>1020011</t>
  </si>
  <si>
    <t>1020021</t>
  </si>
  <si>
    <t>1020031</t>
  </si>
  <si>
    <t>1020043</t>
  </si>
  <si>
    <t>1020052</t>
  </si>
  <si>
    <t>1020062</t>
  </si>
  <si>
    <t>1020072</t>
  </si>
  <si>
    <t>1020083</t>
  </si>
  <si>
    <t>1020092</t>
  </si>
  <si>
    <t>1021011</t>
  </si>
  <si>
    <t>1021022</t>
  </si>
  <si>
    <t>1021032</t>
  </si>
  <si>
    <t>1021042</t>
  </si>
  <si>
    <t>1021052</t>
  </si>
  <si>
    <t>1061011</t>
  </si>
  <si>
    <t>1062011</t>
  </si>
  <si>
    <t>1063011</t>
  </si>
  <si>
    <t>1201011</t>
  </si>
  <si>
    <t>1201022</t>
  </si>
  <si>
    <t>1201032</t>
  </si>
  <si>
    <t>1201042</t>
  </si>
  <si>
    <t>1201052</t>
  </si>
  <si>
    <t>1201063</t>
  </si>
  <si>
    <t>1201072</t>
  </si>
  <si>
    <t>1201082</t>
  </si>
  <si>
    <t>1201092</t>
  </si>
  <si>
    <t>1202012</t>
  </si>
  <si>
    <t>1202023</t>
  </si>
  <si>
    <t>1202033</t>
  </si>
  <si>
    <t>1202042</t>
  </si>
  <si>
    <t>1202052</t>
  </si>
  <si>
    <t>1202062</t>
  </si>
  <si>
    <t>1202072</t>
  </si>
  <si>
    <t>1203013</t>
  </si>
  <si>
    <t>1203022</t>
  </si>
  <si>
    <t>1203033</t>
  </si>
  <si>
    <t>1203043</t>
  </si>
  <si>
    <t>1203053</t>
  </si>
  <si>
    <t>1204012</t>
  </si>
  <si>
    <t>1204023</t>
  </si>
  <si>
    <t>1204032</t>
  </si>
  <si>
    <t>1204042</t>
  </si>
  <si>
    <t>1204052</t>
  </si>
  <si>
    <t>1204062</t>
  </si>
  <si>
    <t>1204073</t>
  </si>
  <si>
    <t>1205011</t>
  </si>
  <si>
    <t>1205023</t>
  </si>
  <si>
    <t>1205033</t>
  </si>
  <si>
    <t>1205042</t>
  </si>
  <si>
    <t>1205052</t>
  </si>
  <si>
    <t>1205062</t>
  </si>
  <si>
    <t>1205072</t>
  </si>
  <si>
    <t>1205082</t>
  </si>
  <si>
    <t>1205092</t>
  </si>
  <si>
    <t>1205102</t>
  </si>
  <si>
    <t>1206012</t>
  </si>
  <si>
    <t>1206022</t>
  </si>
  <si>
    <t>1206032</t>
  </si>
  <si>
    <t>1206042</t>
  </si>
  <si>
    <t>1206052</t>
  </si>
  <si>
    <t>1206063</t>
  </si>
  <si>
    <t>1206072</t>
  </si>
  <si>
    <t>1206082</t>
  </si>
  <si>
    <t>1206092</t>
  </si>
  <si>
    <t>1206103</t>
  </si>
  <si>
    <t>1206113</t>
  </si>
  <si>
    <t>1206123</t>
  </si>
  <si>
    <t>1206132</t>
  </si>
  <si>
    <t>1206143</t>
  </si>
  <si>
    <t>1206152</t>
  </si>
  <si>
    <t>1206162</t>
  </si>
  <si>
    <t>1206172</t>
  </si>
  <si>
    <t>1207011</t>
  </si>
  <si>
    <t>1207021</t>
  </si>
  <si>
    <t>1207032</t>
  </si>
  <si>
    <t>1207042</t>
  </si>
  <si>
    <t>1207052</t>
  </si>
  <si>
    <t>1207062</t>
  </si>
  <si>
    <t>1207072</t>
  </si>
  <si>
    <t>1207082</t>
  </si>
  <si>
    <t>1207092</t>
  </si>
  <si>
    <t>1207102</t>
  </si>
  <si>
    <t>1207112</t>
  </si>
  <si>
    <t>1207122</t>
  </si>
  <si>
    <t>1208012</t>
  </si>
  <si>
    <t>1208022</t>
  </si>
  <si>
    <t>1208032</t>
  </si>
  <si>
    <t>1208042</t>
  </si>
  <si>
    <t>1208053</t>
  </si>
  <si>
    <t>1208062</t>
  </si>
  <si>
    <t>1208072</t>
  </si>
  <si>
    <t>1209013</t>
  </si>
  <si>
    <t>1209022</t>
  </si>
  <si>
    <t>1209033</t>
  </si>
  <si>
    <t>1209042</t>
  </si>
  <si>
    <t>1209052</t>
  </si>
  <si>
    <t>1209062</t>
  </si>
  <si>
    <t>1209073</t>
  </si>
  <si>
    <t>1209082</t>
  </si>
  <si>
    <t>1209092</t>
  </si>
  <si>
    <t>1210011</t>
  </si>
  <si>
    <t>1210022</t>
  </si>
  <si>
    <t>1210032</t>
  </si>
  <si>
    <t>1210042</t>
  </si>
  <si>
    <t>1210052</t>
  </si>
  <si>
    <t>1210062</t>
  </si>
  <si>
    <t>1210073</t>
  </si>
  <si>
    <t>1210082</t>
  </si>
  <si>
    <t>1210092</t>
  </si>
  <si>
    <t>1210102</t>
  </si>
  <si>
    <t>1210113</t>
  </si>
  <si>
    <t>1210122</t>
  </si>
  <si>
    <t>1210133</t>
  </si>
  <si>
    <t>1210142</t>
  </si>
  <si>
    <t>1210152</t>
  </si>
  <si>
    <t>1210163</t>
  </si>
  <si>
    <t>1211011</t>
  </si>
  <si>
    <t>1211023</t>
  </si>
  <si>
    <t>1211032</t>
  </si>
  <si>
    <t>1211042</t>
  </si>
  <si>
    <t>1211052</t>
  </si>
  <si>
    <t>1211062</t>
  </si>
  <si>
    <t>1211072</t>
  </si>
  <si>
    <t>1211082</t>
  </si>
  <si>
    <t>1211092</t>
  </si>
  <si>
    <t>1211102</t>
  </si>
  <si>
    <t>1211112</t>
  </si>
  <si>
    <t>1211123</t>
  </si>
  <si>
    <t>1211132</t>
  </si>
  <si>
    <t>1211142</t>
  </si>
  <si>
    <t>1212011</t>
  </si>
  <si>
    <t>1212032</t>
  </si>
  <si>
    <t>1212042</t>
  </si>
  <si>
    <t>1212053</t>
  </si>
  <si>
    <t>1212062</t>
  </si>
  <si>
    <t>1212073</t>
  </si>
  <si>
    <t>1213011</t>
  </si>
  <si>
    <t>1213023</t>
  </si>
  <si>
    <t>1213033</t>
  </si>
  <si>
    <t>1213043</t>
  </si>
  <si>
    <t>1213052</t>
  </si>
  <si>
    <t>1213062</t>
  </si>
  <si>
    <t>1213072</t>
  </si>
  <si>
    <t>1213082</t>
  </si>
  <si>
    <t>1213093</t>
  </si>
  <si>
    <t>1214012</t>
  </si>
  <si>
    <t>1214022</t>
  </si>
  <si>
    <t>1214042</t>
  </si>
  <si>
    <t>1214053</t>
  </si>
  <si>
    <t>1214062</t>
  </si>
  <si>
    <t>1215011</t>
  </si>
  <si>
    <t>1215021</t>
  </si>
  <si>
    <t>1215032</t>
  </si>
  <si>
    <t>1215042</t>
  </si>
  <si>
    <t>1215052</t>
  </si>
  <si>
    <t>1215063</t>
  </si>
  <si>
    <t>1215072</t>
  </si>
  <si>
    <t>1215082</t>
  </si>
  <si>
    <t>1215092</t>
  </si>
  <si>
    <t>1216013</t>
  </si>
  <si>
    <t>1216022</t>
  </si>
  <si>
    <t>1216032</t>
  </si>
  <si>
    <t>1216042</t>
  </si>
  <si>
    <t>1216063</t>
  </si>
  <si>
    <t>1216072</t>
  </si>
  <si>
    <t>1216082</t>
  </si>
  <si>
    <t>1216092</t>
  </si>
  <si>
    <t>1216103</t>
  </si>
  <si>
    <t>1216112</t>
  </si>
  <si>
    <t>1216122</t>
  </si>
  <si>
    <t>1216133</t>
  </si>
  <si>
    <t>1216143</t>
  </si>
  <si>
    <t>1216153</t>
  </si>
  <si>
    <t>1216162</t>
  </si>
  <si>
    <t>1217011</t>
  </si>
  <si>
    <t>1217022</t>
  </si>
  <si>
    <t>1217032</t>
  </si>
  <si>
    <t>1217042</t>
  </si>
  <si>
    <t>1217052</t>
  </si>
  <si>
    <t>1218013</t>
  </si>
  <si>
    <t>1218022</t>
  </si>
  <si>
    <t>1218033</t>
  </si>
  <si>
    <t>1218042</t>
  </si>
  <si>
    <t>1218052</t>
  </si>
  <si>
    <t>1218062</t>
  </si>
  <si>
    <t>1218072</t>
  </si>
  <si>
    <t>1218082</t>
  </si>
  <si>
    <t>1218093</t>
  </si>
  <si>
    <t>1218102</t>
  </si>
  <si>
    <t>1219012</t>
  </si>
  <si>
    <t>1219022</t>
  </si>
  <si>
    <t>1219032</t>
  </si>
  <si>
    <t>1219043</t>
  </si>
  <si>
    <t>1219053</t>
  </si>
  <si>
    <t>1261011</t>
  </si>
  <si>
    <t>1262011</t>
  </si>
  <si>
    <t>1263011</t>
  </si>
  <si>
    <t>1401013</t>
  </si>
  <si>
    <t>1401022</t>
  </si>
  <si>
    <t>1401032</t>
  </si>
  <si>
    <t>1401042</t>
  </si>
  <si>
    <t>1401052</t>
  </si>
  <si>
    <t>1401063</t>
  </si>
  <si>
    <t>1402011</t>
  </si>
  <si>
    <t>1402022</t>
  </si>
  <si>
    <t>1402033</t>
  </si>
  <si>
    <t>1402042</t>
  </si>
  <si>
    <t>1402052</t>
  </si>
  <si>
    <t>1402062</t>
  </si>
  <si>
    <t>1402072</t>
  </si>
  <si>
    <t>1402082</t>
  </si>
  <si>
    <t>1402092</t>
  </si>
  <si>
    <t>1403011</t>
  </si>
  <si>
    <t>1403021</t>
  </si>
  <si>
    <t>1403032</t>
  </si>
  <si>
    <t>1403042</t>
  </si>
  <si>
    <t>1403052</t>
  </si>
  <si>
    <t>1403062</t>
  </si>
  <si>
    <t>1403072</t>
  </si>
  <si>
    <t>1403082</t>
  </si>
  <si>
    <t>1403092</t>
  </si>
  <si>
    <t>1403103</t>
  </si>
  <si>
    <t>1403112</t>
  </si>
  <si>
    <t>1403122</t>
  </si>
  <si>
    <t>1403132</t>
  </si>
  <si>
    <t>1403143</t>
  </si>
  <si>
    <t>1404011</t>
  </si>
  <si>
    <t>1404022</t>
  </si>
  <si>
    <t>1404032</t>
  </si>
  <si>
    <t>1404042</t>
  </si>
  <si>
    <t>1404052</t>
  </si>
  <si>
    <t>1405011</t>
  </si>
  <si>
    <t>1405021</t>
  </si>
  <si>
    <t>1405032</t>
  </si>
  <si>
    <t>1405043</t>
  </si>
  <si>
    <t>1405052</t>
  </si>
  <si>
    <t>1405062</t>
  </si>
  <si>
    <t>1406012</t>
  </si>
  <si>
    <t>1406022</t>
  </si>
  <si>
    <t>1406032</t>
  </si>
  <si>
    <t>1406042</t>
  </si>
  <si>
    <t>1406053</t>
  </si>
  <si>
    <t>1406062</t>
  </si>
  <si>
    <t>1406073</t>
  </si>
  <si>
    <t>1406083</t>
  </si>
  <si>
    <t>1406092</t>
  </si>
  <si>
    <t>1406113</t>
  </si>
  <si>
    <t>1407012</t>
  </si>
  <si>
    <t>1407022</t>
  </si>
  <si>
    <t>1407032</t>
  </si>
  <si>
    <t>1407042</t>
  </si>
  <si>
    <t>1407053</t>
  </si>
  <si>
    <t>1407062</t>
  </si>
  <si>
    <t>1407072</t>
  </si>
  <si>
    <t>1408011</t>
  </si>
  <si>
    <t>1408022</t>
  </si>
  <si>
    <t>1408032</t>
  </si>
  <si>
    <t>1408043</t>
  </si>
  <si>
    <t>1408052</t>
  </si>
  <si>
    <t>1409012</t>
  </si>
  <si>
    <t>1409022</t>
  </si>
  <si>
    <t>1409033</t>
  </si>
  <si>
    <t>1409042</t>
  </si>
  <si>
    <t>1409052</t>
  </si>
  <si>
    <t>1409062</t>
  </si>
  <si>
    <t>1410012</t>
  </si>
  <si>
    <t>1410023</t>
  </si>
  <si>
    <t>1410032</t>
  </si>
  <si>
    <t>1410042</t>
  </si>
  <si>
    <t>1410052</t>
  </si>
  <si>
    <t>1410062</t>
  </si>
  <si>
    <t>1411011</t>
  </si>
  <si>
    <t>1411022</t>
  </si>
  <si>
    <t>1411032</t>
  </si>
  <si>
    <t>1411042</t>
  </si>
  <si>
    <t>1411052</t>
  </si>
  <si>
    <t>1411062</t>
  </si>
  <si>
    <t>1411073</t>
  </si>
  <si>
    <t>1411082</t>
  </si>
  <si>
    <t>1411092</t>
  </si>
  <si>
    <t>1411102</t>
  </si>
  <si>
    <t>1412011</t>
  </si>
  <si>
    <t>1412042</t>
  </si>
  <si>
    <t>1412052</t>
  </si>
  <si>
    <t>1412062</t>
  </si>
  <si>
    <t>1412073</t>
  </si>
  <si>
    <t>1412082</t>
  </si>
  <si>
    <t>1412093</t>
  </si>
  <si>
    <t>1412102</t>
  </si>
  <si>
    <t>1412112</t>
  </si>
  <si>
    <t>1412132</t>
  </si>
  <si>
    <t>1412142</t>
  </si>
  <si>
    <t>1412151</t>
  </si>
  <si>
    <t>1413011</t>
  </si>
  <si>
    <t>1413022</t>
  </si>
  <si>
    <t>1413032</t>
  </si>
  <si>
    <t>1413042</t>
  </si>
  <si>
    <t>1413052</t>
  </si>
  <si>
    <t>1413062</t>
  </si>
  <si>
    <t>1413072</t>
  </si>
  <si>
    <t>1413082</t>
  </si>
  <si>
    <t>1413092</t>
  </si>
  <si>
    <t>1413102</t>
  </si>
  <si>
    <t>1414011</t>
  </si>
  <si>
    <t>1414022</t>
  </si>
  <si>
    <t>1414032</t>
  </si>
  <si>
    <t>1414043</t>
  </si>
  <si>
    <t>1414052</t>
  </si>
  <si>
    <t>1414063</t>
  </si>
  <si>
    <t>1415012</t>
  </si>
  <si>
    <t>1415022</t>
  </si>
  <si>
    <t>1415032</t>
  </si>
  <si>
    <t>1415042</t>
  </si>
  <si>
    <t>1415052</t>
  </si>
  <si>
    <t>1415062</t>
  </si>
  <si>
    <t>1415072</t>
  </si>
  <si>
    <t>1415083</t>
  </si>
  <si>
    <t>1415092</t>
  </si>
  <si>
    <t>1415102</t>
  </si>
  <si>
    <t>1415112</t>
  </si>
  <si>
    <t>1416011</t>
  </si>
  <si>
    <t>1416022</t>
  </si>
  <si>
    <t>1416032</t>
  </si>
  <si>
    <t>1416043</t>
  </si>
  <si>
    <t>1416052</t>
  </si>
  <si>
    <t>1416062</t>
  </si>
  <si>
    <t>1416072</t>
  </si>
  <si>
    <t>1416082</t>
  </si>
  <si>
    <t>1416092</t>
  </si>
  <si>
    <t>1416102</t>
  </si>
  <si>
    <t>1416112</t>
  </si>
  <si>
    <t>1417011</t>
  </si>
  <si>
    <t>1417021</t>
  </si>
  <si>
    <t>1417032</t>
  </si>
  <si>
    <t>1417043</t>
  </si>
  <si>
    <t>1417052</t>
  </si>
  <si>
    <t>1417062</t>
  </si>
  <si>
    <t>1417072</t>
  </si>
  <si>
    <t>1417082</t>
  </si>
  <si>
    <t>1418013</t>
  </si>
  <si>
    <t>1418023</t>
  </si>
  <si>
    <t>1418032</t>
  </si>
  <si>
    <t>1418043</t>
  </si>
  <si>
    <t>1418052</t>
  </si>
  <si>
    <t>1418063</t>
  </si>
  <si>
    <t>1419012</t>
  </si>
  <si>
    <t>1419022</t>
  </si>
  <si>
    <t>1419032</t>
  </si>
  <si>
    <t>1419042</t>
  </si>
  <si>
    <t>1419053</t>
  </si>
  <si>
    <t>1419063</t>
  </si>
  <si>
    <t>1419072</t>
  </si>
  <si>
    <t>1419082</t>
  </si>
  <si>
    <t>1419092</t>
  </si>
  <si>
    <t>1419102</t>
  </si>
  <si>
    <t>1419112</t>
  </si>
  <si>
    <t>1419122</t>
  </si>
  <si>
    <t>1419132</t>
  </si>
  <si>
    <t>1419142</t>
  </si>
  <si>
    <t>1419153</t>
  </si>
  <si>
    <t>1420011</t>
  </si>
  <si>
    <t>1420021</t>
  </si>
  <si>
    <t>1420032</t>
  </si>
  <si>
    <t>1420042</t>
  </si>
  <si>
    <t>1420052</t>
  </si>
  <si>
    <t>1420062</t>
  </si>
  <si>
    <t>1420072</t>
  </si>
  <si>
    <t>1420082</t>
  </si>
  <si>
    <t>1420092</t>
  </si>
  <si>
    <t>1420102</t>
  </si>
  <si>
    <t>1420112</t>
  </si>
  <si>
    <t>1420122</t>
  </si>
  <si>
    <t>1421011</t>
  </si>
  <si>
    <t>1421021</t>
  </si>
  <si>
    <t>1421033</t>
  </si>
  <si>
    <t>1421042</t>
  </si>
  <si>
    <t>1421052</t>
  </si>
  <si>
    <t>1421062</t>
  </si>
  <si>
    <t>1422011</t>
  </si>
  <si>
    <t>1422023</t>
  </si>
  <si>
    <t>1422032</t>
  </si>
  <si>
    <t>1422042</t>
  </si>
  <si>
    <t>1422052</t>
  </si>
  <si>
    <t>1422062</t>
  </si>
  <si>
    <t>1422072</t>
  </si>
  <si>
    <t>1423012</t>
  </si>
  <si>
    <t>1423022</t>
  </si>
  <si>
    <t>1423032</t>
  </si>
  <si>
    <t>1423042</t>
  </si>
  <si>
    <t>1423052</t>
  </si>
  <si>
    <t>1423063</t>
  </si>
  <si>
    <t>1423072</t>
  </si>
  <si>
    <t>1423082</t>
  </si>
  <si>
    <t>1424012</t>
  </si>
  <si>
    <t>1424022</t>
  </si>
  <si>
    <t>1424032</t>
  </si>
  <si>
    <t>1424043</t>
  </si>
  <si>
    <t>1424052</t>
  </si>
  <si>
    <t>1424062</t>
  </si>
  <si>
    <t>1424072</t>
  </si>
  <si>
    <t>1425011</t>
  </si>
  <si>
    <t>1425022</t>
  </si>
  <si>
    <t>1425033</t>
  </si>
  <si>
    <t>1425042</t>
  </si>
  <si>
    <t>1425052</t>
  </si>
  <si>
    <t>1425062</t>
  </si>
  <si>
    <t>1425072</t>
  </si>
  <si>
    <t>1425082</t>
  </si>
  <si>
    <t>1425092</t>
  </si>
  <si>
    <t>1425103</t>
  </si>
  <si>
    <t>1425112</t>
  </si>
  <si>
    <t>1425122</t>
  </si>
  <si>
    <t>1425132</t>
  </si>
  <si>
    <t>1426012</t>
  </si>
  <si>
    <t>1426022</t>
  </si>
  <si>
    <t>1426032</t>
  </si>
  <si>
    <t>1426042</t>
  </si>
  <si>
    <t>1426053</t>
  </si>
  <si>
    <t>1426062</t>
  </si>
  <si>
    <t>1426072</t>
  </si>
  <si>
    <t>1426082</t>
  </si>
  <si>
    <t>1426092</t>
  </si>
  <si>
    <t>1426102</t>
  </si>
  <si>
    <t>1426112</t>
  </si>
  <si>
    <t>1426122</t>
  </si>
  <si>
    <t>1426132</t>
  </si>
  <si>
    <t>1427011</t>
  </si>
  <si>
    <t>1427022</t>
  </si>
  <si>
    <t>1427032</t>
  </si>
  <si>
    <t>1427042</t>
  </si>
  <si>
    <t>1427052</t>
  </si>
  <si>
    <t>1427062</t>
  </si>
  <si>
    <t>1427072</t>
  </si>
  <si>
    <t>1428011</t>
  </si>
  <si>
    <t>1428022</t>
  </si>
  <si>
    <t>1428032</t>
  </si>
  <si>
    <t>1428042</t>
  </si>
  <si>
    <t>1428052</t>
  </si>
  <si>
    <t>1428062</t>
  </si>
  <si>
    <t>1428072</t>
  </si>
  <si>
    <t>1428082</t>
  </si>
  <si>
    <t>1429011</t>
  </si>
  <si>
    <t>1429022</t>
  </si>
  <si>
    <t>1429032</t>
  </si>
  <si>
    <t>1429042</t>
  </si>
  <si>
    <t>1429053</t>
  </si>
  <si>
    <t>1429062</t>
  </si>
  <si>
    <t>1429072</t>
  </si>
  <si>
    <t>1429082</t>
  </si>
  <si>
    <t>1429092</t>
  </si>
  <si>
    <t>1430012</t>
  </si>
  <si>
    <t>1430022</t>
  </si>
  <si>
    <t>1430032</t>
  </si>
  <si>
    <t>1430042</t>
  </si>
  <si>
    <t>1430053</t>
  </si>
  <si>
    <t>1432013</t>
  </si>
  <si>
    <t>1432022</t>
  </si>
  <si>
    <t>1432032</t>
  </si>
  <si>
    <t>1432042</t>
  </si>
  <si>
    <t>1432053</t>
  </si>
  <si>
    <t>1432063</t>
  </si>
  <si>
    <t>1432072</t>
  </si>
  <si>
    <t>1433011</t>
  </si>
  <si>
    <t>1433022</t>
  </si>
  <si>
    <t>1433032</t>
  </si>
  <si>
    <t>1433042</t>
  </si>
  <si>
    <t>1433053</t>
  </si>
  <si>
    <t>1433062</t>
  </si>
  <si>
    <t>1433072</t>
  </si>
  <si>
    <t>1433082</t>
  </si>
  <si>
    <t>1433092</t>
  </si>
  <si>
    <t>1434011</t>
  </si>
  <si>
    <t>1434021</t>
  </si>
  <si>
    <t>1434031</t>
  </si>
  <si>
    <t>1434041</t>
  </si>
  <si>
    <t>1434052</t>
  </si>
  <si>
    <t>1434062</t>
  </si>
  <si>
    <t>1434072</t>
  </si>
  <si>
    <t>1434082</t>
  </si>
  <si>
    <t>1434093</t>
  </si>
  <si>
    <t>1434102</t>
  </si>
  <si>
    <t>1434113</t>
  </si>
  <si>
    <t>1434123</t>
  </si>
  <si>
    <t>1435012</t>
  </si>
  <si>
    <t>1435022</t>
  </si>
  <si>
    <t>1435032</t>
  </si>
  <si>
    <t>1435042</t>
  </si>
  <si>
    <t>1435053</t>
  </si>
  <si>
    <t>1435062</t>
  </si>
  <si>
    <t>1436012</t>
  </si>
  <si>
    <t>1436022</t>
  </si>
  <si>
    <t>1436032</t>
  </si>
  <si>
    <t>1436042</t>
  </si>
  <si>
    <t>1436053</t>
  </si>
  <si>
    <t>1437013</t>
  </si>
  <si>
    <t>1437022</t>
  </si>
  <si>
    <t>1437032</t>
  </si>
  <si>
    <t>1437042</t>
  </si>
  <si>
    <t>1437052</t>
  </si>
  <si>
    <t>1437063</t>
  </si>
  <si>
    <t>1438011</t>
  </si>
  <si>
    <t>1438023</t>
  </si>
  <si>
    <t>1438032</t>
  </si>
  <si>
    <t>1438042</t>
  </si>
  <si>
    <t>1438052</t>
  </si>
  <si>
    <t>1461011</t>
  </si>
  <si>
    <t>1462011</t>
  </si>
  <si>
    <t>1463011</t>
  </si>
  <si>
    <t>1464011</t>
  </si>
  <si>
    <t>1465011</t>
  </si>
  <si>
    <t>1601011</t>
  </si>
  <si>
    <t>1601022</t>
  </si>
  <si>
    <t>1601033</t>
  </si>
  <si>
    <t>1601043</t>
  </si>
  <si>
    <t>1601052</t>
  </si>
  <si>
    <t>1601062</t>
  </si>
  <si>
    <t>1602013</t>
  </si>
  <si>
    <t>1602022</t>
  </si>
  <si>
    <t>1602033</t>
  </si>
  <si>
    <t>1602043</t>
  </si>
  <si>
    <t>1603011</t>
  </si>
  <si>
    <t>1603022</t>
  </si>
  <si>
    <t>1603032</t>
  </si>
  <si>
    <t>1603042</t>
  </si>
  <si>
    <t>1603052</t>
  </si>
  <si>
    <t>1603062</t>
  </si>
  <si>
    <t>1604013</t>
  </si>
  <si>
    <t>1604023</t>
  </si>
  <si>
    <t>1604032</t>
  </si>
  <si>
    <t>1604043</t>
  </si>
  <si>
    <t>1605013</t>
  </si>
  <si>
    <t>1605023</t>
  </si>
  <si>
    <t>1605032</t>
  </si>
  <si>
    <t>1605042</t>
  </si>
  <si>
    <t>1605053</t>
  </si>
  <si>
    <t>1606012</t>
  </si>
  <si>
    <t>1606023</t>
  </si>
  <si>
    <t>1606032</t>
  </si>
  <si>
    <t>1606042</t>
  </si>
  <si>
    <t>1606052</t>
  </si>
  <si>
    <t>1607013</t>
  </si>
  <si>
    <t>1607022</t>
  </si>
  <si>
    <t>1607033</t>
  </si>
  <si>
    <t>1607042</t>
  </si>
  <si>
    <t>1607053</t>
  </si>
  <si>
    <t>1607063</t>
  </si>
  <si>
    <t>1607073</t>
  </si>
  <si>
    <t>1607082</t>
  </si>
  <si>
    <t>1607092</t>
  </si>
  <si>
    <t>1608013</t>
  </si>
  <si>
    <t>1608023</t>
  </si>
  <si>
    <t>1608033</t>
  </si>
  <si>
    <t>1608043</t>
  </si>
  <si>
    <t>1608052</t>
  </si>
  <si>
    <t>1608062</t>
  </si>
  <si>
    <t>1608072</t>
  </si>
  <si>
    <t>1609012</t>
  </si>
  <si>
    <t>1609022</t>
  </si>
  <si>
    <t>1609032</t>
  </si>
  <si>
    <t>1609042</t>
  </si>
  <si>
    <t>1609052</t>
  </si>
  <si>
    <t>1609062</t>
  </si>
  <si>
    <t>1609073</t>
  </si>
  <si>
    <t>1609083</t>
  </si>
  <si>
    <t>1609092</t>
  </si>
  <si>
    <t>1609103</t>
  </si>
  <si>
    <t>1609112</t>
  </si>
  <si>
    <t>1609122</t>
  </si>
  <si>
    <t>1609132</t>
  </si>
  <si>
    <t>1610013</t>
  </si>
  <si>
    <t>1610023</t>
  </si>
  <si>
    <t>1610032</t>
  </si>
  <si>
    <t>1610043</t>
  </si>
  <si>
    <t>1611012</t>
  </si>
  <si>
    <t>1611022</t>
  </si>
  <si>
    <t>1611033</t>
  </si>
  <si>
    <t>1611043</t>
  </si>
  <si>
    <t>1611053</t>
  </si>
  <si>
    <t>1611063</t>
  </si>
  <si>
    <t>1611073</t>
  </si>
  <si>
    <t>1661011</t>
  </si>
  <si>
    <t>1801032</t>
  </si>
  <si>
    <t>1801052</t>
  </si>
  <si>
    <t>1801083</t>
  </si>
  <si>
    <t>1802013</t>
  </si>
  <si>
    <t>1802022</t>
  </si>
  <si>
    <t>1802032</t>
  </si>
  <si>
    <t>1802042</t>
  </si>
  <si>
    <t>1802052</t>
  </si>
  <si>
    <t>1802062</t>
  </si>
  <si>
    <t>1803011</t>
  </si>
  <si>
    <t>1803023</t>
  </si>
  <si>
    <t>1803032</t>
  </si>
  <si>
    <t>1803042</t>
  </si>
  <si>
    <t>1803052</t>
  </si>
  <si>
    <t>1803063</t>
  </si>
  <si>
    <t>1803072</t>
  </si>
  <si>
    <t>1804011</t>
  </si>
  <si>
    <t>1804021</t>
  </si>
  <si>
    <t>1804032</t>
  </si>
  <si>
    <t>1804042</t>
  </si>
  <si>
    <t>1804052</t>
  </si>
  <si>
    <t>1804062</t>
  </si>
  <si>
    <t>1804082</t>
  </si>
  <si>
    <t>1804092</t>
  </si>
  <si>
    <t>1804102</t>
  </si>
  <si>
    <t>1804112</t>
  </si>
  <si>
    <t>1805011</t>
  </si>
  <si>
    <t>1805022</t>
  </si>
  <si>
    <t>1805032</t>
  </si>
  <si>
    <t>1805042</t>
  </si>
  <si>
    <t>1805062</t>
  </si>
  <si>
    <t>1805072</t>
  </si>
  <si>
    <t>1805082</t>
  </si>
  <si>
    <t>1805092</t>
  </si>
  <si>
    <t>1805112</t>
  </si>
  <si>
    <t>1806012</t>
  </si>
  <si>
    <t>1806023</t>
  </si>
  <si>
    <t>1806032</t>
  </si>
  <si>
    <t>1806042</t>
  </si>
  <si>
    <t>1806052</t>
  </si>
  <si>
    <t>1806062</t>
  </si>
  <si>
    <t>1807012</t>
  </si>
  <si>
    <t>1807023</t>
  </si>
  <si>
    <t>1807033</t>
  </si>
  <si>
    <t>1807043</t>
  </si>
  <si>
    <t>1807052</t>
  </si>
  <si>
    <t>1807062</t>
  </si>
  <si>
    <t>1807072</t>
  </si>
  <si>
    <t>1807083</t>
  </si>
  <si>
    <t>1807092</t>
  </si>
  <si>
    <t>1807102</t>
  </si>
  <si>
    <t>1808011</t>
  </si>
  <si>
    <t>1808022</t>
  </si>
  <si>
    <t>1808032</t>
  </si>
  <si>
    <t>1808042</t>
  </si>
  <si>
    <t>1808053</t>
  </si>
  <si>
    <t>1809011</t>
  </si>
  <si>
    <t>1809023</t>
  </si>
  <si>
    <t>1809032</t>
  </si>
  <si>
    <t>1809042</t>
  </si>
  <si>
    <t>1809053</t>
  </si>
  <si>
    <t>1809063</t>
  </si>
  <si>
    <t>1809072</t>
  </si>
  <si>
    <t>1809082</t>
  </si>
  <si>
    <t>1810011</t>
  </si>
  <si>
    <t>1810022</t>
  </si>
  <si>
    <t>1810032</t>
  </si>
  <si>
    <t>1810042</t>
  </si>
  <si>
    <t>1810052</t>
  </si>
  <si>
    <t>1810062</t>
  </si>
  <si>
    <t>1810072</t>
  </si>
  <si>
    <t>1811011</t>
  </si>
  <si>
    <t>1811022</t>
  </si>
  <si>
    <t>1811032</t>
  </si>
  <si>
    <t>1811042</t>
  </si>
  <si>
    <t>1811052</t>
  </si>
  <si>
    <t>1811062</t>
  </si>
  <si>
    <t>1811083</t>
  </si>
  <si>
    <t>1811092</t>
  </si>
  <si>
    <t>1811102</t>
  </si>
  <si>
    <t>1812012</t>
  </si>
  <si>
    <t>1812022</t>
  </si>
  <si>
    <t>1812032</t>
  </si>
  <si>
    <t>1812042</t>
  </si>
  <si>
    <t>1812053</t>
  </si>
  <si>
    <t>1812063</t>
  </si>
  <si>
    <t>1812073</t>
  </si>
  <si>
    <t>1813012</t>
  </si>
  <si>
    <t>1813022</t>
  </si>
  <si>
    <t>1813032</t>
  </si>
  <si>
    <t>1813042</t>
  </si>
  <si>
    <t>1813052</t>
  </si>
  <si>
    <t>1813062</t>
  </si>
  <si>
    <t>1813072</t>
  </si>
  <si>
    <t>1813082</t>
  </si>
  <si>
    <t>1813092</t>
  </si>
  <si>
    <t>1813102</t>
  </si>
  <si>
    <t>1814011</t>
  </si>
  <si>
    <t>1814022</t>
  </si>
  <si>
    <t>1814032</t>
  </si>
  <si>
    <t>1814042</t>
  </si>
  <si>
    <t>1814053</t>
  </si>
  <si>
    <t>1814062</t>
  </si>
  <si>
    <t>1814073</t>
  </si>
  <si>
    <t>1814082</t>
  </si>
  <si>
    <t>1814092</t>
  </si>
  <si>
    <t>1815012</t>
  </si>
  <si>
    <t>1815022</t>
  </si>
  <si>
    <t>1815033</t>
  </si>
  <si>
    <t>1815043</t>
  </si>
  <si>
    <t>1815052</t>
  </si>
  <si>
    <t>1816011</t>
  </si>
  <si>
    <t>1816023</t>
  </si>
  <si>
    <t>1816033</t>
  </si>
  <si>
    <t>1816042</t>
  </si>
  <si>
    <t>1816052</t>
  </si>
  <si>
    <t>1816063</t>
  </si>
  <si>
    <t>1816072</t>
  </si>
  <si>
    <t>1816082</t>
  </si>
  <si>
    <t>1816092</t>
  </si>
  <si>
    <t>1816102</t>
  </si>
  <si>
    <t>1816113</t>
  </si>
  <si>
    <t>1816122</t>
  </si>
  <si>
    <t>1816132</t>
  </si>
  <si>
    <t>1816143</t>
  </si>
  <si>
    <t>1817011</t>
  </si>
  <si>
    <t>1817022</t>
  </si>
  <si>
    <t>1817032</t>
  </si>
  <si>
    <t>1817042</t>
  </si>
  <si>
    <t>1817052</t>
  </si>
  <si>
    <t>1817062</t>
  </si>
  <si>
    <t>1817073</t>
  </si>
  <si>
    <t>1817082</t>
  </si>
  <si>
    <t>1818011</t>
  </si>
  <si>
    <t>1818022</t>
  </si>
  <si>
    <t>1818032</t>
  </si>
  <si>
    <t>1818042</t>
  </si>
  <si>
    <t>1818062</t>
  </si>
  <si>
    <t>1819012</t>
  </si>
  <si>
    <t>1819022</t>
  </si>
  <si>
    <t>1819032</t>
  </si>
  <si>
    <t>1819043</t>
  </si>
  <si>
    <t>1819052</t>
  </si>
  <si>
    <t>1820013</t>
  </si>
  <si>
    <t>1820022</t>
  </si>
  <si>
    <t>1820032</t>
  </si>
  <si>
    <t>1820043</t>
  </si>
  <si>
    <t>1821012</t>
  </si>
  <si>
    <t>1821022</t>
  </si>
  <si>
    <t>1821033</t>
  </si>
  <si>
    <t>1821042</t>
  </si>
  <si>
    <t>1821052</t>
  </si>
  <si>
    <t>1861011</t>
  </si>
  <si>
    <t>1862011</t>
  </si>
  <si>
    <t>1863011</t>
  </si>
  <si>
    <t>1864011</t>
  </si>
  <si>
    <t>2001011</t>
  </si>
  <si>
    <t>2001022</t>
  </si>
  <si>
    <t>2001032</t>
  </si>
  <si>
    <t>2001043</t>
  </si>
  <si>
    <t>2001052</t>
  </si>
  <si>
    <t>2001062</t>
  </si>
  <si>
    <t>2001072</t>
  </si>
  <si>
    <t>2002013</t>
  </si>
  <si>
    <t>2002023</t>
  </si>
  <si>
    <t>2002032</t>
  </si>
  <si>
    <t>2002042</t>
  </si>
  <si>
    <t>2002052</t>
  </si>
  <si>
    <t>2002063</t>
  </si>
  <si>
    <t>2002073</t>
  </si>
  <si>
    <t>2002082</t>
  </si>
  <si>
    <t>2002093</t>
  </si>
  <si>
    <t>2002103</t>
  </si>
  <si>
    <t>2002112</t>
  </si>
  <si>
    <t>2002123</t>
  </si>
  <si>
    <t>2002133</t>
  </si>
  <si>
    <t>2002143</t>
  </si>
  <si>
    <t>2002152</t>
  </si>
  <si>
    <t>2003011</t>
  </si>
  <si>
    <t>2003021</t>
  </si>
  <si>
    <t>2003032</t>
  </si>
  <si>
    <t>2003042</t>
  </si>
  <si>
    <t>2003052</t>
  </si>
  <si>
    <t>2003062</t>
  </si>
  <si>
    <t>2003072</t>
  </si>
  <si>
    <t>2003082</t>
  </si>
  <si>
    <t>2004011</t>
  </si>
  <si>
    <t>2004022</t>
  </si>
  <si>
    <t>2004032</t>
  </si>
  <si>
    <t>2004043</t>
  </si>
  <si>
    <t>2004053</t>
  </si>
  <si>
    <t>2004062</t>
  </si>
  <si>
    <t>2005011</t>
  </si>
  <si>
    <t>2005022</t>
  </si>
  <si>
    <t>2005032</t>
  </si>
  <si>
    <t>2005042</t>
  </si>
  <si>
    <t>2005052</t>
  </si>
  <si>
    <t>2005062</t>
  </si>
  <si>
    <t>2005073</t>
  </si>
  <si>
    <t>2005082</t>
  </si>
  <si>
    <t>2005092</t>
  </si>
  <si>
    <t>2006011</t>
  </si>
  <si>
    <t>2006022</t>
  </si>
  <si>
    <t>2006032</t>
  </si>
  <si>
    <t>2006042</t>
  </si>
  <si>
    <t>2006053</t>
  </si>
  <si>
    <t>2006062</t>
  </si>
  <si>
    <t>2007013</t>
  </si>
  <si>
    <t>2007022</t>
  </si>
  <si>
    <t>2007032</t>
  </si>
  <si>
    <t>2007043</t>
  </si>
  <si>
    <t>2007052</t>
  </si>
  <si>
    <t>2007062</t>
  </si>
  <si>
    <t>2007072</t>
  </si>
  <si>
    <t>2007082</t>
  </si>
  <si>
    <t>2007092</t>
  </si>
  <si>
    <t>2008013</t>
  </si>
  <si>
    <t>2008022</t>
  </si>
  <si>
    <t>2008032</t>
  </si>
  <si>
    <t>2008043</t>
  </si>
  <si>
    <t>2008052</t>
  </si>
  <si>
    <t>2008063</t>
  </si>
  <si>
    <t>2008072</t>
  </si>
  <si>
    <t>2009011</t>
  </si>
  <si>
    <t>2009022</t>
  </si>
  <si>
    <t>2009032</t>
  </si>
  <si>
    <t>2009042</t>
  </si>
  <si>
    <t>2009052</t>
  </si>
  <si>
    <t>2010011</t>
  </si>
  <si>
    <t>2010023</t>
  </si>
  <si>
    <t>2010032</t>
  </si>
  <si>
    <t>2010042</t>
  </si>
  <si>
    <t>2010052</t>
  </si>
  <si>
    <t>2010062</t>
  </si>
  <si>
    <t>2010072</t>
  </si>
  <si>
    <t>2010082</t>
  </si>
  <si>
    <t>2010092</t>
  </si>
  <si>
    <t>2011013</t>
  </si>
  <si>
    <t>2011022</t>
  </si>
  <si>
    <t>2011032</t>
  </si>
  <si>
    <t>2011043</t>
  </si>
  <si>
    <t>2011052</t>
  </si>
  <si>
    <t>2011062</t>
  </si>
  <si>
    <t>2011072</t>
  </si>
  <si>
    <t>2011083</t>
  </si>
  <si>
    <t>2011093</t>
  </si>
  <si>
    <t>2011102</t>
  </si>
  <si>
    <t>2012012</t>
  </si>
  <si>
    <t>2012022</t>
  </si>
  <si>
    <t>2012032</t>
  </si>
  <si>
    <t>2012042</t>
  </si>
  <si>
    <t>2012052</t>
  </si>
  <si>
    <t>2012062</t>
  </si>
  <si>
    <t>2012072</t>
  </si>
  <si>
    <t>2012082</t>
  </si>
  <si>
    <t>2012092</t>
  </si>
  <si>
    <t>2013011</t>
  </si>
  <si>
    <t>2013023</t>
  </si>
  <si>
    <t>2013042</t>
  </si>
  <si>
    <t>2013052</t>
  </si>
  <si>
    <t>2013062</t>
  </si>
  <si>
    <t>2013072</t>
  </si>
  <si>
    <t>2013082</t>
  </si>
  <si>
    <t>2013102</t>
  </si>
  <si>
    <t>2014011</t>
  </si>
  <si>
    <t>2014022</t>
  </si>
  <si>
    <t>2014032</t>
  </si>
  <si>
    <t>2014042</t>
  </si>
  <si>
    <t>2014052</t>
  </si>
  <si>
    <t>2061011</t>
  </si>
  <si>
    <t>2062011</t>
  </si>
  <si>
    <t>2063011</t>
  </si>
  <si>
    <t>2201012</t>
  </si>
  <si>
    <t>2201023</t>
  </si>
  <si>
    <t>2201032</t>
  </si>
  <si>
    <t>2201042</t>
  </si>
  <si>
    <t>2201052</t>
  </si>
  <si>
    <t>2201063</t>
  </si>
  <si>
    <t>2201072</t>
  </si>
  <si>
    <t>2201082</t>
  </si>
  <si>
    <t>2201092</t>
  </si>
  <si>
    <t>2201102</t>
  </si>
  <si>
    <t>2202011</t>
  </si>
  <si>
    <t>2202023</t>
  </si>
  <si>
    <t>2202032</t>
  </si>
  <si>
    <t>2202043</t>
  </si>
  <si>
    <t>2202052</t>
  </si>
  <si>
    <t>2203011</t>
  </si>
  <si>
    <t>2203023</t>
  </si>
  <si>
    <t>2203032</t>
  </si>
  <si>
    <t>2203043</t>
  </si>
  <si>
    <t>2203052</t>
  </si>
  <si>
    <t>2203062</t>
  </si>
  <si>
    <t>2203072</t>
  </si>
  <si>
    <t>2204011</t>
  </si>
  <si>
    <t>2204022</t>
  </si>
  <si>
    <t>2204032</t>
  </si>
  <si>
    <t>2204042</t>
  </si>
  <si>
    <t>2204052</t>
  </si>
  <si>
    <t>2204062</t>
  </si>
  <si>
    <t>2204072</t>
  </si>
  <si>
    <t>2204082</t>
  </si>
  <si>
    <t>2205012</t>
  </si>
  <si>
    <t>2205023</t>
  </si>
  <si>
    <t>2205032</t>
  </si>
  <si>
    <t>2205042</t>
  </si>
  <si>
    <t>2205052</t>
  </si>
  <si>
    <t>2205062</t>
  </si>
  <si>
    <t>2205072</t>
  </si>
  <si>
    <t>2205083</t>
  </si>
  <si>
    <t>2206011</t>
  </si>
  <si>
    <t>2206022</t>
  </si>
  <si>
    <t>2206032</t>
  </si>
  <si>
    <t>2206042</t>
  </si>
  <si>
    <t>2206052</t>
  </si>
  <si>
    <t>2206062</t>
  </si>
  <si>
    <t>2206072</t>
  </si>
  <si>
    <t>2206082</t>
  </si>
  <si>
    <t>2207011</t>
  </si>
  <si>
    <t>2207022</t>
  </si>
  <si>
    <t>2207032</t>
  </si>
  <si>
    <t>2207043</t>
  </si>
  <si>
    <t>2207052</t>
  </si>
  <si>
    <t>2207062</t>
  </si>
  <si>
    <t>2208011</t>
  </si>
  <si>
    <t>2208021</t>
  </si>
  <si>
    <t>2208032</t>
  </si>
  <si>
    <t>2208042</t>
  </si>
  <si>
    <t>2208052</t>
  </si>
  <si>
    <t>2209011</t>
  </si>
  <si>
    <t>2209032</t>
  </si>
  <si>
    <t>2209042</t>
  </si>
  <si>
    <t>2209062</t>
  </si>
  <si>
    <t>2209073</t>
  </si>
  <si>
    <t>2209082</t>
  </si>
  <si>
    <t>2210011</t>
  </si>
  <si>
    <t>2210023</t>
  </si>
  <si>
    <t>2210032</t>
  </si>
  <si>
    <t>2210042</t>
  </si>
  <si>
    <t>2210052</t>
  </si>
  <si>
    <t>2211011</t>
  </si>
  <si>
    <t>2211021</t>
  </si>
  <si>
    <t>2211031</t>
  </si>
  <si>
    <t>2211041</t>
  </si>
  <si>
    <t>2211052</t>
  </si>
  <si>
    <t>2211062</t>
  </si>
  <si>
    <t>2211072</t>
  </si>
  <si>
    <t>2212011</t>
  </si>
  <si>
    <t>2212022</t>
  </si>
  <si>
    <t>2212032</t>
  </si>
  <si>
    <t>2212042</t>
  </si>
  <si>
    <t>2212053</t>
  </si>
  <si>
    <t>2212062</t>
  </si>
  <si>
    <t>2212072</t>
  </si>
  <si>
    <t>2212082</t>
  </si>
  <si>
    <t>2212092</t>
  </si>
  <si>
    <t>2212102</t>
  </si>
  <si>
    <t>2213021</t>
  </si>
  <si>
    <t>2213031</t>
  </si>
  <si>
    <t>2213042</t>
  </si>
  <si>
    <t>2213052</t>
  </si>
  <si>
    <t>2213062</t>
  </si>
  <si>
    <t>2213072</t>
  </si>
  <si>
    <t>2213082</t>
  </si>
  <si>
    <t>2213093</t>
  </si>
  <si>
    <t>2213102</t>
  </si>
  <si>
    <t>2213112</t>
  </si>
  <si>
    <t>2213122</t>
  </si>
  <si>
    <t>2213132</t>
  </si>
  <si>
    <t>2214011</t>
  </si>
  <si>
    <t>2214023</t>
  </si>
  <si>
    <t>2214032</t>
  </si>
  <si>
    <t>2214043</t>
  </si>
  <si>
    <t>2214052</t>
  </si>
  <si>
    <t>2214062</t>
  </si>
  <si>
    <t>2215011</t>
  </si>
  <si>
    <t>2215021</t>
  </si>
  <si>
    <t>2215031</t>
  </si>
  <si>
    <t>2215042</t>
  </si>
  <si>
    <t>2215052</t>
  </si>
  <si>
    <t>2215062</t>
  </si>
  <si>
    <t>2215072</t>
  </si>
  <si>
    <t>2215082</t>
  </si>
  <si>
    <t>2215092</t>
  </si>
  <si>
    <t>2215102</t>
  </si>
  <si>
    <t>2216013</t>
  </si>
  <si>
    <t>2216022</t>
  </si>
  <si>
    <t>2216032</t>
  </si>
  <si>
    <t>2216042</t>
  </si>
  <si>
    <t>2216053</t>
  </si>
  <si>
    <t>2261011</t>
  </si>
  <si>
    <t>2262011</t>
  </si>
  <si>
    <t>2263011</t>
  </si>
  <si>
    <t>2264011</t>
  </si>
  <si>
    <t>2401011</t>
  </si>
  <si>
    <t>2401021</t>
  </si>
  <si>
    <t>2401031</t>
  </si>
  <si>
    <t>2401042</t>
  </si>
  <si>
    <t>2401052</t>
  </si>
  <si>
    <t>2401062</t>
  </si>
  <si>
    <t>2401073</t>
  </si>
  <si>
    <t>2401081</t>
  </si>
  <si>
    <t>2402011</t>
  </si>
  <si>
    <t>2402022</t>
  </si>
  <si>
    <t>2402032</t>
  </si>
  <si>
    <t>2402043</t>
  </si>
  <si>
    <t>2402052</t>
  </si>
  <si>
    <t>2402062</t>
  </si>
  <si>
    <t>2402072</t>
  </si>
  <si>
    <t>2402082</t>
  </si>
  <si>
    <t>2402093</t>
  </si>
  <si>
    <t>2402102</t>
  </si>
  <si>
    <t>2403011</t>
  </si>
  <si>
    <t>2403021</t>
  </si>
  <si>
    <t>2403031</t>
  </si>
  <si>
    <t>2403042</t>
  </si>
  <si>
    <t>2403052</t>
  </si>
  <si>
    <t>2403062</t>
  </si>
  <si>
    <t>2403072</t>
  </si>
  <si>
    <t>2403082</t>
  </si>
  <si>
    <t>2403092</t>
  </si>
  <si>
    <t>2403103</t>
  </si>
  <si>
    <t>2403113</t>
  </si>
  <si>
    <t>2403122</t>
  </si>
  <si>
    <t>2404013</t>
  </si>
  <si>
    <t>2404022</t>
  </si>
  <si>
    <t>2404032</t>
  </si>
  <si>
    <t>2404042</t>
  </si>
  <si>
    <t>2404052</t>
  </si>
  <si>
    <t>2404063</t>
  </si>
  <si>
    <t>2404072</t>
  </si>
  <si>
    <t>2404082</t>
  </si>
  <si>
    <t>2404092</t>
  </si>
  <si>
    <t>2404102</t>
  </si>
  <si>
    <t>2404112</t>
  </si>
  <si>
    <t>2404122</t>
  </si>
  <si>
    <t>2404132</t>
  </si>
  <si>
    <t>2404142</t>
  </si>
  <si>
    <t>2404152</t>
  </si>
  <si>
    <t>2404162</t>
  </si>
  <si>
    <t>2405011</t>
  </si>
  <si>
    <t>2405021</t>
  </si>
  <si>
    <t>2405032</t>
  </si>
  <si>
    <t>2405042</t>
  </si>
  <si>
    <t>2405052</t>
  </si>
  <si>
    <t>2405063</t>
  </si>
  <si>
    <t>2405073</t>
  </si>
  <si>
    <t>2405082</t>
  </si>
  <si>
    <t>2406013</t>
  </si>
  <si>
    <t>2406023</t>
  </si>
  <si>
    <t>2406032</t>
  </si>
  <si>
    <t>2406042</t>
  </si>
  <si>
    <t>2406052</t>
  </si>
  <si>
    <t>2406062</t>
  </si>
  <si>
    <t>2406072</t>
  </si>
  <si>
    <t>2406082</t>
  </si>
  <si>
    <t>2406092</t>
  </si>
  <si>
    <t>2407011</t>
  </si>
  <si>
    <t>2407022</t>
  </si>
  <si>
    <t>2407032</t>
  </si>
  <si>
    <t>2407042</t>
  </si>
  <si>
    <t>2407052</t>
  </si>
  <si>
    <t>2407062</t>
  </si>
  <si>
    <t>2407072</t>
  </si>
  <si>
    <t>2407083</t>
  </si>
  <si>
    <t>2408011</t>
  </si>
  <si>
    <t>2408021</t>
  </si>
  <si>
    <t>2408031</t>
  </si>
  <si>
    <t>2408042</t>
  </si>
  <si>
    <t>2408052</t>
  </si>
  <si>
    <t>2409011</t>
  </si>
  <si>
    <t>2409023</t>
  </si>
  <si>
    <t>2409032</t>
  </si>
  <si>
    <t>2409042</t>
  </si>
  <si>
    <t>2409053</t>
  </si>
  <si>
    <t>2410012</t>
  </si>
  <si>
    <t>2410022</t>
  </si>
  <si>
    <t>2410032</t>
  </si>
  <si>
    <t>2410042</t>
  </si>
  <si>
    <t>2410053</t>
  </si>
  <si>
    <t>2410062</t>
  </si>
  <si>
    <t>2411011</t>
  </si>
  <si>
    <t>2411022</t>
  </si>
  <si>
    <t>2411033</t>
  </si>
  <si>
    <t>2411042</t>
  </si>
  <si>
    <t>2411053</t>
  </si>
  <si>
    <t>2411062</t>
  </si>
  <si>
    <t>2411072</t>
  </si>
  <si>
    <t>2411082</t>
  </si>
  <si>
    <t>2412013</t>
  </si>
  <si>
    <t>2412022</t>
  </si>
  <si>
    <t>2412032</t>
  </si>
  <si>
    <t>2412042</t>
  </si>
  <si>
    <t>2412052</t>
  </si>
  <si>
    <t>2413011</t>
  </si>
  <si>
    <t>2413021</t>
  </si>
  <si>
    <t>2413031</t>
  </si>
  <si>
    <t>2413041</t>
  </si>
  <si>
    <t>2413052</t>
  </si>
  <si>
    <t>2413062</t>
  </si>
  <si>
    <t>2413072</t>
  </si>
  <si>
    <t>2413082</t>
  </si>
  <si>
    <t>2413092</t>
  </si>
  <si>
    <t>2414011</t>
  </si>
  <si>
    <t>2414021</t>
  </si>
  <si>
    <t>2414031</t>
  </si>
  <si>
    <t>2414042</t>
  </si>
  <si>
    <t>2414052</t>
  </si>
  <si>
    <t>2415011</t>
  </si>
  <si>
    <t>2415021</t>
  </si>
  <si>
    <t>2415031</t>
  </si>
  <si>
    <t>2415041</t>
  </si>
  <si>
    <t>2415052</t>
  </si>
  <si>
    <t>2415062</t>
  </si>
  <si>
    <t>2415072</t>
  </si>
  <si>
    <t>2415082</t>
  </si>
  <si>
    <t>2415092</t>
  </si>
  <si>
    <t>2416011</t>
  </si>
  <si>
    <t>2416021</t>
  </si>
  <si>
    <t>2416032</t>
  </si>
  <si>
    <t>2416042</t>
  </si>
  <si>
    <t>2416053</t>
  </si>
  <si>
    <t>2416063</t>
  </si>
  <si>
    <t>2416073</t>
  </si>
  <si>
    <t>2416083</t>
  </si>
  <si>
    <t>2416092</t>
  </si>
  <si>
    <t>2416102</t>
  </si>
  <si>
    <t>2417011</t>
  </si>
  <si>
    <t>2417022</t>
  </si>
  <si>
    <t>2417032</t>
  </si>
  <si>
    <t>2417042</t>
  </si>
  <si>
    <t>2417052</t>
  </si>
  <si>
    <t>2417062</t>
  </si>
  <si>
    <t>2417072</t>
  </si>
  <si>
    <t>2417082</t>
  </si>
  <si>
    <t>2417092</t>
  </si>
  <si>
    <t>2417102</t>
  </si>
  <si>
    <t>2417112</t>
  </si>
  <si>
    <t>2417122</t>
  </si>
  <si>
    <t>2417132</t>
  </si>
  <si>
    <t>2417142</t>
  </si>
  <si>
    <t>2417152</t>
  </si>
  <si>
    <t>2461011</t>
  </si>
  <si>
    <t>2462011</t>
  </si>
  <si>
    <t>2463011</t>
  </si>
  <si>
    <t>2464011</t>
  </si>
  <si>
    <t>2465011</t>
  </si>
  <si>
    <t>2466011</t>
  </si>
  <si>
    <t>2467011</t>
  </si>
  <si>
    <t>2468011</t>
  </si>
  <si>
    <t>2469011</t>
  </si>
  <si>
    <t>2470011</t>
  </si>
  <si>
    <t>2471011</t>
  </si>
  <si>
    <t>2472011</t>
  </si>
  <si>
    <t>2473011</t>
  </si>
  <si>
    <t>2474011</t>
  </si>
  <si>
    <t>2475011</t>
  </si>
  <si>
    <t>2476011</t>
  </si>
  <si>
    <t>2477011</t>
  </si>
  <si>
    <t>2478011</t>
  </si>
  <si>
    <t>2479011</t>
  </si>
  <si>
    <t>2601013</t>
  </si>
  <si>
    <t>2601022</t>
  </si>
  <si>
    <t>2601032</t>
  </si>
  <si>
    <t>2601042</t>
  </si>
  <si>
    <t>2601052</t>
  </si>
  <si>
    <t>2601062</t>
  </si>
  <si>
    <t>2601072</t>
  </si>
  <si>
    <t>2601082</t>
  </si>
  <si>
    <t>2602012</t>
  </si>
  <si>
    <t>2602023</t>
  </si>
  <si>
    <t>2602033</t>
  </si>
  <si>
    <t>2602042</t>
  </si>
  <si>
    <t>2602052</t>
  </si>
  <si>
    <t>2602063</t>
  </si>
  <si>
    <t>2602072</t>
  </si>
  <si>
    <t>2602082</t>
  </si>
  <si>
    <t>2602092</t>
  </si>
  <si>
    <t>2603012</t>
  </si>
  <si>
    <t>2603022</t>
  </si>
  <si>
    <t>2603033</t>
  </si>
  <si>
    <t>2603042</t>
  </si>
  <si>
    <t>2603053</t>
  </si>
  <si>
    <t>2604012</t>
  </si>
  <si>
    <t>2604023</t>
  </si>
  <si>
    <t>2604033</t>
  </si>
  <si>
    <t>2604043</t>
  </si>
  <si>
    <t>2604053</t>
  </si>
  <si>
    <t>2604062</t>
  </si>
  <si>
    <t>2604072</t>
  </si>
  <si>
    <t>2604082</t>
  </si>
  <si>
    <t>2604092</t>
  </si>
  <si>
    <t>2604102</t>
  </si>
  <si>
    <t>2604112</t>
  </si>
  <si>
    <t>2604122</t>
  </si>
  <si>
    <t>2604132</t>
  </si>
  <si>
    <t>2604142</t>
  </si>
  <si>
    <t>2604152</t>
  </si>
  <si>
    <t>2604162</t>
  </si>
  <si>
    <t>2604172</t>
  </si>
  <si>
    <t>2604182</t>
  </si>
  <si>
    <t>2604192</t>
  </si>
  <si>
    <t>2605012</t>
  </si>
  <si>
    <t>2605022</t>
  </si>
  <si>
    <t>2605033</t>
  </si>
  <si>
    <t>2605042</t>
  </si>
  <si>
    <t>2605052</t>
  </si>
  <si>
    <t>2605062</t>
  </si>
  <si>
    <t>2605072</t>
  </si>
  <si>
    <t>2605083</t>
  </si>
  <si>
    <t>2606012</t>
  </si>
  <si>
    <t>2606022</t>
  </si>
  <si>
    <t>2606032</t>
  </si>
  <si>
    <t>2606043</t>
  </si>
  <si>
    <t>2606053</t>
  </si>
  <si>
    <t>2606062</t>
  </si>
  <si>
    <t>2606072</t>
  </si>
  <si>
    <t>2606082</t>
  </si>
  <si>
    <t>2607011</t>
  </si>
  <si>
    <t>2607022</t>
  </si>
  <si>
    <t>2607032</t>
  </si>
  <si>
    <t>2607043</t>
  </si>
  <si>
    <t>2607053</t>
  </si>
  <si>
    <t>2607062</t>
  </si>
  <si>
    <t>2608013</t>
  </si>
  <si>
    <t>2608022</t>
  </si>
  <si>
    <t>2608032</t>
  </si>
  <si>
    <t>2608043</t>
  </si>
  <si>
    <t>2608052</t>
  </si>
  <si>
    <t>2609011</t>
  </si>
  <si>
    <t>2609022</t>
  </si>
  <si>
    <t>2609032</t>
  </si>
  <si>
    <t>2609043</t>
  </si>
  <si>
    <t>2609052</t>
  </si>
  <si>
    <t>2609062</t>
  </si>
  <si>
    <t>2609072</t>
  </si>
  <si>
    <t>2609082</t>
  </si>
  <si>
    <t>2609093</t>
  </si>
  <si>
    <t>2610011</t>
  </si>
  <si>
    <t>2610022</t>
  </si>
  <si>
    <t>2610032</t>
  </si>
  <si>
    <t>2610042</t>
  </si>
  <si>
    <t>2610053</t>
  </si>
  <si>
    <t>2611011</t>
  </si>
  <si>
    <t>2611022</t>
  </si>
  <si>
    <t>2611032</t>
  </si>
  <si>
    <t>2611042</t>
  </si>
  <si>
    <t>2611053</t>
  </si>
  <si>
    <t>2612012</t>
  </si>
  <si>
    <t>2612022</t>
  </si>
  <si>
    <t>2612032</t>
  </si>
  <si>
    <t>2612043</t>
  </si>
  <si>
    <t>2612053</t>
  </si>
  <si>
    <t>2612062</t>
  </si>
  <si>
    <t>2612073</t>
  </si>
  <si>
    <t>2612082</t>
  </si>
  <si>
    <t>2613012</t>
  </si>
  <si>
    <t>2613022</t>
  </si>
  <si>
    <t>2613032</t>
  </si>
  <si>
    <t>2613042</t>
  </si>
  <si>
    <t>2613052</t>
  </si>
  <si>
    <t>2613063</t>
  </si>
  <si>
    <t>2661011</t>
  </si>
  <si>
    <t>2801011</t>
  </si>
  <si>
    <t>2801021</t>
  </si>
  <si>
    <t>2801032</t>
  </si>
  <si>
    <t>2801043</t>
  </si>
  <si>
    <t>2801052</t>
  </si>
  <si>
    <t>2801063</t>
  </si>
  <si>
    <t>2802011</t>
  </si>
  <si>
    <t>2802022</t>
  </si>
  <si>
    <t>2802033</t>
  </si>
  <si>
    <t>2802042</t>
  </si>
  <si>
    <t>2802053</t>
  </si>
  <si>
    <t>2802062</t>
  </si>
  <si>
    <t>2802072</t>
  </si>
  <si>
    <t>2803011</t>
  </si>
  <si>
    <t>2803022</t>
  </si>
  <si>
    <t>2803032</t>
  </si>
  <si>
    <t>2803043</t>
  </si>
  <si>
    <t>2803052</t>
  </si>
  <si>
    <t>2803062</t>
  </si>
  <si>
    <t>2804012</t>
  </si>
  <si>
    <t>2804022</t>
  </si>
  <si>
    <t>2804032</t>
  </si>
  <si>
    <t>2804042</t>
  </si>
  <si>
    <t>2804052</t>
  </si>
  <si>
    <t>2804063</t>
  </si>
  <si>
    <t>2804073</t>
  </si>
  <si>
    <t>2804082</t>
  </si>
  <si>
    <t>2804093</t>
  </si>
  <si>
    <t>2805011</t>
  </si>
  <si>
    <t>2805022</t>
  </si>
  <si>
    <t>2805032</t>
  </si>
  <si>
    <t>2805042</t>
  </si>
  <si>
    <t>2805052</t>
  </si>
  <si>
    <t>2806011</t>
  </si>
  <si>
    <t>2806042</t>
  </si>
  <si>
    <t>2806052</t>
  </si>
  <si>
    <t>2806062</t>
  </si>
  <si>
    <t>2806083</t>
  </si>
  <si>
    <t>2806102</t>
  </si>
  <si>
    <t>2807011</t>
  </si>
  <si>
    <t>2807021</t>
  </si>
  <si>
    <t>2807032</t>
  </si>
  <si>
    <t>2807043</t>
  </si>
  <si>
    <t>2807052</t>
  </si>
  <si>
    <t>2807063</t>
  </si>
  <si>
    <t>2807073</t>
  </si>
  <si>
    <t>2808011</t>
  </si>
  <si>
    <t>2808022</t>
  </si>
  <si>
    <t>2808032</t>
  </si>
  <si>
    <t>2808043</t>
  </si>
  <si>
    <t>2808053</t>
  </si>
  <si>
    <t>2808062</t>
  </si>
  <si>
    <t>2809011</t>
  </si>
  <si>
    <t>2809022</t>
  </si>
  <si>
    <t>2809032</t>
  </si>
  <si>
    <t>2809042</t>
  </si>
  <si>
    <t>2809053</t>
  </si>
  <si>
    <t>2810011</t>
  </si>
  <si>
    <t>2810023</t>
  </si>
  <si>
    <t>2810032</t>
  </si>
  <si>
    <t>2810042</t>
  </si>
  <si>
    <t>2810052</t>
  </si>
  <si>
    <t>2811012</t>
  </si>
  <si>
    <t>2811022</t>
  </si>
  <si>
    <t>2811032</t>
  </si>
  <si>
    <t>2811043</t>
  </si>
  <si>
    <t>2812011</t>
  </si>
  <si>
    <t>2812022</t>
  </si>
  <si>
    <t>2812032</t>
  </si>
  <si>
    <t>2812042</t>
  </si>
  <si>
    <t>2812052</t>
  </si>
  <si>
    <t>2813032</t>
  </si>
  <si>
    <t>2813043</t>
  </si>
  <si>
    <t>2813052</t>
  </si>
  <si>
    <t>2813062</t>
  </si>
  <si>
    <t>2814013</t>
  </si>
  <si>
    <t>2814023</t>
  </si>
  <si>
    <t>2814033</t>
  </si>
  <si>
    <t>2814042</t>
  </si>
  <si>
    <t>2814052</t>
  </si>
  <si>
    <t>2814063</t>
  </si>
  <si>
    <t>2814072</t>
  </si>
  <si>
    <t>2814082</t>
  </si>
  <si>
    <t>2814093</t>
  </si>
  <si>
    <t>2814102</t>
  </si>
  <si>
    <t>2814112</t>
  </si>
  <si>
    <t>2814122</t>
  </si>
  <si>
    <t>2815011</t>
  </si>
  <si>
    <t>2815022</t>
  </si>
  <si>
    <t>2815032</t>
  </si>
  <si>
    <t>2815042</t>
  </si>
  <si>
    <t>2815052</t>
  </si>
  <si>
    <t>2815063</t>
  </si>
  <si>
    <t>2815073</t>
  </si>
  <si>
    <t>2815083</t>
  </si>
  <si>
    <t>2815092</t>
  </si>
  <si>
    <t>2816013</t>
  </si>
  <si>
    <t>2816023</t>
  </si>
  <si>
    <t>2816033</t>
  </si>
  <si>
    <t>2816043</t>
  </si>
  <si>
    <t>2817011</t>
  </si>
  <si>
    <t>2817022</t>
  </si>
  <si>
    <t>2817032</t>
  </si>
  <si>
    <t>2817043</t>
  </si>
  <si>
    <t>2817052</t>
  </si>
  <si>
    <t>2817062</t>
  </si>
  <si>
    <t>2817072</t>
  </si>
  <si>
    <t>2817082</t>
  </si>
  <si>
    <t>2818012</t>
  </si>
  <si>
    <t>2818022</t>
  </si>
  <si>
    <t>2818033</t>
  </si>
  <si>
    <t>2819012</t>
  </si>
  <si>
    <t>2819022</t>
  </si>
  <si>
    <t>2819033</t>
  </si>
  <si>
    <t>2861011</t>
  </si>
  <si>
    <t>2862011</t>
  </si>
  <si>
    <t>3001011</t>
  </si>
  <si>
    <t>3001022</t>
  </si>
  <si>
    <t>3001032</t>
  </si>
  <si>
    <t>3001043</t>
  </si>
  <si>
    <t>3001053</t>
  </si>
  <si>
    <t>3002011</t>
  </si>
  <si>
    <t>3002022</t>
  </si>
  <si>
    <t>3002032</t>
  </si>
  <si>
    <t>3002043</t>
  </si>
  <si>
    <t>3002052</t>
  </si>
  <si>
    <t>3002062</t>
  </si>
  <si>
    <t>3002073</t>
  </si>
  <si>
    <t>3002083</t>
  </si>
  <si>
    <t>3003011</t>
  </si>
  <si>
    <t>3003023</t>
  </si>
  <si>
    <t>3003032</t>
  </si>
  <si>
    <t>3003042</t>
  </si>
  <si>
    <t>3003053</t>
  </si>
  <si>
    <t>3003062</t>
  </si>
  <si>
    <t>3003072</t>
  </si>
  <si>
    <t>3003082</t>
  </si>
  <si>
    <t>3003093</t>
  </si>
  <si>
    <t>3003103</t>
  </si>
  <si>
    <t>3004013</t>
  </si>
  <si>
    <t>3004023</t>
  </si>
  <si>
    <t>3004033</t>
  </si>
  <si>
    <t>3004042</t>
  </si>
  <si>
    <t>3004052</t>
  </si>
  <si>
    <t>3004063</t>
  </si>
  <si>
    <t>3004073</t>
  </si>
  <si>
    <t>3005012</t>
  </si>
  <si>
    <t>3005023</t>
  </si>
  <si>
    <t>3005032</t>
  </si>
  <si>
    <t>3005043</t>
  </si>
  <si>
    <t>3005053</t>
  </si>
  <si>
    <t>3006012</t>
  </si>
  <si>
    <t>3006023</t>
  </si>
  <si>
    <t>3006032</t>
  </si>
  <si>
    <t>3006043</t>
  </si>
  <si>
    <t>3007012</t>
  </si>
  <si>
    <t>3007022</t>
  </si>
  <si>
    <t>3007032</t>
  </si>
  <si>
    <t>3007042</t>
  </si>
  <si>
    <t>3007052</t>
  </si>
  <si>
    <t>3007062</t>
  </si>
  <si>
    <t>3007072</t>
  </si>
  <si>
    <t>3007082</t>
  </si>
  <si>
    <t>3007093</t>
  </si>
  <si>
    <t>3007102</t>
  </si>
  <si>
    <t>3007112</t>
  </si>
  <si>
    <t>3008012</t>
  </si>
  <si>
    <t>3008022</t>
  </si>
  <si>
    <t>3008033</t>
  </si>
  <si>
    <t>3008042</t>
  </si>
  <si>
    <t>3008052</t>
  </si>
  <si>
    <t>3008062</t>
  </si>
  <si>
    <t>3008072</t>
  </si>
  <si>
    <t>3009011</t>
  </si>
  <si>
    <t>3009022</t>
  </si>
  <si>
    <t>3009032</t>
  </si>
  <si>
    <t>3009043</t>
  </si>
  <si>
    <t>3009052</t>
  </si>
  <si>
    <t>3009063</t>
  </si>
  <si>
    <t>3009072</t>
  </si>
  <si>
    <t>3009082</t>
  </si>
  <si>
    <t>3009092</t>
  </si>
  <si>
    <t>3009102</t>
  </si>
  <si>
    <t>3009113</t>
  </si>
  <si>
    <t>3010013</t>
  </si>
  <si>
    <t>3010022</t>
  </si>
  <si>
    <t>3010032</t>
  </si>
  <si>
    <t>3010043</t>
  </si>
  <si>
    <t>3010052</t>
  </si>
  <si>
    <t>3010062</t>
  </si>
  <si>
    <t>3010073</t>
  </si>
  <si>
    <t>3010082</t>
  </si>
  <si>
    <t>3010092</t>
  </si>
  <si>
    <t>3010103</t>
  </si>
  <si>
    <t>3010112</t>
  </si>
  <si>
    <t>3010123</t>
  </si>
  <si>
    <t>3010132</t>
  </si>
  <si>
    <t>3010142</t>
  </si>
  <si>
    <t>3011011</t>
  </si>
  <si>
    <t>3011023</t>
  </si>
  <si>
    <t>3011032</t>
  </si>
  <si>
    <t>3011043</t>
  </si>
  <si>
    <t>3011053</t>
  </si>
  <si>
    <t>3012011</t>
  </si>
  <si>
    <t>3012023</t>
  </si>
  <si>
    <t>3012033</t>
  </si>
  <si>
    <t>3012043</t>
  </si>
  <si>
    <t>3012052</t>
  </si>
  <si>
    <t>3012063</t>
  </si>
  <si>
    <t>3013012</t>
  </si>
  <si>
    <t>3013022</t>
  </si>
  <si>
    <t>3013033</t>
  </si>
  <si>
    <t>3013043</t>
  </si>
  <si>
    <t>3013052</t>
  </si>
  <si>
    <t>3013062</t>
  </si>
  <si>
    <t>3013072</t>
  </si>
  <si>
    <t>3014012</t>
  </si>
  <si>
    <t>3014022</t>
  </si>
  <si>
    <t>3014033</t>
  </si>
  <si>
    <t>3014043</t>
  </si>
  <si>
    <t>3015012</t>
  </si>
  <si>
    <t>3015023</t>
  </si>
  <si>
    <t>3015032</t>
  </si>
  <si>
    <t>3015043</t>
  </si>
  <si>
    <t>3015053</t>
  </si>
  <si>
    <t>3015063</t>
  </si>
  <si>
    <t>3016013</t>
  </si>
  <si>
    <t>3016023</t>
  </si>
  <si>
    <t>3016032</t>
  </si>
  <si>
    <t>3017011</t>
  </si>
  <si>
    <t>3017023</t>
  </si>
  <si>
    <t>3017033</t>
  </si>
  <si>
    <t>3017042</t>
  </si>
  <si>
    <t>3017052</t>
  </si>
  <si>
    <t>3017063</t>
  </si>
  <si>
    <t>3017072</t>
  </si>
  <si>
    <t>3017082</t>
  </si>
  <si>
    <t>3018012</t>
  </si>
  <si>
    <t>3018022</t>
  </si>
  <si>
    <t>3018033</t>
  </si>
  <si>
    <t>3018042</t>
  </si>
  <si>
    <t>3018052</t>
  </si>
  <si>
    <t>3018063</t>
  </si>
  <si>
    <t>3018073</t>
  </si>
  <si>
    <t>3019011</t>
  </si>
  <si>
    <t>3019022</t>
  </si>
  <si>
    <t>3019032</t>
  </si>
  <si>
    <t>3019043</t>
  </si>
  <si>
    <t>3019052</t>
  </si>
  <si>
    <t>3019062</t>
  </si>
  <si>
    <t>3019073</t>
  </si>
  <si>
    <t>3019083</t>
  </si>
  <si>
    <t>3019093</t>
  </si>
  <si>
    <t>3020012</t>
  </si>
  <si>
    <t>3020022</t>
  </si>
  <si>
    <t>3020042</t>
  </si>
  <si>
    <t>3020052</t>
  </si>
  <si>
    <t>3020063</t>
  </si>
  <si>
    <t>3021011</t>
  </si>
  <si>
    <t>3021021</t>
  </si>
  <si>
    <t>3021033</t>
  </si>
  <si>
    <t>3021042</t>
  </si>
  <si>
    <t>3021052</t>
  </si>
  <si>
    <t>3021062</t>
  </si>
  <si>
    <t>3021072</t>
  </si>
  <si>
    <t>3021083</t>
  </si>
  <si>
    <t>3021093</t>
  </si>
  <si>
    <t>3021103</t>
  </si>
  <si>
    <t>3021113</t>
  </si>
  <si>
    <t>3021123</t>
  </si>
  <si>
    <t>3021132</t>
  </si>
  <si>
    <t>3021143</t>
  </si>
  <si>
    <t>3021152</t>
  </si>
  <si>
    <t>3021163</t>
  </si>
  <si>
    <t>3021172</t>
  </si>
  <si>
    <t>3022013</t>
  </si>
  <si>
    <t>3022023</t>
  </si>
  <si>
    <t>3022033</t>
  </si>
  <si>
    <t>3022042</t>
  </si>
  <si>
    <t>3022053</t>
  </si>
  <si>
    <t>3023011</t>
  </si>
  <si>
    <t>3023022</t>
  </si>
  <si>
    <t>3023032</t>
  </si>
  <si>
    <t>3023042</t>
  </si>
  <si>
    <t>3023052</t>
  </si>
  <si>
    <t>3023062</t>
  </si>
  <si>
    <t>3023072</t>
  </si>
  <si>
    <t>3023083</t>
  </si>
  <si>
    <t>3024011</t>
  </si>
  <si>
    <t>3024022</t>
  </si>
  <si>
    <t>3024032</t>
  </si>
  <si>
    <t>3024042</t>
  </si>
  <si>
    <t>3024053</t>
  </si>
  <si>
    <t>3024063</t>
  </si>
  <si>
    <t>3024073</t>
  </si>
  <si>
    <t>3024083</t>
  </si>
  <si>
    <t>3025012</t>
  </si>
  <si>
    <t>3025022</t>
  </si>
  <si>
    <t>3025032</t>
  </si>
  <si>
    <t>3025043</t>
  </si>
  <si>
    <t>3025052</t>
  </si>
  <si>
    <t>3026012</t>
  </si>
  <si>
    <t>3026023</t>
  </si>
  <si>
    <t>3026033</t>
  </si>
  <si>
    <t>3026043</t>
  </si>
  <si>
    <t>3027011</t>
  </si>
  <si>
    <t>3027022</t>
  </si>
  <si>
    <t>3027033</t>
  </si>
  <si>
    <t>3027042</t>
  </si>
  <si>
    <t>3027052</t>
  </si>
  <si>
    <t>3027062</t>
  </si>
  <si>
    <t>3027073</t>
  </si>
  <si>
    <t>3027082</t>
  </si>
  <si>
    <t>3027092</t>
  </si>
  <si>
    <t>3028011</t>
  </si>
  <si>
    <t>3028022</t>
  </si>
  <si>
    <t>3028033</t>
  </si>
  <si>
    <t>3028042</t>
  </si>
  <si>
    <t>3028053</t>
  </si>
  <si>
    <t>3028062</t>
  </si>
  <si>
    <t>3028072</t>
  </si>
  <si>
    <t>3029012</t>
  </si>
  <si>
    <t>3029022</t>
  </si>
  <si>
    <t>3029033</t>
  </si>
  <si>
    <t>3030012</t>
  </si>
  <si>
    <t>3030023</t>
  </si>
  <si>
    <t>3030033</t>
  </si>
  <si>
    <t>3030043</t>
  </si>
  <si>
    <t>3030053</t>
  </si>
  <si>
    <t>3031011</t>
  </si>
  <si>
    <t>3031023</t>
  </si>
  <si>
    <t>3031033</t>
  </si>
  <si>
    <t>3031042</t>
  </si>
  <si>
    <t>3031053</t>
  </si>
  <si>
    <t>3031062</t>
  </si>
  <si>
    <t>3031072</t>
  </si>
  <si>
    <t>3031082</t>
  </si>
  <si>
    <t>3061011</t>
  </si>
  <si>
    <t>3062011</t>
  </si>
  <si>
    <t>3063011</t>
  </si>
  <si>
    <t>3064011</t>
  </si>
  <si>
    <t>3201011</t>
  </si>
  <si>
    <t>3201022</t>
  </si>
  <si>
    <t>3201033</t>
  </si>
  <si>
    <t>3202012</t>
  </si>
  <si>
    <t>3202023</t>
  </si>
  <si>
    <t>3202033</t>
  </si>
  <si>
    <t>3202042</t>
  </si>
  <si>
    <t>3202053</t>
  </si>
  <si>
    <t>3202063</t>
  </si>
  <si>
    <t>3203013</t>
  </si>
  <si>
    <t>3203023</t>
  </si>
  <si>
    <t>3203033</t>
  </si>
  <si>
    <t>3203042</t>
  </si>
  <si>
    <t>3203052</t>
  </si>
  <si>
    <t>3203063</t>
  </si>
  <si>
    <t>3204023</t>
  </si>
  <si>
    <t>3204033</t>
  </si>
  <si>
    <t>3204043</t>
  </si>
  <si>
    <t>3204052</t>
  </si>
  <si>
    <t>3204062</t>
  </si>
  <si>
    <t>3205012</t>
  </si>
  <si>
    <t>3205023</t>
  </si>
  <si>
    <t>3205032</t>
  </si>
  <si>
    <t>3205043</t>
  </si>
  <si>
    <t>3205072</t>
  </si>
  <si>
    <t>3205083</t>
  </si>
  <si>
    <t>3206012</t>
  </si>
  <si>
    <t>3206023</t>
  </si>
  <si>
    <t>3206033</t>
  </si>
  <si>
    <t>3206043</t>
  </si>
  <si>
    <t>3206053</t>
  </si>
  <si>
    <t>3206063</t>
  </si>
  <si>
    <t>3206072</t>
  </si>
  <si>
    <t>3206083</t>
  </si>
  <si>
    <t>3206092</t>
  </si>
  <si>
    <t>3207013</t>
  </si>
  <si>
    <t>3207023</t>
  </si>
  <si>
    <t>3207033</t>
  </si>
  <si>
    <t>3207043</t>
  </si>
  <si>
    <t>3207052</t>
  </si>
  <si>
    <t>3207063</t>
  </si>
  <si>
    <t>3208011</t>
  </si>
  <si>
    <t>3208022</t>
  </si>
  <si>
    <t>3208042</t>
  </si>
  <si>
    <t>3208052</t>
  </si>
  <si>
    <t>3208062</t>
  </si>
  <si>
    <t>3208072</t>
  </si>
  <si>
    <t>3209012</t>
  </si>
  <si>
    <t>3209022</t>
  </si>
  <si>
    <t>3209033</t>
  </si>
  <si>
    <t>3209042</t>
  </si>
  <si>
    <t>3209052</t>
  </si>
  <si>
    <t>3209063</t>
  </si>
  <si>
    <t>3209073</t>
  </si>
  <si>
    <t>3209082</t>
  </si>
  <si>
    <t>3210013</t>
  </si>
  <si>
    <t>3210022</t>
  </si>
  <si>
    <t>3210033</t>
  </si>
  <si>
    <t>3210043</t>
  </si>
  <si>
    <t>3210052</t>
  </si>
  <si>
    <t>3211012</t>
  </si>
  <si>
    <t>3211022</t>
  </si>
  <si>
    <t>3211033</t>
  </si>
  <si>
    <t>3211043</t>
  </si>
  <si>
    <t>3212012</t>
  </si>
  <si>
    <t>3212022</t>
  </si>
  <si>
    <t>3212033</t>
  </si>
  <si>
    <t>3212042</t>
  </si>
  <si>
    <t>3212053</t>
  </si>
  <si>
    <t>3212062</t>
  </si>
  <si>
    <t>3213011</t>
  </si>
  <si>
    <t>3213021</t>
  </si>
  <si>
    <t>3213032</t>
  </si>
  <si>
    <t>3213042</t>
  </si>
  <si>
    <t>3213052</t>
  </si>
  <si>
    <t>3213062</t>
  </si>
  <si>
    <t>3214011</t>
  </si>
  <si>
    <t>3214023</t>
  </si>
  <si>
    <t>3214033</t>
  </si>
  <si>
    <t>3214042</t>
  </si>
  <si>
    <t>3214053</t>
  </si>
  <si>
    <t>3214062</t>
  </si>
  <si>
    <t>3214082</t>
  </si>
  <si>
    <t>3214092</t>
  </si>
  <si>
    <t>3214102</t>
  </si>
  <si>
    <t>3214113</t>
  </si>
  <si>
    <t>3215011</t>
  </si>
  <si>
    <t>3215023</t>
  </si>
  <si>
    <t>3215033</t>
  </si>
  <si>
    <t>3215043</t>
  </si>
  <si>
    <t>3215052</t>
  </si>
  <si>
    <t>3215062</t>
  </si>
  <si>
    <t>3216011</t>
  </si>
  <si>
    <t>3216022</t>
  </si>
  <si>
    <t>3216033</t>
  </si>
  <si>
    <t>3216042</t>
  </si>
  <si>
    <t>3216052</t>
  </si>
  <si>
    <t>3216062</t>
  </si>
  <si>
    <t>3217011</t>
  </si>
  <si>
    <t>3217023</t>
  </si>
  <si>
    <t>3217033</t>
  </si>
  <si>
    <t>3217043</t>
  </si>
  <si>
    <t>3217052</t>
  </si>
  <si>
    <t>3218013</t>
  </si>
  <si>
    <t>3218023</t>
  </si>
  <si>
    <t>3218032</t>
  </si>
  <si>
    <t>3218043</t>
  </si>
  <si>
    <t>3218053</t>
  </si>
  <si>
    <t>3261011</t>
  </si>
  <si>
    <t>3262011</t>
  </si>
  <si>
    <t>3263011</t>
  </si>
  <si>
    <t>0618063</t>
  </si>
  <si>
    <t>1010113</t>
  </si>
  <si>
    <t>1214033</t>
  </si>
  <si>
    <t>1216053</t>
  </si>
  <si>
    <t>M. Wałbrzych</t>
  </si>
  <si>
    <t>0265011</t>
  </si>
  <si>
    <t>026501</t>
  </si>
  <si>
    <t>0605063</t>
  </si>
  <si>
    <t>1818053</t>
  </si>
  <si>
    <t>2213013</t>
  </si>
  <si>
    <t>3020033</t>
  </si>
  <si>
    <t>3204073</t>
  </si>
  <si>
    <t>zminejszenie do kwoty</t>
  </si>
  <si>
    <t>zwiększenie do kwoty</t>
  </si>
  <si>
    <t>udział środków własnych</t>
  </si>
  <si>
    <t xml:space="preserve">potwierdzenie kwoty naliczonej przez MEN </t>
  </si>
  <si>
    <t>Bierutów</t>
  </si>
  <si>
    <t xml:space="preserve">OGÓŁEM liczba osób na terenie gminy 
</t>
  </si>
  <si>
    <t xml:space="preserve">Wiek
6-19 lat
C
</t>
  </si>
  <si>
    <t>Liczba osób otrzymujących 
w  zasiłki okresowe</t>
  </si>
  <si>
    <t>WSK G  - projekt 
F</t>
  </si>
  <si>
    <t>Jelenia Góra</t>
  </si>
  <si>
    <t>Legnica</t>
  </si>
  <si>
    <t>Wrocław</t>
  </si>
  <si>
    <t>Wałbrzych od 2013</t>
  </si>
  <si>
    <t>Bartniczka</t>
  </si>
  <si>
    <t>Ryńsk</t>
  </si>
  <si>
    <t>Bydgoszcz</t>
  </si>
  <si>
    <t>Toruń</t>
  </si>
  <si>
    <t>Lublin</t>
  </si>
  <si>
    <t>Gorzów Wielkopolski</t>
  </si>
  <si>
    <t>Łódź</t>
  </si>
  <si>
    <t>Piotrków Trybunalski</t>
  </si>
  <si>
    <t>Kraków</t>
  </si>
  <si>
    <t>Nowy Sącz</t>
  </si>
  <si>
    <t>Ostrołęka</t>
  </si>
  <si>
    <t>Płock</t>
  </si>
  <si>
    <t>Radom</t>
  </si>
  <si>
    <t>M.st.Warszawa od 2002</t>
  </si>
  <si>
    <t>Opole</t>
  </si>
  <si>
    <t>Krosno</t>
  </si>
  <si>
    <t>Rzeszów</t>
  </si>
  <si>
    <t>Tarnobrzeg</t>
  </si>
  <si>
    <t>Białystok</t>
  </si>
  <si>
    <t>Gdańsk</t>
  </si>
  <si>
    <t>Gdynia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</si>
  <si>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</si>
  <si>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</si>
  <si>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</si>
  <si>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</si>
  <si>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</si>
  <si>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</si>
  <si>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</si>
  <si>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</si>
  <si>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</si>
  <si>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</si>
  <si>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</si>
  <si>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</si>
  <si>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</si>
  <si>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</si>
  <si>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</si>
  <si>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</si>
  <si>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</si>
  <si>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</si>
  <si>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</si>
  <si>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</si>
  <si>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</si>
  <si>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Kalisz</t>
  </si>
  <si>
    <t>Konin</t>
  </si>
  <si>
    <t>Poznań</t>
  </si>
  <si>
    <t>Stargard</t>
  </si>
  <si>
    <t>Koszalin</t>
  </si>
  <si>
    <t>Szczecin</t>
  </si>
  <si>
    <t>Świnoujście</t>
  </si>
  <si>
    <t xml:space="preserve">Zbuczyn </t>
  </si>
  <si>
    <t>M.st. Warszawa</t>
  </si>
  <si>
    <t>Piwniczna- Zdrój</t>
  </si>
  <si>
    <t>M.Toruń</t>
  </si>
  <si>
    <t>BOLESŁAWIEC</t>
  </si>
  <si>
    <t>GROMADKA</t>
  </si>
  <si>
    <t>NOWOGRODZIEC</t>
  </si>
  <si>
    <t>OSIECZNICA</t>
  </si>
  <si>
    <t>WARTA BOLESŁAWIECKA</t>
  </si>
  <si>
    <t>BIELAWA</t>
  </si>
  <si>
    <t>DZIERŻONIÓW</t>
  </si>
  <si>
    <t>PIESZYCE</t>
  </si>
  <si>
    <t>PIŁAWA GÓRNA</t>
  </si>
  <si>
    <t>ŁAGIEWNIKI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</si>
  <si>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</si>
  <si>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</si>
  <si>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</si>
  <si>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</si>
  <si>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</si>
  <si>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</si>
  <si>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</si>
  <si>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</si>
  <si>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</si>
  <si>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</si>
  <si>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</si>
  <si>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</si>
  <si>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</si>
  <si>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</si>
  <si>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</si>
  <si>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</si>
  <si>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</si>
  <si>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</si>
  <si>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</si>
  <si>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</si>
  <si>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</si>
  <si>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</si>
  <si>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</si>
  <si>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PODGÓRZYN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</si>
  <si>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</si>
  <si>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</si>
  <si>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</si>
  <si>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</si>
  <si>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</si>
  <si>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</si>
  <si>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</si>
  <si>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</si>
  <si>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</si>
  <si>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</si>
  <si>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</si>
  <si>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</si>
  <si>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MIĘDZYLESIE</t>
  </si>
  <si>
    <t>RADKÓW</t>
  </si>
  <si>
    <t>STRONIE ŚLĄSKIE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</si>
  <si>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</si>
  <si>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</si>
  <si>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</si>
  <si>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</si>
  <si>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</si>
  <si>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</si>
  <si>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</si>
  <si>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</si>
  <si>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</si>
  <si>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</si>
  <si>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</si>
  <si>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</si>
  <si>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</si>
  <si>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</si>
  <si>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</si>
  <si>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</si>
  <si>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</si>
  <si>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</si>
  <si>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</si>
  <si>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</si>
  <si>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</si>
  <si>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</si>
  <si>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</si>
  <si>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</si>
  <si>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</si>
  <si>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</si>
  <si>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BIERUTÓW</t>
  </si>
  <si>
    <t>DOBROSZYCE</t>
  </si>
  <si>
    <t>DZIADOWA KŁODA</t>
  </si>
  <si>
    <t>MIEDZYBÓRZ</t>
  </si>
  <si>
    <t>SYCÓW</t>
  </si>
  <si>
    <t>TWARDOGÓRA</t>
  </si>
  <si>
    <t>OŁAWA</t>
  </si>
  <si>
    <t>DOMANIÓW</t>
  </si>
  <si>
    <t>JELCZ-LASKOWICE</t>
  </si>
  <si>
    <t>CHOCIANÓW</t>
  </si>
  <si>
    <t>GAWORZYCE</t>
  </si>
  <si>
    <t>GRĘBOCICE</t>
  </si>
  <si>
    <t>POLKOWICE</t>
  </si>
  <si>
    <t>PRZEMKÓW</t>
  </si>
  <si>
    <t>RADWANICE</t>
  </si>
  <si>
    <t>BORÓW</t>
  </si>
  <si>
    <t>KONDRATOWICE</t>
  </si>
  <si>
    <t>PRZEWORNO</t>
  </si>
  <si>
    <t>STRZELIN</t>
  </si>
  <si>
    <t>WIĄZÓW</t>
  </si>
  <si>
    <t>KOSTOMŁOTY</t>
  </si>
  <si>
    <t>MALCZYCE</t>
  </si>
  <si>
    <t>MIĘKINIA</t>
  </si>
  <si>
    <t>ŚRODA ŚLĄSKA</t>
  </si>
  <si>
    <t>UDANIN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</si>
  <si>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</si>
  <si>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</si>
  <si>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</si>
  <si>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</si>
  <si>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</si>
  <si>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</si>
  <si>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</si>
  <si>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OBORNIKI ŚLĄSKIE</t>
  </si>
  <si>
    <t>PRUSICE</t>
  </si>
  <si>
    <t>TRZEBNICA</t>
  </si>
  <si>
    <t>WISZNIA MAŁA</t>
  </si>
  <si>
    <t>ZAWONIA</t>
  </si>
  <si>
    <t>ŻMIGRÓD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</si>
  <si>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</si>
  <si>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</si>
  <si>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</si>
  <si>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</si>
  <si>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</si>
  <si>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</si>
  <si>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</si>
  <si>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</si>
  <si>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BRZEG DOLNY</t>
  </si>
  <si>
    <t>WIŃSKO</t>
  </si>
  <si>
    <t>WOŁÓW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</si>
  <si>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</si>
  <si>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</si>
  <si>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</si>
  <si>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</si>
  <si>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</si>
  <si>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</si>
  <si>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</si>
  <si>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SIECHNICE</t>
  </si>
  <si>
    <t>ŻÓRAWINA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</si>
  <si>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</si>
  <si>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</si>
  <si>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</si>
  <si>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</si>
  <si>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</si>
  <si>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</si>
  <si>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</si>
  <si>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ZAWIDÓW</t>
  </si>
  <si>
    <t>ZGORZELEC</t>
  </si>
  <si>
    <t>BOGATYNIA</t>
  </si>
  <si>
    <t>PIEŃSK</t>
  </si>
  <si>
    <t>SULIKÓW</t>
  </si>
  <si>
    <t>WĘGLINIEC</t>
  </si>
  <si>
    <t>WOJCIESZÓW</t>
  </si>
  <si>
    <t>ZŁOTORYJA</t>
  </si>
  <si>
    <t>PIELGRZYMKA</t>
  </si>
  <si>
    <t>ŚWIERZAWA</t>
  </si>
  <si>
    <t>ZAGRODNO</t>
  </si>
  <si>
    <t>WAŁBRZYCH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</si>
  <si>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</si>
  <si>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</si>
  <si>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</si>
  <si>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</si>
  <si>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</si>
  <si>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</si>
  <si>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</si>
  <si>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</si>
  <si>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</si>
  <si>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</si>
  <si>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</si>
  <si>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</si>
  <si>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BARTNICZKA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</si>
  <si>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</si>
  <si>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</si>
  <si>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</si>
  <si>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</si>
  <si>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</si>
  <si>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</si>
  <si>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</si>
  <si>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</si>
  <si>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</si>
  <si>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</si>
  <si>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</si>
  <si>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</si>
  <si>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</si>
  <si>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</si>
  <si>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</si>
  <si>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</si>
  <si>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</si>
  <si>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</si>
  <si>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</si>
  <si>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</si>
  <si>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</si>
  <si>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</si>
  <si>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</si>
  <si>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</si>
  <si>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</si>
  <si>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</si>
  <si>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</si>
  <si>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</si>
  <si>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</si>
  <si>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</si>
  <si>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</si>
  <si>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</si>
  <si>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</si>
  <si>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</si>
  <si>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</si>
  <si>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</si>
  <si>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</si>
  <si>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</si>
  <si>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</si>
  <si>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</si>
  <si>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</si>
  <si>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</si>
  <si>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</si>
  <si>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</si>
  <si>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</si>
  <si>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</si>
  <si>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</si>
  <si>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</si>
  <si>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</si>
  <si>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</si>
  <si>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</si>
  <si>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</si>
  <si>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</si>
  <si>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</si>
  <si>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</si>
  <si>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</si>
  <si>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</si>
  <si>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</si>
  <si>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</si>
  <si>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</si>
  <si>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</si>
  <si>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</si>
  <si>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</si>
  <si>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</si>
  <si>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</si>
  <si>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</si>
  <si>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</si>
  <si>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</si>
  <si>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</si>
  <si>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</si>
  <si>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</si>
  <si>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</si>
  <si>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</si>
  <si>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</si>
  <si>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</si>
  <si>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</si>
  <si>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</si>
  <si>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</si>
  <si>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</si>
  <si>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</si>
  <si>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</si>
  <si>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</si>
  <si>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</si>
  <si>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</si>
  <si>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</si>
  <si>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</si>
  <si>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</si>
  <si>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</si>
  <si>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</si>
  <si>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</si>
  <si>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</si>
  <si>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</si>
  <si>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</si>
  <si>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</si>
  <si>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</si>
  <si>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</si>
  <si>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</si>
  <si>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</si>
  <si>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</si>
  <si>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</si>
  <si>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</si>
  <si>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</si>
  <si>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</si>
  <si>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</si>
  <si>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</si>
  <si>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</si>
  <si>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</si>
  <si>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</si>
  <si>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</si>
  <si>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</si>
  <si>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</si>
  <si>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</si>
  <si>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</si>
  <si>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</si>
  <si>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</si>
  <si>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</si>
  <si>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</si>
  <si>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</si>
  <si>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</si>
  <si>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</si>
  <si>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</si>
  <si>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</si>
  <si>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</si>
  <si>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</si>
  <si>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</si>
  <si>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</si>
  <si>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</si>
  <si>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</si>
  <si>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</si>
  <si>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</si>
  <si>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</si>
  <si>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</si>
  <si>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</si>
  <si>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</si>
  <si>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</si>
  <si>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</si>
  <si>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</si>
  <si>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</si>
  <si>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</si>
  <si>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</si>
  <si>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</si>
  <si>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</si>
  <si>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</si>
  <si>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</si>
  <si>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</si>
  <si>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</si>
  <si>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</si>
  <si>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</si>
  <si>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</si>
  <si>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</si>
  <si>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</si>
  <si>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</si>
  <si>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</si>
  <si>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</si>
  <si>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</si>
  <si>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</si>
  <si>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</si>
  <si>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</si>
  <si>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REJOWIEC-OSADA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</si>
  <si>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</si>
  <si>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</si>
  <si>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</si>
  <si>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</si>
  <si>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</si>
  <si>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</si>
  <si>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</si>
  <si>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</si>
  <si>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</si>
  <si>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</si>
  <si>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</si>
  <si>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</si>
  <si>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</si>
  <si>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</si>
  <si>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</si>
  <si>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</si>
  <si>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</si>
  <si>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</si>
  <si>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</si>
  <si>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</si>
  <si>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</si>
  <si>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</si>
  <si>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</si>
  <si>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</si>
  <si>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</si>
  <si>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</si>
  <si>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</si>
  <si>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</si>
  <si>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</si>
  <si>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</si>
  <si>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</si>
  <si>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</si>
  <si>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</si>
  <si>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</si>
  <si>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</si>
  <si>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</si>
  <si>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</si>
  <si>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</si>
  <si>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</si>
  <si>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</si>
  <si>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</si>
  <si>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</si>
  <si>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</si>
  <si>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</si>
  <si>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</si>
  <si>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</si>
  <si>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</si>
  <si>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</si>
  <si>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</si>
  <si>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</si>
  <si>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</si>
  <si>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</si>
  <si>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</si>
  <si>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</si>
  <si>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</si>
  <si>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</si>
  <si>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</si>
  <si>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</si>
  <si>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</si>
  <si>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</si>
  <si>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</si>
  <si>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</si>
  <si>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</si>
  <si>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</si>
  <si>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</si>
  <si>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</si>
  <si>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</si>
  <si>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</si>
  <si>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</si>
  <si>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</si>
  <si>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</si>
  <si>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</si>
  <si>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</si>
  <si>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</si>
  <si>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</si>
  <si>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</si>
  <si>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</si>
  <si>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</si>
  <si>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</si>
  <si>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</si>
  <si>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</si>
  <si>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</si>
  <si>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</si>
  <si>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</si>
  <si>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</si>
  <si>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</si>
  <si>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</si>
  <si>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</si>
  <si>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</si>
  <si>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</si>
  <si>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</si>
  <si>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</si>
  <si>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</si>
  <si>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</si>
  <si>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</si>
  <si>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</si>
  <si>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</si>
  <si>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</si>
  <si>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</si>
  <si>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</si>
  <si>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</si>
  <si>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</si>
  <si>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KĄKOLEWNICA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</si>
  <si>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</si>
  <si>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</si>
  <si>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</si>
  <si>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</si>
  <si>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</si>
  <si>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</si>
  <si>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</si>
  <si>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</si>
  <si>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</si>
  <si>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</si>
  <si>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</si>
  <si>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</si>
  <si>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</si>
  <si>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</si>
  <si>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</si>
  <si>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</si>
  <si>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</si>
  <si>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</si>
  <si>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</si>
  <si>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</si>
  <si>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</si>
  <si>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</si>
  <si>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</si>
  <si>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</si>
  <si>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</si>
  <si>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</si>
  <si>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</si>
  <si>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</si>
  <si>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</si>
  <si>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</si>
  <si>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</si>
  <si>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</si>
  <si>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</si>
  <si>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</si>
  <si>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</si>
  <si>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</si>
  <si>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</si>
  <si>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</si>
  <si>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</si>
  <si>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</si>
  <si>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</si>
  <si>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</si>
  <si>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</si>
  <si>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</si>
  <si>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</si>
  <si>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</si>
  <si>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</si>
  <si>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</si>
  <si>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</si>
  <si>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</si>
  <si>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</si>
  <si>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</si>
  <si>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</si>
  <si>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</si>
  <si>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</si>
  <si>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</si>
  <si>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</si>
  <si>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</si>
  <si>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</si>
  <si>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</si>
  <si>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</si>
  <si>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</si>
  <si>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</si>
  <si>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</si>
  <si>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</si>
  <si>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</si>
  <si>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</si>
  <si>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</si>
  <si>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</si>
  <si>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</si>
  <si>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</si>
  <si>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</si>
  <si>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</si>
  <si>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</si>
  <si>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</si>
  <si>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</si>
  <si>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</si>
  <si>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</si>
  <si>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</si>
  <si>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</si>
  <si>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</si>
  <si>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</si>
  <si>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</si>
  <si>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</si>
  <si>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</si>
  <si>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</si>
  <si>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</si>
  <si>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</si>
  <si>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</si>
  <si>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</si>
  <si>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</si>
  <si>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</si>
  <si>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</si>
  <si>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</si>
  <si>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</si>
  <si>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</si>
  <si>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</si>
  <si>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</si>
  <si>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</si>
  <si>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</si>
  <si>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</si>
  <si>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</si>
  <si>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</si>
  <si>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</si>
  <si>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</si>
  <si>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</si>
  <si>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</si>
  <si>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</si>
  <si>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</si>
  <si>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</si>
  <si>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</si>
  <si>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</si>
  <si>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</si>
  <si>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</si>
  <si>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</si>
  <si>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</si>
  <si>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</si>
  <si>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</si>
  <si>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</si>
  <si>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</si>
  <si>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</si>
  <si>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</si>
  <si>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</si>
  <si>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</si>
  <si>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</si>
  <si>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</si>
  <si>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</si>
  <si>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</si>
  <si>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</si>
  <si>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</si>
  <si>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</si>
  <si>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</si>
  <si>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</si>
  <si>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</si>
  <si>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</si>
  <si>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</si>
  <si>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</si>
  <si>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</si>
  <si>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</si>
  <si>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</si>
  <si>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</si>
  <si>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</si>
  <si>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</si>
  <si>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</si>
  <si>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</si>
  <si>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</si>
  <si>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ŚW.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</si>
  <si>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</si>
  <si>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</si>
  <si>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</si>
  <si>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</si>
  <si>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</si>
  <si>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</si>
  <si>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</si>
  <si>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</si>
  <si>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</si>
  <si>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</si>
  <si>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</si>
  <si>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</si>
  <si>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</si>
  <si>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</si>
  <si>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</si>
  <si>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</si>
  <si>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</si>
  <si>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</si>
  <si>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</si>
  <si>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</si>
  <si>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</si>
  <si>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</si>
  <si>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</si>
  <si>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</si>
  <si>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</si>
  <si>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</si>
  <si>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</si>
  <si>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</si>
  <si>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</si>
  <si>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</si>
  <si>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</si>
  <si>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</si>
  <si>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</si>
  <si>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</si>
  <si>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</si>
  <si>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</si>
  <si>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</si>
  <si>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</si>
  <si>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</si>
  <si>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</si>
  <si>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</si>
  <si>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</si>
  <si>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</si>
  <si>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</si>
  <si>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</si>
  <si>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</si>
  <si>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</si>
  <si>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</si>
  <si>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</si>
  <si>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</si>
  <si>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</si>
  <si>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</si>
  <si>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</si>
  <si>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</si>
  <si>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</si>
  <si>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</si>
  <si>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</si>
  <si>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</si>
  <si>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</si>
  <si>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</si>
  <si>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</si>
  <si>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</si>
  <si>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</si>
  <si>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</si>
  <si>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</si>
  <si>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</si>
  <si>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</si>
  <si>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</si>
  <si>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</si>
  <si>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</si>
  <si>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</si>
  <si>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</si>
  <si>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</si>
  <si>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</si>
  <si>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</si>
  <si>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</si>
  <si>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</si>
  <si>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</si>
  <si>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</si>
  <si>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</si>
  <si>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</si>
  <si>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</si>
  <si>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</si>
  <si>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</si>
  <si>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</si>
  <si>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</si>
  <si>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</si>
  <si>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</si>
  <si>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</si>
  <si>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</si>
  <si>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</si>
  <si>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</si>
  <si>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</si>
  <si>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</si>
  <si>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</si>
  <si>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</si>
  <si>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</si>
  <si>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</si>
  <si>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</si>
  <si>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</si>
  <si>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</si>
  <si>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</si>
  <si>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</si>
  <si>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</si>
  <si>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</si>
  <si>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</si>
  <si>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</si>
  <si>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</si>
  <si>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</si>
  <si>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</si>
  <si>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</si>
  <si>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</si>
  <si>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</si>
  <si>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</si>
  <si>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</si>
  <si>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</si>
  <si>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</si>
  <si>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</si>
  <si>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</si>
  <si>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</si>
  <si>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</si>
  <si>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</si>
  <si>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</si>
  <si>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</si>
  <si>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</si>
  <si>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</si>
  <si>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</si>
  <si>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</si>
  <si>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</si>
  <si>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</si>
  <si>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</si>
  <si>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</si>
  <si>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</si>
  <si>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</si>
  <si>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</si>
  <si>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</si>
  <si>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</si>
  <si>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</si>
  <si>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</si>
  <si>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</si>
  <si>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</si>
  <si>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</si>
  <si>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</si>
  <si>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</si>
  <si>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</si>
  <si>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</si>
  <si>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</si>
  <si>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</si>
  <si>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</si>
  <si>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</si>
  <si>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</si>
  <si>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</si>
  <si>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</si>
  <si>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</si>
  <si>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</si>
  <si>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</si>
  <si>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</si>
  <si>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</si>
  <si>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</si>
  <si>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</si>
  <si>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</si>
  <si>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</si>
  <si>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</si>
  <si>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</si>
  <si>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</si>
  <si>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</si>
  <si>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</si>
  <si>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</si>
  <si>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</si>
  <si>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</si>
  <si>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</si>
  <si>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</si>
  <si>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</si>
  <si>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</si>
  <si>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</si>
  <si>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</si>
  <si>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</si>
  <si>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</si>
  <si>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</si>
  <si>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</si>
  <si>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</si>
  <si>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</si>
  <si>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</si>
  <si>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</si>
  <si>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</si>
  <si>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</si>
  <si>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</si>
  <si>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</si>
  <si>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</si>
  <si>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</si>
  <si>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</si>
  <si>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</si>
  <si>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</si>
  <si>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</si>
  <si>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</si>
  <si>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</si>
  <si>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</si>
  <si>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</si>
  <si>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</si>
  <si>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</si>
  <si>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</si>
  <si>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</si>
  <si>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</si>
  <si>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</si>
  <si>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</si>
  <si>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</si>
  <si>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</si>
  <si>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</si>
  <si>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</si>
  <si>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</si>
  <si>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</si>
  <si>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</si>
  <si>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</si>
  <si>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</si>
  <si>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</si>
  <si>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</si>
  <si>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</si>
  <si>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</si>
  <si>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</si>
  <si>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</si>
  <si>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</si>
  <si>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</si>
  <si>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</si>
  <si>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</si>
  <si>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</si>
  <si>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</si>
  <si>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</si>
  <si>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</si>
  <si>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</si>
  <si>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</si>
  <si>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</si>
  <si>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</si>
  <si>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</si>
  <si>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</si>
  <si>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</si>
  <si>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</si>
  <si>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</si>
  <si>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</si>
  <si>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</si>
  <si>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</si>
  <si>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</si>
  <si>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</si>
  <si>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</si>
  <si>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</si>
  <si>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</si>
  <si>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</si>
  <si>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</si>
  <si>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</si>
  <si>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</si>
  <si>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</si>
  <si>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</si>
  <si>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</si>
  <si>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</si>
  <si>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</si>
  <si>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</si>
  <si>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</si>
  <si>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</si>
  <si>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</si>
  <si>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</si>
  <si>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</si>
  <si>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</si>
  <si>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</si>
  <si>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</si>
  <si>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</si>
  <si>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</si>
  <si>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</si>
  <si>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</si>
  <si>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</si>
  <si>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</si>
  <si>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</si>
  <si>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</si>
  <si>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</si>
  <si>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</si>
  <si>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</si>
  <si>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</si>
  <si>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</si>
  <si>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</si>
  <si>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</si>
  <si>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</si>
  <si>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</si>
  <si>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</si>
  <si>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</si>
  <si>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</si>
  <si>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</si>
  <si>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</si>
  <si>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</si>
  <si>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</si>
  <si>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</si>
  <si>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</si>
  <si>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</si>
  <si>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</si>
  <si>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</si>
  <si>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</si>
  <si>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</si>
  <si>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</si>
  <si>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</si>
  <si>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</si>
  <si>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</si>
  <si>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</si>
  <si>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</si>
  <si>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</si>
  <si>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</si>
  <si>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</si>
  <si>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</si>
  <si>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</si>
  <si>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</si>
  <si>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</si>
  <si>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</si>
  <si>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</si>
  <si>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</si>
  <si>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</si>
  <si>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</si>
  <si>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</si>
  <si>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</si>
  <si>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</si>
  <si>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</si>
  <si>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</si>
  <si>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</si>
  <si>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</si>
  <si>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</si>
  <si>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</si>
  <si>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</si>
  <si>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</si>
  <si>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</si>
  <si>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</si>
  <si>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</si>
  <si>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</si>
  <si>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</si>
  <si>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</si>
  <si>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</si>
  <si>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</si>
  <si>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</si>
  <si>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</si>
  <si>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</si>
  <si>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</si>
  <si>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</si>
  <si>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</si>
  <si>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n. PILICĄ</t>
  </si>
  <si>
    <t>PNIEWY</t>
  </si>
  <si>
    <t>WARKA</t>
  </si>
  <si>
    <t>GARBATKA-LETNISKO</t>
  </si>
  <si>
    <t>GŁOWACZÓW</t>
  </si>
  <si>
    <t>GNIEWOSZÓW</t>
  </si>
  <si>
    <t>GRABÓW n.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</si>
  <si>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</si>
  <si>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</si>
  <si>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</si>
  <si>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</si>
  <si>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</si>
  <si>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</si>
  <si>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</si>
  <si>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</si>
  <si>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</si>
  <si>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</si>
  <si>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</si>
  <si>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</si>
  <si>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</si>
  <si>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</si>
  <si>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</si>
  <si>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</si>
  <si>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</si>
  <si>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</si>
  <si>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</si>
  <si>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</si>
  <si>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</si>
  <si>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</si>
  <si>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</si>
  <si>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</si>
  <si>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</si>
  <si>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</si>
  <si>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</si>
  <si>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</si>
  <si>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</si>
  <si>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</si>
  <si>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</si>
  <si>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</si>
  <si>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</si>
  <si>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</si>
  <si>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</si>
  <si>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</si>
  <si>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</si>
  <si>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</si>
  <si>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</si>
  <si>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</si>
  <si>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</si>
  <si>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</si>
  <si>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</si>
  <si>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STRZEGOWO-OSADA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</si>
  <si>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</si>
  <si>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</si>
  <si>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</si>
  <si>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</si>
  <si>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</si>
  <si>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</si>
  <si>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</si>
  <si>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</si>
  <si>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</si>
  <si>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</si>
  <si>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</si>
  <si>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</si>
  <si>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</si>
  <si>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</si>
  <si>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</si>
  <si>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</si>
  <si>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</si>
  <si>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</si>
  <si>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</si>
  <si>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</si>
  <si>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</si>
  <si>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</si>
  <si>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</si>
  <si>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</si>
  <si>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</si>
  <si>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</si>
  <si>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</si>
  <si>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</si>
  <si>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</si>
  <si>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</si>
  <si>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</si>
  <si>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</si>
  <si>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</si>
  <si>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</si>
  <si>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</si>
  <si>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</si>
  <si>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</si>
  <si>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</si>
  <si>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</si>
  <si>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</si>
  <si>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</si>
  <si>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</si>
  <si>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</si>
  <si>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</si>
  <si>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</si>
  <si>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</si>
  <si>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</si>
  <si>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</si>
  <si>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</si>
  <si>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</si>
  <si>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</si>
  <si>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</si>
  <si>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</si>
  <si>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</si>
  <si>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</si>
  <si>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</si>
  <si>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</si>
  <si>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</si>
  <si>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</si>
  <si>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</si>
  <si>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</si>
  <si>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</si>
  <si>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</si>
  <si>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</si>
  <si>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</si>
  <si>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</si>
  <si>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</si>
  <si>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</si>
  <si>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</si>
  <si>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</si>
  <si>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</si>
  <si>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</si>
  <si>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</si>
  <si>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</si>
  <si>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</si>
  <si>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</si>
  <si>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</si>
  <si>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</si>
  <si>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</si>
  <si>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</si>
  <si>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</si>
  <si>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</si>
  <si>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</si>
  <si>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</si>
  <si>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</si>
  <si>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</si>
  <si>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</si>
  <si>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</si>
  <si>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</si>
  <si>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</si>
  <si>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</si>
  <si>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</si>
  <si>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</si>
  <si>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</si>
  <si>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</si>
  <si>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</si>
  <si>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</si>
  <si>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</si>
  <si>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</si>
  <si>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</si>
  <si>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</si>
  <si>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</si>
  <si>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</si>
  <si>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</si>
  <si>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</si>
  <si>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</si>
  <si>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</si>
  <si>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</si>
  <si>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</si>
  <si>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</si>
  <si>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</si>
  <si>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</si>
  <si>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</si>
  <si>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</si>
  <si>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</si>
  <si>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</si>
  <si>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</si>
  <si>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</si>
  <si>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SIERPC</t>
  </si>
  <si>
    <t>GOZDOWO</t>
  </si>
  <si>
    <t>MOCHOWO</t>
  </si>
  <si>
    <t>ROŚCISZEWO</t>
  </si>
  <si>
    <t>SZCZUTOWO</t>
  </si>
  <si>
    <t>ZAWIDZ</t>
  </si>
  <si>
    <t>SOCHACZEW</t>
  </si>
  <si>
    <t>BROCHÓW</t>
  </si>
  <si>
    <t>IŁÓW</t>
  </si>
  <si>
    <t>MŁODZIESZYN</t>
  </si>
  <si>
    <t>NOWA SUCHA</t>
  </si>
  <si>
    <t>RYBNO</t>
  </si>
  <si>
    <t>TERESIN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</si>
  <si>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</si>
  <si>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</si>
  <si>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</si>
  <si>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</si>
  <si>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</si>
  <si>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</si>
  <si>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</si>
  <si>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</si>
  <si>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CHLEWISKA</t>
  </si>
  <si>
    <t>JASTRZĄB</t>
  </si>
  <si>
    <t>MIRÓW</t>
  </si>
  <si>
    <t>OROŃSKO</t>
  </si>
  <si>
    <t>SZYDŁOWIEC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</si>
  <si>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</si>
  <si>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</si>
  <si>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</si>
  <si>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</si>
  <si>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</si>
  <si>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</si>
  <si>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</si>
  <si>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</si>
  <si>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</si>
  <si>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</si>
  <si>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</si>
  <si>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</si>
  <si>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</si>
  <si>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</si>
  <si>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</si>
  <si>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</si>
  <si>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</si>
  <si>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</si>
  <si>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</si>
  <si>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</si>
  <si>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</si>
  <si>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</si>
  <si>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</si>
  <si>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</si>
  <si>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</si>
  <si>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</si>
  <si>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</si>
  <si>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BRAŃSZCZYK</t>
  </si>
  <si>
    <t>DŁUGOSIODŁO</t>
  </si>
  <si>
    <t>RZĄŚNIK</t>
  </si>
  <si>
    <t>SOMIANKA</t>
  </si>
  <si>
    <t>WYSZKÓW</t>
  </si>
  <si>
    <t>ZABRODZIE</t>
  </si>
  <si>
    <t>KAZANÓW</t>
  </si>
  <si>
    <t>POLICZNA</t>
  </si>
  <si>
    <t>PRZYŁĘK</t>
  </si>
  <si>
    <t>TCZÓW</t>
  </si>
  <si>
    <t>ZWOLEŃ</t>
  </si>
  <si>
    <t>BIEŻUŃ</t>
  </si>
  <si>
    <t>KUCZBORK-OSADA</t>
  </si>
  <si>
    <t>LUBOWIDZ</t>
  </si>
  <si>
    <t>LUTOCIN</t>
  </si>
  <si>
    <t>SIEMIĄTKOWO</t>
  </si>
  <si>
    <t>ŻUROMIN</t>
  </si>
  <si>
    <t>ŻYRARDÓW</t>
  </si>
  <si>
    <t>MSZCZONÓW</t>
  </si>
  <si>
    <t>PUSZCZA MARIAŃSKA</t>
  </si>
  <si>
    <t>RADZIEJOWICE</t>
  </si>
  <si>
    <t>WISKITKI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</si>
  <si>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</si>
  <si>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</si>
  <si>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</si>
  <si>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</si>
  <si>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</si>
  <si>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</si>
  <si>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</si>
  <si>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</si>
  <si>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</si>
  <si>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</si>
  <si>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</si>
  <si>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</si>
  <si>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</si>
  <si>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</si>
  <si>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</si>
  <si>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</si>
  <si>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</si>
  <si>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</si>
  <si>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</si>
  <si>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</si>
  <si>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</si>
  <si>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</si>
  <si>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</si>
  <si>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</si>
  <si>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</si>
  <si>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</si>
  <si>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</si>
  <si>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</si>
  <si>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</si>
  <si>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</si>
  <si>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</si>
  <si>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</si>
  <si>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</si>
  <si>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</si>
  <si>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</si>
  <si>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</si>
  <si>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</si>
  <si>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</si>
  <si>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</si>
  <si>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</si>
  <si>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</si>
  <si>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</si>
  <si>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</si>
  <si>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</si>
  <si>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</si>
  <si>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</si>
  <si>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</si>
  <si>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</si>
  <si>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</si>
  <si>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</si>
  <si>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</si>
  <si>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</si>
  <si>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</si>
  <si>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</si>
  <si>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</si>
  <si>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</si>
  <si>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</si>
  <si>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</si>
  <si>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</si>
  <si>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</si>
  <si>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</si>
  <si>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</si>
  <si>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</si>
  <si>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</si>
  <si>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</si>
  <si>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</si>
  <si>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</si>
  <si>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</si>
  <si>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</si>
  <si>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</si>
  <si>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</si>
  <si>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</si>
  <si>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</si>
  <si>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</si>
  <si>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</si>
  <si>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</si>
  <si>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</si>
  <si>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</si>
  <si>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</si>
  <si>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</si>
  <si>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</si>
  <si>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</si>
  <si>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</si>
  <si>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</si>
  <si>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</si>
  <si>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</si>
  <si>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</si>
  <si>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</si>
  <si>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</si>
  <si>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</si>
  <si>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</si>
  <si>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</si>
  <si>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</si>
  <si>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</si>
  <si>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</si>
  <si>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</si>
  <si>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</si>
  <si>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</si>
  <si>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</si>
  <si>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</si>
  <si>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</si>
  <si>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</si>
  <si>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</si>
  <si>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</si>
  <si>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</si>
  <si>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</si>
  <si>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</si>
  <si>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</si>
  <si>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</si>
  <si>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 xml:space="preserve">JAŚLISKA 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</si>
  <si>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</si>
  <si>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</si>
  <si>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</si>
  <si>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</si>
  <si>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</si>
  <si>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</si>
  <si>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</si>
  <si>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</si>
  <si>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</si>
  <si>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</si>
  <si>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</si>
  <si>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</si>
  <si>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</si>
  <si>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</si>
  <si>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</si>
  <si>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</si>
  <si>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</si>
  <si>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</si>
  <si>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</si>
  <si>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</si>
  <si>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</si>
  <si>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</si>
  <si>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</si>
  <si>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</si>
  <si>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</si>
  <si>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</si>
  <si>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</si>
  <si>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</si>
  <si>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</si>
  <si>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</si>
  <si>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</si>
  <si>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</si>
  <si>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</si>
  <si>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</si>
  <si>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</si>
  <si>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</si>
  <si>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</si>
  <si>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</si>
  <si>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</si>
  <si>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</si>
  <si>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</si>
  <si>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</si>
  <si>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</si>
  <si>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</si>
  <si>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</si>
  <si>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</si>
  <si>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</si>
  <si>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</si>
  <si>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</si>
  <si>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</si>
  <si>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</si>
  <si>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</si>
  <si>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</si>
  <si>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</si>
  <si>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</si>
  <si>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</si>
  <si>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</si>
  <si>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</si>
  <si>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</si>
  <si>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</si>
  <si>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</si>
  <si>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</si>
  <si>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</si>
  <si>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</si>
  <si>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</si>
  <si>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</si>
  <si>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</si>
  <si>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</si>
  <si>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</si>
  <si>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</si>
  <si>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</si>
  <si>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</si>
  <si>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</si>
  <si>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</si>
  <si>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</si>
  <si>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</si>
  <si>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</si>
  <si>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</si>
  <si>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</si>
  <si>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</si>
  <si>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</si>
  <si>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</si>
  <si>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</si>
  <si>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</si>
  <si>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</si>
  <si>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</si>
  <si>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</si>
  <si>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</si>
  <si>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</si>
  <si>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</si>
  <si>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</si>
  <si>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</si>
  <si>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</si>
  <si>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</si>
  <si>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</si>
  <si>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</si>
  <si>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</si>
  <si>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</si>
  <si>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</si>
  <si>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</si>
  <si>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</si>
  <si>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</si>
  <si>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</si>
  <si>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</si>
  <si>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</si>
  <si>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</si>
  <si>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</si>
  <si>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</si>
  <si>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</si>
  <si>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</si>
  <si>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</si>
  <si>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</si>
  <si>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</si>
  <si>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</si>
  <si>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</si>
  <si>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</si>
  <si>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</si>
  <si>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</si>
  <si>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</si>
  <si>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</si>
  <si>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</si>
  <si>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</si>
  <si>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</si>
  <si>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</si>
  <si>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</si>
  <si>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</si>
  <si>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</si>
  <si>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</si>
  <si>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</si>
  <si>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</si>
  <si>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</si>
  <si>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</si>
  <si>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</si>
  <si>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</si>
  <si>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</si>
  <si>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</si>
  <si>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</si>
  <si>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</si>
  <si>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</si>
  <si>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</si>
  <si>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</si>
  <si>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</si>
  <si>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</si>
  <si>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</si>
  <si>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</si>
  <si>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</si>
  <si>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</si>
  <si>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</si>
  <si>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</si>
  <si>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</si>
  <si>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</si>
  <si>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</si>
  <si>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</si>
  <si>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</si>
  <si>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</si>
  <si>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</si>
  <si>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</si>
  <si>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</si>
  <si>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</si>
  <si>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</si>
  <si>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</si>
  <si>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</si>
  <si>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</si>
  <si>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</si>
  <si>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</si>
  <si>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</si>
  <si>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</si>
  <si>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</si>
  <si>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</si>
  <si>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</si>
  <si>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</si>
  <si>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</si>
  <si>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</si>
  <si>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</si>
  <si>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</si>
  <si>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</si>
  <si>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</si>
  <si>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</si>
  <si>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</si>
  <si>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</si>
  <si>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</si>
  <si>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</si>
  <si>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</si>
  <si>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CZYŻEW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</si>
  <si>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</si>
  <si>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</si>
  <si>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</si>
  <si>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</si>
  <si>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</si>
  <si>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</si>
  <si>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</si>
  <si>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</si>
  <si>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</si>
  <si>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</si>
  <si>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</si>
  <si>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</si>
  <si>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</si>
  <si>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</si>
  <si>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</si>
  <si>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</si>
  <si>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</si>
  <si>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</si>
  <si>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</si>
  <si>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</si>
  <si>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</si>
  <si>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</si>
  <si>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</si>
  <si>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</si>
  <si>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</si>
  <si>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</si>
  <si>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</si>
  <si>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</si>
  <si>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</si>
  <si>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</si>
  <si>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</si>
  <si>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</si>
  <si>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</si>
  <si>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</si>
  <si>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</si>
  <si>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</si>
  <si>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</si>
  <si>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</si>
  <si>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</si>
  <si>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</si>
  <si>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</si>
  <si>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</si>
  <si>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</si>
  <si>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</si>
  <si>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</si>
  <si>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</si>
  <si>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</si>
  <si>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</si>
  <si>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</si>
  <si>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</si>
  <si>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</si>
  <si>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</si>
  <si>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</si>
  <si>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</si>
  <si>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</si>
  <si>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</si>
  <si>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</si>
  <si>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</si>
  <si>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</si>
  <si>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</si>
  <si>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</si>
  <si>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</si>
  <si>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</si>
  <si>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</si>
  <si>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</si>
  <si>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</si>
  <si>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</si>
  <si>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</si>
  <si>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</si>
  <si>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</si>
  <si>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</si>
  <si>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</si>
  <si>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</si>
  <si>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</si>
  <si>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</si>
  <si>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</si>
  <si>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</si>
  <si>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</si>
  <si>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</si>
  <si>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</si>
  <si>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</si>
  <si>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</si>
  <si>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</si>
  <si>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</si>
  <si>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</si>
  <si>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</si>
  <si>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</si>
  <si>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</si>
  <si>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</si>
  <si>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</si>
  <si>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</si>
  <si>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</si>
  <si>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</si>
  <si>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</si>
  <si>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</si>
  <si>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</si>
  <si>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</si>
  <si>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</si>
  <si>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</si>
  <si>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</si>
  <si>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</si>
  <si>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</si>
  <si>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</si>
  <si>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</si>
  <si>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</si>
  <si>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</si>
  <si>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</si>
  <si>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</si>
  <si>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</si>
  <si>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</si>
  <si>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</si>
  <si>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</si>
  <si>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</si>
  <si>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</si>
  <si>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</si>
  <si>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</si>
  <si>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</si>
  <si>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</si>
  <si>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</si>
  <si>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</si>
  <si>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</si>
  <si>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</si>
  <si>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</si>
  <si>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</si>
  <si>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</si>
  <si>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</si>
  <si>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</si>
  <si>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</si>
  <si>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</si>
  <si>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</si>
  <si>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</si>
  <si>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</si>
  <si>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</si>
  <si>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</si>
  <si>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</si>
  <si>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</si>
  <si>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</si>
  <si>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</si>
  <si>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</si>
  <si>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</si>
  <si>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</si>
  <si>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</si>
  <si>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</si>
  <si>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</si>
  <si>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</si>
  <si>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</si>
  <si>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</si>
  <si>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</si>
  <si>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</si>
  <si>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</si>
  <si>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</si>
  <si>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</si>
  <si>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</si>
  <si>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</si>
  <si>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</si>
  <si>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</si>
  <si>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</si>
  <si>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</si>
  <si>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</si>
  <si>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</si>
  <si>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</si>
  <si>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</si>
  <si>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</si>
  <si>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</si>
  <si>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</si>
  <si>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</si>
  <si>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</si>
  <si>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</si>
  <si>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</si>
  <si>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</si>
  <si>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</si>
  <si>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</si>
  <si>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</si>
  <si>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</si>
  <si>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</si>
  <si>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</si>
  <si>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</si>
  <si>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</si>
  <si>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</si>
  <si>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</si>
  <si>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</si>
  <si>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</si>
  <si>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</si>
  <si>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</si>
  <si>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</si>
  <si>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</si>
  <si>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</si>
  <si>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</si>
  <si>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</si>
  <si>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</si>
  <si>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</si>
  <si>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</si>
  <si>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</si>
  <si>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</si>
  <si>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</si>
  <si>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</si>
  <si>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</si>
  <si>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</si>
  <si>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</si>
  <si>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</si>
  <si>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</si>
  <si>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</si>
  <si>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</si>
  <si>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</si>
  <si>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</si>
  <si>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</si>
  <si>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</si>
  <si>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</si>
  <si>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</si>
  <si>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</si>
  <si>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</si>
  <si>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</si>
  <si>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</si>
  <si>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</si>
  <si>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</si>
  <si>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</si>
  <si>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</si>
  <si>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</si>
  <si>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</si>
  <si>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</si>
  <si>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</si>
  <si>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</si>
  <si>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</si>
  <si>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</si>
  <si>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</si>
  <si>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</si>
  <si>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</si>
  <si>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</si>
  <si>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</si>
  <si>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</si>
  <si>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</si>
  <si>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</si>
  <si>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</si>
  <si>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</si>
  <si>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</si>
  <si>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</si>
  <si>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</si>
  <si>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</si>
  <si>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</si>
  <si>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</si>
  <si>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</si>
  <si>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</si>
  <si>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</si>
  <si>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</si>
  <si>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</si>
  <si>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</si>
  <si>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</si>
  <si>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</si>
  <si>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</si>
  <si>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</si>
  <si>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</si>
  <si>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</si>
  <si>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</si>
  <si>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</si>
  <si>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</si>
  <si>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</si>
  <si>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</si>
  <si>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</si>
  <si>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</si>
  <si>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</si>
  <si>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</si>
  <si>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</si>
  <si>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</si>
  <si>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</si>
  <si>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</si>
  <si>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</si>
  <si>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</si>
  <si>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</si>
  <si>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</si>
  <si>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</si>
  <si>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</si>
  <si>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JĘDRZEJOWSKA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</si>
  <si>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</si>
  <si>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</si>
  <si>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</si>
  <si>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</si>
  <si>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</si>
  <si>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</si>
  <si>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</si>
  <si>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</si>
  <si>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</si>
  <si>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</si>
  <si>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</si>
  <si>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</si>
  <si>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</si>
  <si>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</si>
  <si>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</si>
  <si>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</si>
  <si>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</si>
  <si>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</si>
  <si>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</si>
  <si>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</si>
  <si>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</si>
  <si>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</si>
  <si>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</si>
  <si>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</si>
  <si>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</si>
  <si>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</si>
  <si>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</si>
  <si>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</si>
  <si>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</si>
  <si>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</si>
  <si>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</si>
  <si>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</si>
  <si>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</si>
  <si>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</si>
  <si>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</si>
  <si>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</si>
  <si>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</si>
  <si>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</si>
  <si>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</si>
  <si>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</si>
  <si>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</si>
  <si>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</si>
  <si>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</si>
  <si>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</si>
  <si>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</si>
  <si>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</si>
  <si>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</si>
  <si>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</si>
  <si>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</si>
  <si>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</si>
  <si>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</si>
  <si>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</si>
  <si>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</si>
  <si>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</si>
  <si>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</si>
  <si>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</si>
  <si>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</si>
  <si>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ZAWICHOST</t>
  </si>
  <si>
    <t>SKARŻYSKO-KAMIENNA</t>
  </si>
  <si>
    <t>BLIŻYN</t>
  </si>
  <si>
    <t>ŁĄCZNA</t>
  </si>
  <si>
    <t>SKARŻYSKO-KOŚCIELNE</t>
  </si>
  <si>
    <t>SUCHEDNIÓW</t>
  </si>
  <si>
    <t>STARACHOWICE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</si>
  <si>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</si>
  <si>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</si>
  <si>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</si>
  <si>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</si>
  <si>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</si>
  <si>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</si>
  <si>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</si>
  <si>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</si>
  <si>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</si>
  <si>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</si>
  <si>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</si>
  <si>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</si>
  <si>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</si>
  <si>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</si>
  <si>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</si>
  <si>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</si>
  <si>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</si>
  <si>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</si>
  <si>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</si>
  <si>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</si>
  <si>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</si>
  <si>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</si>
  <si>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</si>
  <si>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</si>
  <si>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</si>
  <si>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</si>
  <si>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</si>
  <si>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</si>
  <si>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</si>
  <si>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</si>
  <si>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</si>
  <si>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</si>
  <si>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</si>
  <si>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</si>
  <si>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</si>
  <si>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</si>
  <si>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</si>
  <si>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</si>
  <si>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</si>
  <si>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</si>
  <si>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</si>
  <si>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</si>
  <si>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</si>
  <si>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</si>
  <si>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</si>
  <si>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</si>
  <si>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</si>
  <si>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</si>
  <si>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</si>
  <si>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</si>
  <si>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</si>
  <si>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</si>
  <si>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</si>
  <si>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</si>
  <si>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</si>
  <si>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</si>
  <si>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</si>
  <si>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</si>
  <si>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</si>
  <si>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</si>
  <si>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</si>
  <si>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</si>
  <si>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</si>
  <si>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</si>
  <si>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</si>
  <si>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</si>
  <si>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</si>
  <si>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</si>
  <si>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</si>
  <si>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</si>
  <si>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</si>
  <si>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</si>
  <si>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</si>
  <si>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</si>
  <si>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</si>
  <si>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</si>
  <si>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</si>
  <si>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</si>
  <si>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</si>
  <si>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</si>
  <si>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</si>
  <si>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</si>
  <si>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</si>
  <si>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</si>
  <si>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</si>
  <si>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</si>
  <si>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</si>
  <si>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</si>
  <si>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</si>
  <si>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</si>
  <si>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</si>
  <si>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</si>
  <si>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</si>
  <si>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</si>
  <si>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</si>
  <si>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</si>
  <si>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</si>
  <si>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</si>
  <si>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</si>
  <si>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</si>
  <si>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</si>
  <si>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</si>
  <si>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</si>
  <si>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</si>
  <si>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</si>
  <si>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</si>
  <si>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</si>
  <si>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</si>
  <si>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</si>
  <si>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</si>
  <si>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</si>
  <si>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</si>
  <si>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</si>
  <si>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</si>
  <si>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</si>
  <si>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</si>
  <si>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</si>
  <si>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</si>
  <si>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</si>
  <si>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</si>
  <si>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</si>
  <si>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</si>
  <si>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</si>
  <si>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</si>
  <si>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</si>
  <si>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</si>
  <si>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</si>
  <si>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</si>
  <si>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</si>
  <si>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</si>
  <si>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</si>
  <si>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</si>
  <si>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</si>
  <si>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</si>
  <si>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</si>
  <si>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</si>
  <si>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</si>
  <si>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</si>
  <si>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</si>
  <si>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</si>
  <si>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</si>
  <si>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</si>
  <si>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</si>
  <si>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</si>
  <si>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</si>
  <si>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</si>
  <si>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</si>
  <si>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</si>
  <si>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</si>
  <si>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</si>
  <si>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</si>
  <si>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</si>
  <si>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</si>
  <si>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</si>
  <si>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</si>
  <si>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</si>
  <si>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</si>
  <si>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</si>
  <si>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</si>
  <si>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</si>
  <si>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</si>
  <si>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</si>
  <si>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</si>
  <si>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</si>
  <si>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</si>
  <si>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</si>
  <si>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</si>
  <si>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</si>
  <si>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</si>
  <si>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</si>
  <si>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</si>
  <si>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</si>
  <si>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</si>
  <si>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</si>
  <si>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</si>
  <si>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</si>
  <si>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</si>
  <si>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</si>
  <si>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</si>
  <si>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</si>
  <si>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</si>
  <si>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</si>
  <si>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</si>
  <si>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</si>
  <si>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</si>
  <si>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</si>
  <si>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</si>
  <si>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</si>
  <si>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</si>
  <si>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</si>
  <si>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</si>
  <si>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</si>
  <si>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</si>
  <si>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</si>
  <si>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</si>
  <si>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</si>
  <si>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</si>
  <si>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</si>
  <si>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</si>
  <si>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</si>
  <si>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</si>
  <si>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</si>
  <si>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</si>
  <si>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</si>
  <si>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</si>
  <si>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</si>
  <si>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</si>
  <si>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</si>
  <si>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</si>
  <si>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</si>
  <si>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</si>
  <si>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</si>
  <si>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</si>
  <si>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</si>
  <si>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</si>
  <si>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</si>
  <si>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</si>
  <si>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</si>
  <si>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</si>
  <si>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</si>
  <si>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</si>
  <si>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</si>
  <si>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</si>
  <si>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</si>
  <si>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</si>
  <si>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</si>
  <si>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</si>
  <si>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</si>
  <si>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</si>
  <si>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</si>
  <si>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</si>
  <si>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</si>
  <si>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</si>
  <si>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</si>
  <si>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</si>
  <si>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</si>
  <si>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</si>
  <si>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</si>
  <si>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</si>
  <si>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</si>
  <si>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</si>
  <si>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</si>
  <si>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</si>
  <si>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</si>
  <si>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</si>
  <si>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</si>
  <si>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</si>
  <si>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</si>
  <si>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</si>
  <si>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</si>
  <si>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</si>
  <si>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</si>
  <si>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</si>
  <si>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</si>
  <si>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</si>
  <si>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</si>
  <si>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</si>
  <si>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</si>
  <si>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</si>
  <si>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</si>
  <si>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</si>
  <si>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</si>
  <si>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</si>
  <si>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</si>
  <si>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</si>
  <si>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</si>
  <si>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</si>
  <si>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</si>
  <si>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</si>
  <si>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n. WARTĄ</t>
  </si>
  <si>
    <t>ŚRODA WIELKOPOLSKA</t>
  </si>
  <si>
    <t>ZANIEMYŚL</t>
  </si>
  <si>
    <t>DOLSK</t>
  </si>
  <si>
    <t>KSIĄŻ WIELKOPOLSKI</t>
  </si>
  <si>
    <t>ŚREM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</si>
  <si>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</si>
  <si>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</si>
  <si>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</si>
  <si>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</si>
  <si>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</si>
  <si>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</si>
  <si>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</si>
  <si>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</si>
  <si>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</si>
  <si>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</si>
  <si>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</si>
  <si>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</si>
  <si>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</si>
  <si>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</si>
  <si>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</si>
  <si>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</si>
  <si>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</si>
  <si>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</si>
  <si>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</si>
  <si>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</si>
  <si>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</si>
  <si>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ZŁOTÓW</t>
  </si>
  <si>
    <t>JASTROWIE</t>
  </si>
  <si>
    <t>KRAJENKA</t>
  </si>
  <si>
    <t>LIPKA</t>
  </si>
  <si>
    <t>OKONEK</t>
  </si>
  <si>
    <t>TARNÓWKA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</si>
  <si>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</si>
  <si>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</si>
  <si>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</si>
  <si>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</si>
  <si>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</si>
  <si>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</si>
  <si>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</si>
  <si>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</si>
  <si>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</si>
  <si>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</si>
  <si>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</si>
  <si>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</si>
  <si>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OSTROWICE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</si>
  <si>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</si>
  <si>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</si>
  <si>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</si>
  <si>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</si>
  <si>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</si>
  <si>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</si>
  <si>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</si>
  <si>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</si>
  <si>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</si>
  <si>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</si>
  <si>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</si>
  <si>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</si>
  <si>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</si>
  <si>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</si>
  <si>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</si>
  <si>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</si>
  <si>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</si>
  <si>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</si>
  <si>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</si>
  <si>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</si>
  <si>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</si>
  <si>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</si>
  <si>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</si>
  <si>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</si>
  <si>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</si>
  <si>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</si>
  <si>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</si>
  <si>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</si>
  <si>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</si>
  <si>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</si>
  <si>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</si>
  <si>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</si>
  <si>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</si>
  <si>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</si>
  <si>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</si>
  <si>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</si>
  <si>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</si>
  <si>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</si>
  <si>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</si>
  <si>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</si>
  <si>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</si>
  <si>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</si>
  <si>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</si>
  <si>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</si>
  <si>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</si>
  <si>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</si>
  <si>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SZCZECIŃSKA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</si>
  <si>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</si>
  <si>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</si>
  <si>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</si>
  <si>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</si>
  <si>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</si>
  <si>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</si>
  <si>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</si>
  <si>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</si>
  <si>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</si>
  <si>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</si>
  <si>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</si>
  <si>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</si>
  <si>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</si>
  <si>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</si>
  <si>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</si>
  <si>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</si>
  <si>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</si>
  <si>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</si>
  <si>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</si>
  <si>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</si>
  <si>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</si>
  <si>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</si>
  <si>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</si>
  <si>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</si>
  <si>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</si>
  <si>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</si>
  <si>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</si>
  <si>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</si>
  <si>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</si>
  <si>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</si>
  <si>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</si>
  <si>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</si>
  <si>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</si>
  <si>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</si>
  <si>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</si>
  <si>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</si>
  <si>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</si>
  <si>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</si>
  <si>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</si>
  <si>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A 
(225 000 000 zł)</t>
  </si>
  <si>
    <t>Dotacja I transza z MEN</t>
  </si>
  <si>
    <t>razem</t>
  </si>
  <si>
    <t>popr</t>
  </si>
  <si>
    <t>Podział środków z Narodowego Programu Stypendialnego na wypłatę stypendiów i zasiłków szkolnych w okresie styczeń - czerwiec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</si>
</sst>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0000000"/>
    <numFmt numFmtId="165" formatCode="_-* #,##0.00\ [$zł-415]_-;\-* #,##0.00\ [$zł-415]_-;_-* &quot;-&quot;??\ [$zł-415]_-;_-@_-"/>
    <numFmt numFmtId="166" formatCode="&quot; &quot;#,##0.00&quot; zł &quot;;&quot;-&quot;#,##0.00&quot; zł &quot;;&quot; -&quot;#&quot; zł &quot;;@&quot; &quot;"/>
    <numFmt numFmtId="167" formatCode="&quot; &quot;#,##0.00&quot;      &quot;;&quot;-&quot;#,##0.00&quot;      &quot;;&quot; -&quot;#&quot;      &quot;;@&quot; &quot;"/>
    <numFmt numFmtId="168" formatCode="#,##0.00\ &quot;zł&quot;"/>
  </numFmts>
  <fonts count="5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6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2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color rgb="FF000000"/>
      <name val="Microsoft YaHei"/>
      <family val="2"/>
      <charset val="238"/>
    </font>
    <font>
      <sz val="10"/>
      <color rgb="FF000000"/>
      <name val="Mangal"/>
      <family val="1"/>
    </font>
    <font>
      <b/>
      <sz val="12"/>
      <name val="Arial"/>
      <family val="2"/>
      <charset val="238"/>
    </font>
    <font>
      <sz val="10"/>
      <name val="Arial CE"/>
    </font>
    <font>
      <sz val="10"/>
      <color theme="3"/>
      <name val="Arial CE"/>
      <charset val="238"/>
    </font>
    <font>
      <sz val="10"/>
      <name val="Times New Roman CE"/>
      <family val="1"/>
      <charset val="238"/>
    </font>
    <font>
      <sz val="10"/>
      <name val="Arial"/>
      <charset val="238"/>
    </font>
    <font>
      <sz val="12"/>
      <name val="Arial CE"/>
      <charset val="238"/>
    </font>
    <font>
      <sz val="11"/>
      <color rgb="FF0061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Arial CE"/>
      <family val="2"/>
      <charset val="238"/>
    </font>
    <font>
      <b/>
      <sz val="10"/>
      <name val="Arial"/>
      <family val="2"/>
      <charset val="238"/>
    </font>
    <font>
      <strike/>
      <sz val="10"/>
      <color theme="1"/>
      <name val="Cambria"/>
      <family val="1"/>
      <charset val="238"/>
    </font>
    <font>
      <i/>
      <strike/>
      <sz val="10"/>
      <color indexed="8"/>
      <name val="Cambria"/>
      <family val="1"/>
      <charset val="238"/>
    </font>
    <font>
      <strike/>
      <sz val="10"/>
      <name val="Cambria"/>
      <family val="1"/>
      <charset val="238"/>
    </font>
    <font>
      <strike/>
      <sz val="12"/>
      <name val="Cambria"/>
      <family val="1"/>
      <charset val="238"/>
    </font>
  </fonts>
  <fills count="4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82">
    <xf numFmtId="0" fontId="0" fillId="0" borderId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0" fontId="3" fillId="0" borderId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1" fillId="11" borderId="3" applyNumberFormat="0" applyAlignment="0" applyProtection="0"/>
    <xf numFmtId="0" fontId="12" fillId="24" borderId="4" applyNumberFormat="0" applyAlignment="0" applyProtection="0"/>
    <xf numFmtId="0" fontId="13" fillId="8" borderId="0" applyNumberFormat="0" applyBorder="0" applyAlignment="0" applyProtection="0"/>
    <xf numFmtId="0" fontId="14" fillId="0" borderId="5" applyNumberFormat="0" applyFill="0" applyAlignment="0" applyProtection="0"/>
    <xf numFmtId="0" fontId="15" fillId="25" borderId="6" applyNumberForma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26" borderId="0" applyNumberFormat="0" applyBorder="0" applyAlignment="0" applyProtection="0"/>
    <xf numFmtId="0" fontId="3" fillId="0" borderId="0"/>
    <xf numFmtId="0" fontId="20" fillId="24" borderId="3" applyNumberFormat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" fillId="27" borderId="11" applyNumberFormat="0" applyFont="0" applyAlignment="0" applyProtection="0"/>
    <xf numFmtId="0" fontId="25" fillId="7" borderId="0" applyNumberFormat="0" applyBorder="0" applyAlignment="0" applyProtection="0"/>
    <xf numFmtId="0" fontId="7" fillId="0" borderId="0" applyNumberFormat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7" fillId="32" borderId="0" applyNumberFormat="0" applyBorder="0" applyAlignment="0" applyProtection="0"/>
    <xf numFmtId="0" fontId="26" fillId="31" borderId="0" applyNumberFormat="0" applyBorder="0" applyAlignment="0" applyProtection="0"/>
    <xf numFmtId="0" fontId="27" fillId="29" borderId="0" applyNumberFormat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7" fillId="30" borderId="0" applyNumberFormat="0" applyBorder="0" applyAlignment="0" applyProtection="0"/>
    <xf numFmtId="0" fontId="11" fillId="11" borderId="18" applyNumberFormat="0" applyAlignment="0" applyProtection="0"/>
    <xf numFmtId="0" fontId="12" fillId="24" borderId="19" applyNumberFormat="0" applyAlignment="0" applyProtection="0"/>
    <xf numFmtId="0" fontId="6" fillId="0" borderId="0"/>
    <xf numFmtId="0" fontId="6" fillId="0" borderId="0"/>
    <xf numFmtId="0" fontId="20" fillId="24" borderId="18" applyNumberFormat="0" applyAlignment="0" applyProtection="0"/>
    <xf numFmtId="0" fontId="21" fillId="0" borderId="20" applyNumberFormat="0" applyFill="0" applyAlignment="0" applyProtection="0"/>
    <xf numFmtId="0" fontId="3" fillId="27" borderId="21" applyNumberFormat="0" applyFont="0" applyAlignment="0" applyProtection="0"/>
    <xf numFmtId="0" fontId="6" fillId="0" borderId="0"/>
    <xf numFmtId="0" fontId="3" fillId="0" borderId="0"/>
    <xf numFmtId="0" fontId="29" fillId="0" borderId="0"/>
    <xf numFmtId="0" fontId="6" fillId="0" borderId="0"/>
    <xf numFmtId="0" fontId="3" fillId="0" borderId="0"/>
    <xf numFmtId="44" fontId="3" fillId="0" borderId="0" applyFont="0" applyFill="0" applyBorder="0" applyAlignment="0" applyProtection="0"/>
    <xf numFmtId="0" fontId="2" fillId="31" borderId="0" applyNumberFormat="0" applyBorder="0" applyAlignment="0" applyProtection="0"/>
    <xf numFmtId="0" fontId="34" fillId="33" borderId="0" applyNumberFormat="0" applyBorder="0" applyAlignment="0" applyProtection="0"/>
    <xf numFmtId="166" fontId="36" fillId="0" borderId="0"/>
    <xf numFmtId="167" fontId="36" fillId="0" borderId="0"/>
    <xf numFmtId="166" fontId="37" fillId="0" borderId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4" fillId="36" borderId="0" applyNumberFormat="0" applyBorder="0" applyAlignment="0" applyProtection="0"/>
    <xf numFmtId="0" fontId="1" fillId="37" borderId="0" applyNumberFormat="0" applyBorder="0" applyAlignment="0" applyProtection="0"/>
    <xf numFmtId="0" fontId="45" fillId="38" borderId="0" applyNumberFormat="0" applyBorder="0" applyAlignment="0" applyProtection="0"/>
    <xf numFmtId="0" fontId="1" fillId="39" borderId="0" applyNumberFormat="0" applyBorder="0" applyAlignment="0" applyProtection="0"/>
    <xf numFmtId="43" fontId="5" fillId="0" borderId="0" applyFont="0" applyFill="0" applyBorder="0" applyAlignment="0" applyProtection="0"/>
  </cellStyleXfs>
  <cellXfs count="366">
    <xf numFmtId="0" fontId="0" fillId="0" borderId="0" xfId="0"/>
    <xf numFmtId="0" fontId="6" fillId="0" borderId="0" xfId="0" applyFont="1" applyProtection="1">
      <protection locked="0"/>
    </xf>
    <xf numFmtId="44" fontId="28" fillId="28" borderId="15" xfId="49" applyFont="1" applyFill="1" applyBorder="1" applyProtection="1">
      <protection locked="0"/>
    </xf>
    <xf numFmtId="3" fontId="31" fillId="0" borderId="0" xfId="0" applyNumberFormat="1" applyFont="1" applyProtection="1">
      <protection locked="0"/>
    </xf>
    <xf numFmtId="0" fontId="31" fillId="5" borderId="0" xfId="0" applyFont="1" applyFill="1" applyProtection="1">
      <protection locked="0"/>
    </xf>
    <xf numFmtId="0" fontId="30" fillId="0" borderId="0" xfId="0" applyFont="1" applyProtection="1">
      <protection locked="0"/>
    </xf>
    <xf numFmtId="1" fontId="31" fillId="0" borderId="0" xfId="0" applyNumberFormat="1" applyFont="1" applyAlignment="1" applyProtection="1">
      <alignment horizontal="center"/>
      <protection locked="0"/>
    </xf>
    <xf numFmtId="49" fontId="33" fillId="0" borderId="0" xfId="0" applyNumberFormat="1" applyFont="1" applyAlignment="1" applyProtection="1">
      <alignment horizontal="left"/>
      <protection locked="0"/>
    </xf>
    <xf numFmtId="49" fontId="31" fillId="0" borderId="0" xfId="0" applyNumberFormat="1" applyFont="1" applyAlignment="1" applyProtection="1">
      <alignment horizontal="center"/>
      <protection locked="0"/>
    </xf>
    <xf numFmtId="0" fontId="31" fillId="0" borderId="0" xfId="0" applyFont="1" applyProtection="1">
      <protection locked="0"/>
    </xf>
    <xf numFmtId="1" fontId="31" fillId="0" borderId="0" xfId="0" applyNumberFormat="1" applyFont="1" applyAlignment="1" applyProtection="1">
      <alignment horizontal="left"/>
      <protection locked="0"/>
    </xf>
    <xf numFmtId="4" fontId="31" fillId="0" borderId="0" xfId="0" applyNumberFormat="1" applyFont="1" applyProtection="1">
      <protection locked="0"/>
    </xf>
    <xf numFmtId="1" fontId="31" fillId="0" borderId="0" xfId="0" applyNumberFormat="1" applyFont="1" applyProtection="1">
      <protection locked="0"/>
    </xf>
    <xf numFmtId="165" fontId="33" fillId="3" borderId="1" xfId="0" applyNumberFormat="1" applyFont="1" applyFill="1" applyBorder="1" applyProtection="1">
      <protection locked="0"/>
    </xf>
    <xf numFmtId="0" fontId="33" fillId="0" borderId="0" xfId="0" applyFont="1" applyFill="1" applyProtection="1">
      <protection locked="0"/>
    </xf>
    <xf numFmtId="44" fontId="33" fillId="3" borderId="1" xfId="49" applyFont="1" applyFill="1" applyBorder="1" applyProtection="1">
      <protection locked="0"/>
    </xf>
    <xf numFmtId="0" fontId="33" fillId="0" borderId="0" xfId="0" applyFont="1" applyProtection="1">
      <protection locked="0"/>
    </xf>
    <xf numFmtId="44" fontId="31" fillId="0" borderId="0" xfId="0" applyNumberFormat="1" applyFont="1" applyProtection="1">
      <protection locked="0"/>
    </xf>
    <xf numFmtId="0" fontId="31" fillId="0" borderId="0" xfId="0" applyFont="1" applyFill="1" applyProtection="1">
      <protection locked="0"/>
    </xf>
    <xf numFmtId="1" fontId="31" fillId="0" borderId="2" xfId="0" applyNumberFormat="1" applyFont="1" applyBorder="1" applyProtection="1">
      <protection locked="0"/>
    </xf>
    <xf numFmtId="1" fontId="31" fillId="0" borderId="0" xfId="0" applyNumberFormat="1" applyFont="1" applyBorder="1" applyProtection="1">
      <protection locked="0"/>
    </xf>
    <xf numFmtId="44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44" fontId="6" fillId="0" borderId="0" xfId="49" applyFont="1" applyProtection="1">
      <protection locked="0"/>
    </xf>
    <xf numFmtId="164" fontId="31" fillId="0" borderId="0" xfId="0" applyNumberFormat="1" applyFont="1" applyProtection="1"/>
    <xf numFmtId="3" fontId="33" fillId="0" borderId="0" xfId="0" applyNumberFormat="1" applyFont="1" applyProtection="1"/>
    <xf numFmtId="0" fontId="31" fillId="0" borderId="0" xfId="0" applyFont="1" applyProtection="1"/>
    <xf numFmtId="44" fontId="35" fillId="0" borderId="24" xfId="49" applyFont="1" applyBorder="1" applyProtection="1"/>
    <xf numFmtId="44" fontId="35" fillId="0" borderId="17" xfId="49" applyFont="1" applyBorder="1" applyProtection="1"/>
    <xf numFmtId="0" fontId="32" fillId="0" borderId="0" xfId="0" applyFont="1" applyProtection="1"/>
    <xf numFmtId="44" fontId="31" fillId="0" borderId="0" xfId="49" applyFont="1" applyProtection="1"/>
    <xf numFmtId="44" fontId="33" fillId="0" borderId="0" xfId="49" applyFont="1" applyProtection="1"/>
    <xf numFmtId="0" fontId="31" fillId="0" borderId="24" xfId="0" applyFont="1" applyBorder="1" applyProtection="1"/>
    <xf numFmtId="1" fontId="33" fillId="4" borderId="17" xfId="0" applyNumberFormat="1" applyFont="1" applyFill="1" applyBorder="1" applyAlignment="1" applyProtection="1">
      <alignment horizontal="center"/>
      <protection locked="0"/>
    </xf>
    <xf numFmtId="1" fontId="33" fillId="4" borderId="17" xfId="0" applyNumberFormat="1" applyFont="1" applyFill="1" applyBorder="1" applyAlignment="1" applyProtection="1">
      <alignment horizontal="left"/>
      <protection locked="0"/>
    </xf>
    <xf numFmtId="1" fontId="33" fillId="4" borderId="17" xfId="0" applyNumberFormat="1" applyFont="1" applyFill="1" applyBorder="1" applyProtection="1">
      <protection locked="0"/>
    </xf>
    <xf numFmtId="3" fontId="33" fillId="4" borderId="17" xfId="0" applyNumberFormat="1" applyFont="1" applyFill="1" applyBorder="1" applyProtection="1">
      <protection locked="0"/>
    </xf>
    <xf numFmtId="165" fontId="33" fillId="4" borderId="17" xfId="0" applyNumberFormat="1" applyFont="1" applyFill="1" applyBorder="1" applyProtection="1">
      <protection locked="0"/>
    </xf>
    <xf numFmtId="0" fontId="33" fillId="4" borderId="17" xfId="0" applyFont="1" applyFill="1" applyBorder="1" applyProtection="1">
      <protection locked="0"/>
    </xf>
    <xf numFmtId="164" fontId="31" fillId="4" borderId="17" xfId="0" applyNumberFormat="1" applyFont="1" applyFill="1" applyBorder="1" applyProtection="1"/>
    <xf numFmtId="44" fontId="35" fillId="4" borderId="17" xfId="49" applyFont="1" applyFill="1" applyBorder="1" applyProtection="1"/>
    <xf numFmtId="44" fontId="35" fillId="4" borderId="17" xfId="49" applyFont="1" applyFill="1" applyBorder="1" applyProtection="1">
      <protection locked="0"/>
    </xf>
    <xf numFmtId="0" fontId="30" fillId="2" borderId="24" xfId="0" applyFont="1" applyFill="1" applyBorder="1" applyProtection="1">
      <protection locked="0"/>
    </xf>
    <xf numFmtId="49" fontId="30" fillId="2" borderId="24" xfId="0" applyNumberFormat="1" applyFont="1" applyFill="1" applyBorder="1" applyAlignment="1" applyProtection="1">
      <alignment horizontal="center" vertical="center"/>
      <protection locked="0"/>
    </xf>
    <xf numFmtId="1" fontId="30" fillId="2" borderId="24" xfId="0" applyNumberFormat="1" applyFont="1" applyFill="1" applyBorder="1" applyAlignment="1" applyProtection="1">
      <alignment horizontal="center" vertical="center"/>
      <protection locked="0"/>
    </xf>
    <xf numFmtId="3" fontId="30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30" fillId="2" borderId="24" xfId="0" applyNumberFormat="1" applyFont="1" applyFill="1" applyBorder="1" applyAlignment="1" applyProtection="1">
      <alignment horizontal="center" vertical="center"/>
      <protection locked="0"/>
    </xf>
    <xf numFmtId="3" fontId="30" fillId="2" borderId="24" xfId="0" applyNumberFormat="1" applyFont="1" applyFill="1" applyBorder="1" applyAlignment="1" applyProtection="1">
      <alignment horizontal="center" vertical="center"/>
    </xf>
    <xf numFmtId="0" fontId="31" fillId="0" borderId="24" xfId="0" applyFont="1" applyBorder="1" applyProtection="1">
      <protection locked="0"/>
    </xf>
    <xf numFmtId="1" fontId="31" fillId="0" borderId="24" xfId="0" applyNumberFormat="1" applyFont="1" applyBorder="1" applyAlignment="1" applyProtection="1">
      <alignment horizontal="center"/>
      <protection locked="0"/>
    </xf>
    <xf numFmtId="1" fontId="31" fillId="0" borderId="24" xfId="0" quotePrefix="1" applyNumberFormat="1" applyFont="1" applyBorder="1" applyAlignment="1" applyProtection="1">
      <alignment horizontal="center"/>
      <protection locked="0"/>
    </xf>
    <xf numFmtId="1" fontId="31" fillId="0" borderId="24" xfId="0" applyNumberFormat="1" applyFont="1" applyBorder="1" applyAlignment="1" applyProtection="1">
      <alignment horizontal="left"/>
      <protection locked="0"/>
    </xf>
    <xf numFmtId="1" fontId="31" fillId="0" borderId="24" xfId="0" applyNumberFormat="1" applyFont="1" applyBorder="1" applyProtection="1">
      <protection locked="0"/>
    </xf>
    <xf numFmtId="164" fontId="31" fillId="0" borderId="24" xfId="0" applyNumberFormat="1" applyFont="1" applyBorder="1" applyProtection="1"/>
    <xf numFmtId="1" fontId="31" fillId="0" borderId="24" xfId="0" applyNumberFormat="1" applyFont="1" applyFill="1" applyBorder="1" applyAlignment="1" applyProtection="1">
      <alignment horizontal="center"/>
      <protection locked="0"/>
    </xf>
    <xf numFmtId="1" fontId="31" fillId="0" borderId="24" xfId="0" applyNumberFormat="1" applyFont="1" applyFill="1" applyBorder="1" applyAlignment="1" applyProtection="1">
      <alignment horizontal="left"/>
      <protection locked="0"/>
    </xf>
    <xf numFmtId="1" fontId="31" fillId="0" borderId="24" xfId="46" applyNumberFormat="1" applyFont="1" applyFill="1" applyBorder="1" applyProtection="1">
      <protection locked="0"/>
    </xf>
    <xf numFmtId="1" fontId="31" fillId="0" borderId="24" xfId="0" applyNumberFormat="1" applyFont="1" applyFill="1" applyBorder="1" applyProtection="1">
      <protection locked="0"/>
    </xf>
    <xf numFmtId="0" fontId="31" fillId="5" borderId="24" xfId="0" quotePrefix="1" applyFont="1" applyFill="1" applyBorder="1" applyProtection="1">
      <protection locked="0"/>
    </xf>
    <xf numFmtId="1" fontId="31" fillId="5" borderId="24" xfId="0" applyNumberFormat="1" applyFont="1" applyFill="1" applyBorder="1" applyAlignment="1" applyProtection="1">
      <alignment horizontal="center"/>
      <protection locked="0"/>
    </xf>
    <xf numFmtId="1" fontId="31" fillId="5" borderId="24" xfId="0" applyNumberFormat="1" applyFont="1" applyFill="1" applyBorder="1" applyAlignment="1" applyProtection="1">
      <alignment horizontal="left"/>
      <protection locked="0"/>
    </xf>
    <xf numFmtId="1" fontId="31" fillId="5" borderId="24" xfId="0" applyNumberFormat="1" applyFont="1" applyFill="1" applyBorder="1" applyProtection="1">
      <protection locked="0"/>
    </xf>
    <xf numFmtId="0" fontId="31" fillId="5" borderId="24" xfId="0" applyFont="1" applyFill="1" applyBorder="1" applyProtection="1"/>
    <xf numFmtId="164" fontId="31" fillId="5" borderId="24" xfId="0" applyNumberFormat="1" applyFont="1" applyFill="1" applyBorder="1" applyProtection="1"/>
    <xf numFmtId="44" fontId="41" fillId="0" borderId="24" xfId="49" applyFont="1" applyBorder="1"/>
    <xf numFmtId="1" fontId="34" fillId="33" borderId="24" xfId="70" applyNumberFormat="1" applyBorder="1" applyAlignment="1" applyProtection="1">
      <alignment horizontal="center"/>
      <protection locked="0"/>
    </xf>
    <xf numFmtId="1" fontId="34" fillId="33" borderId="24" xfId="70" applyNumberFormat="1" applyBorder="1" applyAlignment="1" applyProtection="1">
      <alignment horizontal="left"/>
      <protection locked="0"/>
    </xf>
    <xf numFmtId="1" fontId="34" fillId="33" borderId="24" xfId="70" applyNumberFormat="1" applyBorder="1" applyProtection="1">
      <protection locked="0"/>
    </xf>
    <xf numFmtId="0" fontId="34" fillId="33" borderId="24" xfId="70" applyBorder="1" applyProtection="1"/>
    <xf numFmtId="164" fontId="34" fillId="33" borderId="24" xfId="70" applyNumberFormat="1" applyBorder="1" applyProtection="1"/>
    <xf numFmtId="164" fontId="31" fillId="0" borderId="24" xfId="0" applyNumberFormat="1" applyFont="1" applyFill="1" applyBorder="1" applyProtection="1"/>
    <xf numFmtId="0" fontId="32" fillId="0" borderId="24" xfId="0" applyFont="1" applyBorder="1"/>
    <xf numFmtId="49" fontId="31" fillId="0" borderId="24" xfId="0" applyNumberFormat="1" applyFont="1" applyBorder="1" applyAlignment="1" applyProtection="1">
      <alignment horizontal="center"/>
      <protection locked="0"/>
    </xf>
    <xf numFmtId="49" fontId="31" fillId="0" borderId="24" xfId="0" quotePrefix="1" applyNumberFormat="1" applyFont="1" applyBorder="1" applyAlignment="1" applyProtection="1">
      <alignment horizontal="center"/>
      <protection locked="0"/>
    </xf>
    <xf numFmtId="0" fontId="30" fillId="2" borderId="13" xfId="0" applyFont="1" applyFill="1" applyBorder="1" applyProtection="1">
      <protection locked="0"/>
    </xf>
    <xf numFmtId="0" fontId="30" fillId="2" borderId="14" xfId="0" applyFont="1" applyFill="1" applyBorder="1" applyProtection="1">
      <protection locked="0"/>
    </xf>
    <xf numFmtId="49" fontId="30" fillId="2" borderId="14" xfId="0" applyNumberFormat="1" applyFont="1" applyFill="1" applyBorder="1" applyAlignment="1" applyProtection="1">
      <alignment horizontal="center" vertical="center"/>
      <protection locked="0"/>
    </xf>
    <xf numFmtId="1" fontId="30" fillId="2" borderId="14" xfId="0" applyNumberFormat="1" applyFont="1" applyFill="1" applyBorder="1" applyAlignment="1" applyProtection="1">
      <alignment horizontal="center" vertical="center"/>
      <protection locked="0"/>
    </xf>
    <xf numFmtId="3" fontId="30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30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30" fillId="2" borderId="14" xfId="0" applyNumberFormat="1" applyFont="1" applyFill="1" applyBorder="1" applyAlignment="1" applyProtection="1">
      <alignment horizontal="center" vertical="center" wrapText="1"/>
    </xf>
    <xf numFmtId="3" fontId="30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30" fillId="2" borderId="22" xfId="0" applyFont="1" applyFill="1" applyBorder="1" applyProtection="1">
      <protection locked="0"/>
    </xf>
    <xf numFmtId="3" fontId="30" fillId="2" borderId="23" xfId="0" applyNumberFormat="1" applyFont="1" applyFill="1" applyBorder="1" applyAlignment="1" applyProtection="1">
      <alignment horizontal="center" vertical="center"/>
      <protection locked="0"/>
    </xf>
    <xf numFmtId="0" fontId="31" fillId="0" borderId="22" xfId="0" applyFont="1" applyBorder="1" applyProtection="1">
      <protection locked="0"/>
    </xf>
    <xf numFmtId="44" fontId="35" fillId="31" borderId="23" xfId="49" applyFont="1" applyFill="1" applyBorder="1" applyProtection="1">
      <protection locked="0"/>
    </xf>
    <xf numFmtId="0" fontId="31" fillId="0" borderId="22" xfId="0" quotePrefix="1" applyFont="1" applyBorder="1" applyProtection="1">
      <protection locked="0"/>
    </xf>
    <xf numFmtId="0" fontId="31" fillId="0" borderId="22" xfId="0" quotePrefix="1" applyFont="1" applyBorder="1" applyAlignment="1" applyProtection="1">
      <alignment horizontal="left"/>
      <protection locked="0"/>
    </xf>
    <xf numFmtId="0" fontId="31" fillId="0" borderId="26" xfId="0" applyFont="1" applyBorder="1" applyProtection="1">
      <protection locked="0"/>
    </xf>
    <xf numFmtId="0" fontId="31" fillId="0" borderId="12" xfId="0" applyFont="1" applyBorder="1" applyProtection="1">
      <protection locked="0"/>
    </xf>
    <xf numFmtId="1" fontId="31" fillId="0" borderId="12" xfId="0" applyNumberFormat="1" applyFont="1" applyBorder="1" applyAlignment="1" applyProtection="1">
      <alignment horizontal="center"/>
      <protection locked="0"/>
    </xf>
    <xf numFmtId="1" fontId="31" fillId="0" borderId="12" xfId="0" applyNumberFormat="1" applyFont="1" applyBorder="1" applyAlignment="1" applyProtection="1">
      <alignment horizontal="left"/>
      <protection locked="0"/>
    </xf>
    <xf numFmtId="1" fontId="31" fillId="0" borderId="12" xfId="0" applyNumberFormat="1" applyFont="1" applyBorder="1" applyProtection="1">
      <protection locked="0"/>
    </xf>
    <xf numFmtId="44" fontId="41" fillId="0" borderId="12" xfId="49" applyFont="1" applyBorder="1"/>
    <xf numFmtId="0" fontId="31" fillId="0" borderId="12" xfId="0" applyFont="1" applyBorder="1" applyProtection="1"/>
    <xf numFmtId="164" fontId="31" fillId="0" borderId="12" xfId="0" applyNumberFormat="1" applyFont="1" applyBorder="1" applyProtection="1"/>
    <xf numFmtId="0" fontId="33" fillId="0" borderId="27" xfId="0" applyFont="1" applyBorder="1" applyProtection="1">
      <protection locked="0"/>
    </xf>
    <xf numFmtId="0" fontId="33" fillId="0" borderId="28" xfId="0" applyFont="1" applyBorder="1" applyProtection="1">
      <protection locked="0"/>
    </xf>
    <xf numFmtId="1" fontId="33" fillId="3" borderId="28" xfId="0" applyNumberFormat="1" applyFont="1" applyFill="1" applyBorder="1" applyAlignment="1" applyProtection="1">
      <alignment horizontal="center"/>
    </xf>
    <xf numFmtId="1" fontId="33" fillId="3" borderId="28" xfId="0" applyNumberFormat="1" applyFont="1" applyFill="1" applyBorder="1" applyAlignment="1" applyProtection="1">
      <alignment horizontal="left"/>
    </xf>
    <xf numFmtId="1" fontId="33" fillId="3" borderId="28" xfId="0" applyNumberFormat="1" applyFont="1" applyFill="1" applyBorder="1" applyAlignment="1" applyProtection="1">
      <alignment horizontal="center"/>
      <protection locked="0"/>
    </xf>
    <xf numFmtId="1" fontId="33" fillId="3" borderId="28" xfId="0" applyNumberFormat="1" applyFont="1" applyFill="1" applyBorder="1" applyAlignment="1" applyProtection="1">
      <alignment horizontal="left"/>
      <protection locked="0"/>
    </xf>
    <xf numFmtId="1" fontId="33" fillId="3" borderId="28" xfId="0" applyNumberFormat="1" applyFont="1" applyFill="1" applyBorder="1" applyProtection="1">
      <protection locked="0"/>
    </xf>
    <xf numFmtId="3" fontId="33" fillId="3" borderId="28" xfId="0" applyNumberFormat="1" applyFont="1" applyFill="1" applyBorder="1" applyProtection="1"/>
    <xf numFmtId="4" fontId="33" fillId="3" borderId="28" xfId="0" applyNumberFormat="1" applyFont="1" applyFill="1" applyBorder="1" applyProtection="1"/>
    <xf numFmtId="0" fontId="33" fillId="3" borderId="28" xfId="0" applyFont="1" applyFill="1" applyBorder="1" applyProtection="1">
      <protection locked="0"/>
    </xf>
    <xf numFmtId="164" fontId="31" fillId="3" borderId="28" xfId="0" applyNumberFormat="1" applyFont="1" applyFill="1" applyBorder="1" applyProtection="1"/>
    <xf numFmtId="44" fontId="38" fillId="34" borderId="28" xfId="49" applyFont="1" applyFill="1" applyBorder="1" applyProtection="1"/>
    <xf numFmtId="0" fontId="31" fillId="0" borderId="26" xfId="0" quotePrefix="1" applyFont="1" applyBorder="1" applyProtection="1">
      <protection locked="0"/>
    </xf>
    <xf numFmtId="0" fontId="31" fillId="0" borderId="16" xfId="0" quotePrefix="1" applyFont="1" applyBorder="1" applyProtection="1">
      <protection locked="0"/>
    </xf>
    <xf numFmtId="0" fontId="31" fillId="0" borderId="17" xfId="0" applyFont="1" applyBorder="1" applyProtection="1">
      <protection locked="0"/>
    </xf>
    <xf numFmtId="1" fontId="31" fillId="0" borderId="17" xfId="0" applyNumberFormat="1" applyFont="1" applyBorder="1" applyAlignment="1" applyProtection="1">
      <alignment horizontal="center"/>
      <protection locked="0"/>
    </xf>
    <xf numFmtId="1" fontId="31" fillId="0" borderId="17" xfId="0" applyNumberFormat="1" applyFont="1" applyBorder="1" applyAlignment="1" applyProtection="1">
      <alignment horizontal="left"/>
      <protection locked="0"/>
    </xf>
    <xf numFmtId="1" fontId="31" fillId="0" borderId="17" xfId="0" applyNumberFormat="1" applyFont="1" applyBorder="1" applyProtection="1">
      <protection locked="0"/>
    </xf>
    <xf numFmtId="44" fontId="41" fillId="0" borderId="17" xfId="49" applyFont="1" applyBorder="1"/>
    <xf numFmtId="0" fontId="31" fillId="0" borderId="17" xfId="0" applyFont="1" applyBorder="1" applyProtection="1"/>
    <xf numFmtId="164" fontId="31" fillId="0" borderId="17" xfId="0" applyNumberFormat="1" applyFont="1" applyBorder="1" applyProtection="1"/>
    <xf numFmtId="0" fontId="31" fillId="0" borderId="27" xfId="0" quotePrefix="1" applyFont="1" applyBorder="1" applyProtection="1">
      <protection locked="0"/>
    </xf>
    <xf numFmtId="0" fontId="31" fillId="0" borderId="28" xfId="0" applyFont="1" applyBorder="1" applyProtection="1">
      <protection locked="0"/>
    </xf>
    <xf numFmtId="49" fontId="31" fillId="0" borderId="12" xfId="0" applyNumberFormat="1" applyFont="1" applyBorder="1" applyAlignment="1" applyProtection="1">
      <alignment horizontal="center"/>
      <protection locked="0"/>
    </xf>
    <xf numFmtId="44" fontId="38" fillId="3" borderId="28" xfId="49" applyFont="1" applyFill="1" applyBorder="1" applyProtection="1"/>
    <xf numFmtId="44" fontId="38" fillId="34" borderId="28" xfId="49" applyFont="1" applyFill="1" applyBorder="1" applyAlignment="1" applyProtection="1">
      <alignment horizontal="right"/>
    </xf>
    <xf numFmtId="0" fontId="31" fillId="0" borderId="16" xfId="0" applyFont="1" applyBorder="1" applyProtection="1">
      <protection locked="0"/>
    </xf>
    <xf numFmtId="0" fontId="31" fillId="0" borderId="27" xfId="0" applyFont="1" applyBorder="1" applyProtection="1">
      <protection locked="0"/>
    </xf>
    <xf numFmtId="1" fontId="33" fillId="3" borderId="28" xfId="0" quotePrefix="1" applyNumberFormat="1" applyFont="1" applyFill="1" applyBorder="1" applyAlignment="1" applyProtection="1">
      <alignment horizontal="center"/>
    </xf>
    <xf numFmtId="0" fontId="31" fillId="5" borderId="26" xfId="0" quotePrefix="1" applyFont="1" applyFill="1" applyBorder="1" applyProtection="1">
      <protection locked="0"/>
    </xf>
    <xf numFmtId="0" fontId="31" fillId="5" borderId="12" xfId="0" quotePrefix="1" applyFont="1" applyFill="1" applyBorder="1" applyProtection="1">
      <protection locked="0"/>
    </xf>
    <xf numFmtId="1" fontId="31" fillId="5" borderId="12" xfId="0" applyNumberFormat="1" applyFont="1" applyFill="1" applyBorder="1" applyAlignment="1" applyProtection="1">
      <alignment horizontal="center"/>
      <protection locked="0"/>
    </xf>
    <xf numFmtId="1" fontId="31" fillId="5" borderId="12" xfId="0" quotePrefix="1" applyNumberFormat="1" applyFont="1" applyFill="1" applyBorder="1" applyAlignment="1" applyProtection="1">
      <alignment horizontal="center"/>
      <protection locked="0"/>
    </xf>
    <xf numFmtId="1" fontId="31" fillId="5" borderId="12" xfId="0" applyNumberFormat="1" applyFont="1" applyFill="1" applyBorder="1" applyAlignment="1" applyProtection="1">
      <alignment horizontal="left"/>
      <protection locked="0"/>
    </xf>
    <xf numFmtId="1" fontId="31" fillId="5" borderId="12" xfId="0" applyNumberFormat="1" applyFont="1" applyFill="1" applyBorder="1" applyProtection="1">
      <protection locked="0"/>
    </xf>
    <xf numFmtId="0" fontId="31" fillId="5" borderId="12" xfId="0" applyFont="1" applyFill="1" applyBorder="1" applyProtection="1"/>
    <xf numFmtId="164" fontId="31" fillId="5" borderId="12" xfId="0" applyNumberFormat="1" applyFont="1" applyFill="1" applyBorder="1" applyProtection="1"/>
    <xf numFmtId="4" fontId="43" fillId="0" borderId="13" xfId="0" applyNumberFormat="1" applyFont="1" applyBorder="1" applyAlignment="1">
      <alignment vertical="center"/>
    </xf>
    <xf numFmtId="4" fontId="43" fillId="0" borderId="14" xfId="0" applyNumberFormat="1" applyFont="1" applyBorder="1" applyAlignment="1">
      <alignment vertical="center"/>
    </xf>
    <xf numFmtId="4" fontId="43" fillId="0" borderId="22" xfId="0" applyNumberFormat="1" applyFont="1" applyBorder="1" applyAlignment="1">
      <alignment vertical="center"/>
    </xf>
    <xf numFmtId="4" fontId="43" fillId="0" borderId="24" xfId="0" applyNumberFormat="1" applyFont="1" applyBorder="1" applyAlignment="1">
      <alignment vertical="center"/>
    </xf>
    <xf numFmtId="4" fontId="43" fillId="0" borderId="22" xfId="0" applyNumberFormat="1" applyFont="1" applyFill="1" applyBorder="1" applyAlignment="1">
      <alignment vertical="center"/>
    </xf>
    <xf numFmtId="4" fontId="43" fillId="0" borderId="24" xfId="0" applyNumberFormat="1" applyFont="1" applyFill="1" applyBorder="1" applyAlignment="1">
      <alignment vertical="center"/>
    </xf>
    <xf numFmtId="4" fontId="43" fillId="0" borderId="15" xfId="0" applyNumberFormat="1" applyFont="1" applyBorder="1" applyAlignment="1">
      <alignment vertical="center"/>
    </xf>
    <xf numFmtId="4" fontId="43" fillId="0" borderId="29" xfId="0" applyNumberFormat="1" applyFont="1" applyBorder="1" applyAlignment="1">
      <alignment vertical="center"/>
    </xf>
    <xf numFmtId="165" fontId="35" fillId="0" borderId="24" xfId="76" applyNumberFormat="1" applyFont="1" applyBorder="1" applyProtection="1"/>
    <xf numFmtId="165" fontId="35" fillId="0" borderId="24" xfId="76" applyNumberFormat="1" applyFont="1" applyBorder="1" applyAlignment="1" applyProtection="1">
      <alignment horizontal="right" vertical="center"/>
    </xf>
    <xf numFmtId="165" fontId="35" fillId="5" borderId="12" xfId="76" applyNumberFormat="1" applyFont="1" applyFill="1" applyBorder="1" applyProtection="1"/>
    <xf numFmtId="165" fontId="35" fillId="0" borderId="17" xfId="49" applyNumberFormat="1" applyFont="1" applyBorder="1" applyProtection="1"/>
    <xf numFmtId="165" fontId="35" fillId="0" borderId="24" xfId="49" applyNumberFormat="1" applyFont="1" applyBorder="1" applyProtection="1"/>
    <xf numFmtId="165" fontId="35" fillId="0" borderId="24" xfId="49" applyNumberFormat="1" applyFont="1" applyFill="1" applyBorder="1" applyProtection="1"/>
    <xf numFmtId="165" fontId="35" fillId="0" borderId="24" xfId="49" applyNumberFormat="1" applyFont="1" applyBorder="1" applyAlignment="1" applyProtection="1">
      <alignment horizontal="right" vertical="center"/>
    </xf>
    <xf numFmtId="165" fontId="35" fillId="0" borderId="12" xfId="49" applyNumberFormat="1" applyFont="1" applyBorder="1" applyProtection="1"/>
    <xf numFmtId="165" fontId="35" fillId="0" borderId="12" xfId="49" applyNumberFormat="1" applyFont="1" applyFill="1" applyBorder="1" applyProtection="1"/>
    <xf numFmtId="165" fontId="35" fillId="5" borderId="24" xfId="49" applyNumberFormat="1" applyFont="1" applyFill="1" applyBorder="1" applyProtection="1"/>
    <xf numFmtId="165" fontId="35" fillId="33" borderId="24" xfId="49" applyNumberFormat="1" applyFont="1" applyFill="1" applyBorder="1" applyAlignment="1" applyProtection="1">
      <alignment horizontal="right" vertical="center"/>
    </xf>
    <xf numFmtId="165" fontId="35" fillId="33" borderId="24" xfId="49" applyNumberFormat="1" applyFont="1" applyFill="1" applyBorder="1" applyAlignment="1" applyProtection="1"/>
    <xf numFmtId="165" fontId="35" fillId="5" borderId="17" xfId="49" applyNumberFormat="1" applyFont="1" applyFill="1" applyBorder="1" applyProtection="1"/>
    <xf numFmtId="165" fontId="35" fillId="5" borderId="24" xfId="49" applyNumberFormat="1" applyFont="1" applyFill="1" applyBorder="1" applyAlignment="1" applyProtection="1">
      <alignment horizontal="right" vertical="center"/>
    </xf>
    <xf numFmtId="165" fontId="35" fillId="5" borderId="12" xfId="49" applyNumberFormat="1" applyFont="1" applyFill="1" applyBorder="1" applyProtection="1"/>
    <xf numFmtId="165" fontId="35" fillId="0" borderId="17" xfId="49" applyNumberFormat="1" applyFont="1" applyBorder="1" applyAlignment="1" applyProtection="1">
      <alignment horizontal="right" vertical="center" wrapText="1" indent="1"/>
    </xf>
    <xf numFmtId="165" fontId="35" fillId="0" borderId="24" xfId="49" applyNumberFormat="1" applyFont="1" applyBorder="1" applyAlignment="1" applyProtection="1">
      <alignment horizontal="right" vertical="center" wrapText="1" indent="1"/>
    </xf>
    <xf numFmtId="165" fontId="35" fillId="0" borderId="12" xfId="49" applyNumberFormat="1" applyFont="1" applyBorder="1" applyAlignment="1" applyProtection="1">
      <alignment horizontal="right" vertical="center" wrapText="1" indent="1"/>
    </xf>
    <xf numFmtId="165" fontId="35" fillId="0" borderId="17" xfId="49" applyNumberFormat="1" applyFont="1" applyFill="1" applyBorder="1" applyProtection="1"/>
    <xf numFmtId="165" fontId="38" fillId="0" borderId="17" xfId="49" applyNumberFormat="1" applyFont="1" applyFill="1" applyBorder="1" applyProtection="1"/>
    <xf numFmtId="165" fontId="38" fillId="0" borderId="24" xfId="49" applyNumberFormat="1" applyFont="1" applyFill="1" applyBorder="1" applyProtection="1"/>
    <xf numFmtId="165" fontId="38" fillId="0" borderId="12" xfId="49" applyNumberFormat="1" applyFont="1" applyFill="1" applyBorder="1" applyProtection="1"/>
    <xf numFmtId="165" fontId="35" fillId="0" borderId="24" xfId="49" applyNumberFormat="1" applyFont="1" applyFill="1" applyBorder="1" applyAlignment="1" applyProtection="1">
      <alignment horizontal="right" vertical="center"/>
    </xf>
    <xf numFmtId="165" fontId="35" fillId="5" borderId="17" xfId="49" applyNumberFormat="1" applyFont="1" applyFill="1" applyBorder="1" applyAlignment="1" applyProtection="1">
      <alignment horizontal="right"/>
    </xf>
    <xf numFmtId="165" fontId="35" fillId="5" borderId="17" xfId="49" applyNumberFormat="1" applyFont="1" applyFill="1" applyBorder="1" applyAlignment="1" applyProtection="1">
      <alignment horizontal="right" vertical="center"/>
    </xf>
    <xf numFmtId="165" fontId="35" fillId="0" borderId="24" xfId="49" applyNumberFormat="1" applyFont="1" applyFill="1" applyBorder="1" applyAlignment="1" applyProtection="1">
      <alignment horizontal="center" vertical="center"/>
    </xf>
    <xf numFmtId="165" fontId="35" fillId="5" borderId="24" xfId="49" applyNumberFormat="1" applyFont="1" applyFill="1" applyBorder="1" applyAlignment="1" applyProtection="1">
      <alignment horizontal="right"/>
    </xf>
    <xf numFmtId="165" fontId="35" fillId="0" borderId="12" xfId="49" applyNumberFormat="1" applyFont="1" applyFill="1" applyBorder="1" applyAlignment="1" applyProtection="1">
      <alignment horizontal="right" vertical="center"/>
    </xf>
    <xf numFmtId="165" fontId="35" fillId="5" borderId="12" xfId="49" applyNumberFormat="1" applyFont="1" applyFill="1" applyBorder="1" applyAlignment="1" applyProtection="1">
      <alignment horizontal="right" vertical="center"/>
    </xf>
    <xf numFmtId="165" fontId="35" fillId="0" borderId="24" xfId="49" applyNumberFormat="1" applyFont="1" applyBorder="1" applyProtection="1">
      <protection locked="0"/>
    </xf>
    <xf numFmtId="165" fontId="35" fillId="0" borderId="23" xfId="49" applyNumberFormat="1" applyFont="1" applyBorder="1" applyProtection="1">
      <protection locked="0"/>
    </xf>
    <xf numFmtId="165" fontId="35" fillId="0" borderId="17" xfId="49" applyNumberFormat="1" applyFont="1" applyFill="1" applyBorder="1" applyAlignment="1" applyProtection="1">
      <alignment horizontal="right" wrapText="1"/>
    </xf>
    <xf numFmtId="165" fontId="35" fillId="0" borderId="24" xfId="49" applyNumberFormat="1" applyFont="1" applyFill="1" applyBorder="1" applyAlignment="1" applyProtection="1">
      <alignment horizontal="right" wrapText="1"/>
    </xf>
    <xf numFmtId="165" fontId="35" fillId="0" borderId="12" xfId="49" applyNumberFormat="1" applyFont="1" applyFill="1" applyBorder="1" applyAlignment="1" applyProtection="1">
      <alignment horizontal="right" wrapText="1"/>
    </xf>
    <xf numFmtId="165" fontId="35" fillId="0" borderId="24" xfId="0" applyNumberFormat="1" applyFont="1" applyFill="1" applyBorder="1" applyAlignment="1" applyProtection="1">
      <alignment horizontal="right"/>
      <protection locked="0"/>
    </xf>
    <xf numFmtId="165" fontId="35" fillId="0" borderId="24" xfId="0" applyNumberFormat="1" applyFont="1" applyFill="1" applyBorder="1" applyAlignment="1">
      <alignment horizontal="right" wrapText="1"/>
    </xf>
    <xf numFmtId="165" fontId="35" fillId="0" borderId="24" xfId="64" applyNumberFormat="1" applyFont="1" applyFill="1" applyBorder="1" applyAlignment="1">
      <alignment horizontal="right"/>
    </xf>
    <xf numFmtId="165" fontId="35" fillId="0" borderId="24" xfId="75" applyNumberFormat="1" applyFont="1" applyFill="1" applyBorder="1" applyAlignment="1" applyProtection="1">
      <alignment horizontal="right"/>
      <protection locked="0"/>
    </xf>
    <xf numFmtId="165" fontId="35" fillId="0" borderId="24" xfId="0" applyNumberFormat="1" applyFont="1" applyFill="1" applyBorder="1" applyAlignment="1" applyProtection="1">
      <alignment horizontal="right" vertical="center"/>
      <protection locked="0"/>
    </xf>
    <xf numFmtId="165" fontId="35" fillId="0" borderId="24" xfId="0" applyNumberFormat="1" applyFont="1" applyFill="1" applyBorder="1" applyAlignment="1">
      <alignment horizontal="right" vertical="center" wrapText="1"/>
    </xf>
    <xf numFmtId="165" fontId="35" fillId="0" borderId="24" xfId="49" applyNumberFormat="1" applyFont="1" applyFill="1" applyBorder="1" applyAlignment="1" applyProtection="1">
      <alignment horizontal="right"/>
      <protection locked="0"/>
    </xf>
    <xf numFmtId="165" fontId="35" fillId="0" borderId="24" xfId="0" applyNumberFormat="1" applyFont="1" applyFill="1" applyBorder="1" applyProtection="1">
      <protection locked="0"/>
    </xf>
    <xf numFmtId="44" fontId="43" fillId="0" borderId="24" xfId="49" applyFont="1" applyBorder="1" applyAlignment="1"/>
    <xf numFmtId="165" fontId="35" fillId="0" borderId="24" xfId="76" applyNumberFormat="1" applyFont="1" applyBorder="1" applyAlignment="1" applyProtection="1">
      <alignment horizontal="center"/>
    </xf>
    <xf numFmtId="165" fontId="35" fillId="0" borderId="24" xfId="49" applyNumberFormat="1" applyFont="1" applyBorder="1" applyAlignment="1" applyProtection="1">
      <alignment horizontal="center"/>
    </xf>
    <xf numFmtId="44" fontId="43" fillId="0" borderId="24" xfId="49" applyFont="1" applyBorder="1" applyAlignment="1">
      <alignment horizontal="center"/>
    </xf>
    <xf numFmtId="165" fontId="35" fillId="0" borderId="24" xfId="49" applyNumberFormat="1" applyFont="1" applyBorder="1" applyAlignment="1" applyProtection="1">
      <alignment horizontal="center" wrapText="1"/>
    </xf>
    <xf numFmtId="165" fontId="35" fillId="0" borderId="24" xfId="49" applyNumberFormat="1" applyFont="1" applyFill="1" applyBorder="1" applyAlignment="1" applyProtection="1">
      <alignment horizontal="center"/>
    </xf>
    <xf numFmtId="165" fontId="35" fillId="5" borderId="12" xfId="49" applyNumberFormat="1" applyFont="1" applyFill="1" applyBorder="1" applyAlignment="1" applyProtection="1">
      <alignment horizontal="center"/>
    </xf>
    <xf numFmtId="165" fontId="35" fillId="0" borderId="12" xfId="49" applyNumberFormat="1" applyFont="1" applyBorder="1" applyAlignment="1" applyProtection="1">
      <alignment horizontal="center"/>
    </xf>
    <xf numFmtId="165" fontId="35" fillId="0" borderId="24" xfId="49" applyNumberFormat="1" applyFont="1" applyBorder="1" applyAlignment="1" applyProtection="1">
      <alignment horizontal="center"/>
      <protection locked="0"/>
    </xf>
    <xf numFmtId="165" fontId="35" fillId="0" borderId="24" xfId="49" applyNumberFormat="1" applyFont="1" applyFill="1" applyBorder="1" applyAlignment="1" applyProtection="1">
      <alignment horizontal="center" wrapText="1"/>
    </xf>
    <xf numFmtId="165" fontId="35" fillId="0" borderId="24" xfId="0" applyNumberFormat="1" applyFont="1" applyFill="1" applyBorder="1" applyAlignment="1" applyProtection="1">
      <alignment horizontal="center"/>
      <protection locked="0"/>
    </xf>
    <xf numFmtId="44" fontId="35" fillId="0" borderId="24" xfId="49" applyFont="1" applyFill="1" applyBorder="1" applyAlignment="1" applyProtection="1"/>
    <xf numFmtId="44" fontId="35" fillId="0" borderId="24" xfId="49" applyFont="1" applyBorder="1" applyAlignment="1" applyProtection="1"/>
    <xf numFmtId="44" fontId="35" fillId="0" borderId="12" xfId="49" applyFont="1" applyBorder="1" applyAlignment="1" applyProtection="1"/>
    <xf numFmtId="44" fontId="35" fillId="0" borderId="23" xfId="49" applyFont="1" applyBorder="1" applyAlignment="1" applyProtection="1">
      <protection locked="0"/>
    </xf>
    <xf numFmtId="44" fontId="35" fillId="0" borderId="24" xfId="49" applyFont="1" applyFill="1" applyBorder="1" applyAlignment="1" applyProtection="1">
      <alignment wrapText="1"/>
    </xf>
    <xf numFmtId="44" fontId="35" fillId="0" borderId="24" xfId="49" applyFont="1" applyFill="1" applyBorder="1" applyAlignment="1" applyProtection="1">
      <protection locked="0"/>
    </xf>
    <xf numFmtId="1" fontId="31" fillId="35" borderId="24" xfId="0" applyNumberFormat="1" applyFont="1" applyFill="1" applyBorder="1" applyProtection="1">
      <protection locked="0"/>
    </xf>
    <xf numFmtId="1" fontId="31" fillId="35" borderId="24" xfId="0" applyNumberFormat="1" applyFont="1" applyFill="1" applyBorder="1" applyAlignment="1" applyProtection="1">
      <alignment horizontal="left"/>
      <protection locked="0"/>
    </xf>
    <xf numFmtId="0" fontId="0" fillId="0" borderId="24" xfId="0" applyBorder="1"/>
    <xf numFmtId="3" fontId="0" fillId="0" borderId="24" xfId="0" applyNumberFormat="1" applyBorder="1"/>
    <xf numFmtId="3" fontId="6" fillId="0" borderId="24" xfId="0" applyNumberFormat="1" applyFont="1" applyBorder="1" applyProtection="1">
      <protection locked="0"/>
    </xf>
    <xf numFmtId="1" fontId="6" fillId="0" borderId="24" xfId="0" applyNumberFormat="1" applyFont="1" applyBorder="1" applyProtection="1"/>
    <xf numFmtId="3" fontId="9" fillId="14" borderId="17" xfId="14" applyNumberFormat="1" applyBorder="1" applyProtection="1">
      <protection locked="0"/>
    </xf>
    <xf numFmtId="3" fontId="9" fillId="14" borderId="24" xfId="14" applyNumberFormat="1" applyBorder="1"/>
    <xf numFmtId="3" fontId="9" fillId="14" borderId="24" xfId="14" applyNumberFormat="1" applyBorder="1" applyProtection="1">
      <protection locked="0"/>
    </xf>
    <xf numFmtId="3" fontId="9" fillId="14" borderId="12" xfId="14" applyNumberFormat="1" applyBorder="1" applyProtection="1">
      <protection locked="0"/>
    </xf>
    <xf numFmtId="3" fontId="46" fillId="8" borderId="17" xfId="8" applyNumberFormat="1" applyFont="1" applyBorder="1" applyProtection="1">
      <protection locked="0"/>
    </xf>
    <xf numFmtId="3" fontId="46" fillId="8" borderId="24" xfId="8" applyNumberFormat="1" applyFont="1" applyBorder="1"/>
    <xf numFmtId="3" fontId="46" fillId="8" borderId="24" xfId="8" applyNumberFormat="1" applyFont="1" applyBorder="1" applyProtection="1">
      <protection locked="0"/>
    </xf>
    <xf numFmtId="3" fontId="46" fillId="8" borderId="12" xfId="8" applyNumberFormat="1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9" fillId="14" borderId="24" xfId="14" applyBorder="1" applyProtection="1">
      <protection locked="0"/>
    </xf>
    <xf numFmtId="3" fontId="9" fillId="10" borderId="17" xfId="10" applyNumberFormat="1" applyBorder="1" applyProtection="1">
      <protection locked="0"/>
    </xf>
    <xf numFmtId="3" fontId="9" fillId="10" borderId="24" xfId="10" applyNumberFormat="1" applyBorder="1"/>
    <xf numFmtId="0" fontId="9" fillId="10" borderId="24" xfId="10" applyBorder="1" applyProtection="1">
      <protection locked="0"/>
    </xf>
    <xf numFmtId="3" fontId="9" fillId="10" borderId="24" xfId="10" applyNumberFormat="1" applyBorder="1" applyProtection="1">
      <protection locked="0"/>
    </xf>
    <xf numFmtId="3" fontId="9" fillId="10" borderId="12" xfId="10" applyNumberFormat="1" applyBorder="1" applyProtection="1">
      <protection locked="0"/>
    </xf>
    <xf numFmtId="3" fontId="6" fillId="0" borderId="24" xfId="0" applyNumberFormat="1" applyFont="1" applyBorder="1" applyProtection="1"/>
    <xf numFmtId="3" fontId="10" fillId="23" borderId="24" xfId="29" applyNumberFormat="1" applyBorder="1"/>
    <xf numFmtId="3" fontId="10" fillId="23" borderId="24" xfId="29" applyNumberFormat="1" applyBorder="1" applyProtection="1">
      <protection locked="0"/>
    </xf>
    <xf numFmtId="3" fontId="27" fillId="30" borderId="17" xfId="55" applyNumberFormat="1" applyBorder="1" applyProtection="1">
      <protection locked="0"/>
    </xf>
    <xf numFmtId="3" fontId="27" fillId="30" borderId="24" xfId="55" applyNumberFormat="1" applyBorder="1"/>
    <xf numFmtId="3" fontId="27" fillId="30" borderId="24" xfId="55" applyNumberFormat="1" applyBorder="1" applyProtection="1">
      <protection locked="0"/>
    </xf>
    <xf numFmtId="3" fontId="27" fillId="30" borderId="12" xfId="55" applyNumberFormat="1" applyBorder="1" applyProtection="1">
      <protection locked="0"/>
    </xf>
    <xf numFmtId="3" fontId="9" fillId="11" borderId="17" xfId="11" applyNumberFormat="1" applyBorder="1" applyProtection="1">
      <protection locked="0"/>
    </xf>
    <xf numFmtId="3" fontId="9" fillId="11" borderId="24" xfId="11" applyNumberFormat="1" applyBorder="1"/>
    <xf numFmtId="3" fontId="9" fillId="11" borderId="24" xfId="11" applyNumberFormat="1" applyBorder="1" applyProtection="1"/>
    <xf numFmtId="3" fontId="9" fillId="11" borderId="24" xfId="11" applyNumberFormat="1" applyBorder="1" applyProtection="1">
      <protection locked="0"/>
    </xf>
    <xf numFmtId="3" fontId="9" fillId="11" borderId="12" xfId="11" applyNumberFormat="1" applyBorder="1" applyProtection="1">
      <protection locked="0"/>
    </xf>
    <xf numFmtId="3" fontId="47" fillId="0" borderId="30" xfId="0" applyNumberFormat="1" applyFont="1" applyBorder="1" applyAlignment="1" applyProtection="1">
      <alignment horizontal="right" vertical="center" wrapText="1"/>
    </xf>
    <xf numFmtId="3" fontId="1" fillId="37" borderId="17" xfId="78" applyNumberFormat="1" applyBorder="1" applyProtection="1">
      <protection locked="0"/>
    </xf>
    <xf numFmtId="3" fontId="1" fillId="37" borderId="24" xfId="78" applyNumberFormat="1" applyBorder="1"/>
    <xf numFmtId="3" fontId="1" fillId="37" borderId="30" xfId="78" applyNumberFormat="1" applyBorder="1" applyAlignment="1" applyProtection="1">
      <alignment horizontal="right" vertical="center" wrapText="1"/>
    </xf>
    <xf numFmtId="3" fontId="1" fillId="37" borderId="24" xfId="78" applyNumberFormat="1" applyBorder="1" applyProtection="1">
      <protection locked="0"/>
    </xf>
    <xf numFmtId="0" fontId="1" fillId="37" borderId="24" xfId="78" applyBorder="1" applyProtection="1">
      <protection locked="0"/>
    </xf>
    <xf numFmtId="3" fontId="1" fillId="37" borderId="12" xfId="78" applyNumberFormat="1" applyBorder="1" applyProtection="1">
      <protection locked="0"/>
    </xf>
    <xf numFmtId="3" fontId="5" fillId="0" borderId="24" xfId="0" applyNumberFormat="1" applyFont="1" applyBorder="1" applyAlignment="1" applyProtection="1">
      <alignment horizontal="right" vertical="center" wrapText="1"/>
    </xf>
    <xf numFmtId="3" fontId="48" fillId="38" borderId="17" xfId="79" applyNumberFormat="1" applyFont="1" applyBorder="1" applyProtection="1">
      <protection locked="0"/>
    </xf>
    <xf numFmtId="3" fontId="48" fillId="38" borderId="24" xfId="79" applyNumberFormat="1" applyFont="1" applyBorder="1"/>
    <xf numFmtId="3" fontId="48" fillId="38" borderId="24" xfId="79" applyNumberFormat="1" applyFont="1" applyBorder="1" applyAlignment="1" applyProtection="1">
      <alignment horizontal="right" vertical="center" wrapText="1"/>
    </xf>
    <xf numFmtId="3" fontId="48" fillId="38" borderId="24" xfId="79" applyNumberFormat="1" applyFont="1" applyBorder="1" applyProtection="1">
      <protection locked="0"/>
    </xf>
    <xf numFmtId="0" fontId="48" fillId="38" borderId="24" xfId="79" applyFont="1" applyBorder="1" applyProtection="1">
      <protection locked="0"/>
    </xf>
    <xf numFmtId="3" fontId="48" fillId="38" borderId="12" xfId="79" applyNumberFormat="1" applyFont="1" applyBorder="1" applyProtection="1">
      <protection locked="0"/>
    </xf>
    <xf numFmtId="3" fontId="9" fillId="0" borderId="30" xfId="0" applyNumberFormat="1" applyFont="1" applyBorder="1" applyAlignment="1" applyProtection="1">
      <alignment horizontal="right" vertical="center"/>
    </xf>
    <xf numFmtId="3" fontId="40" fillId="27" borderId="21" xfId="62" applyNumberFormat="1" applyFont="1" applyProtection="1">
      <protection locked="0"/>
    </xf>
    <xf numFmtId="3" fontId="0" fillId="27" borderId="21" xfId="62" applyNumberFormat="1" applyFont="1"/>
    <xf numFmtId="3" fontId="9" fillId="27" borderId="21" xfId="62" applyNumberFormat="1" applyFont="1" applyAlignment="1" applyProtection="1">
      <alignment horizontal="right" vertical="center"/>
    </xf>
    <xf numFmtId="0" fontId="6" fillId="27" borderId="21" xfId="62" applyFont="1" applyProtection="1">
      <protection locked="0"/>
    </xf>
    <xf numFmtId="3" fontId="35" fillId="30" borderId="17" xfId="55" applyNumberFormat="1" applyFont="1" applyBorder="1" applyProtection="1">
      <protection locked="0"/>
    </xf>
    <xf numFmtId="3" fontId="35" fillId="30" borderId="24" xfId="55" applyNumberFormat="1" applyFont="1" applyBorder="1"/>
    <xf numFmtId="0" fontId="35" fillId="30" borderId="24" xfId="55" applyFont="1" applyBorder="1" applyProtection="1">
      <protection locked="0"/>
    </xf>
    <xf numFmtId="3" fontId="35" fillId="30" borderId="24" xfId="55" applyNumberFormat="1" applyFont="1" applyBorder="1" applyProtection="1">
      <protection locked="0"/>
    </xf>
    <xf numFmtId="3" fontId="35" fillId="30" borderId="12" xfId="55" applyNumberFormat="1" applyFont="1" applyBorder="1" applyProtection="1">
      <protection locked="0"/>
    </xf>
    <xf numFmtId="1" fontId="49" fillId="0" borderId="24" xfId="40" applyNumberFormat="1" applyFont="1" applyBorder="1" applyAlignment="1" applyProtection="1">
      <alignment vertical="center"/>
    </xf>
    <xf numFmtId="3" fontId="49" fillId="0" borderId="24" xfId="40" applyNumberFormat="1" applyFont="1" applyBorder="1" applyAlignment="1" applyProtection="1">
      <alignment vertical="center"/>
      <protection locked="0"/>
    </xf>
    <xf numFmtId="3" fontId="49" fillId="0" borderId="24" xfId="40" applyNumberFormat="1" applyFont="1" applyFill="1" applyBorder="1" applyAlignment="1" applyProtection="1">
      <alignment vertical="center"/>
      <protection locked="0"/>
    </xf>
    <xf numFmtId="3" fontId="1" fillId="39" borderId="17" xfId="80" applyNumberFormat="1" applyBorder="1" applyProtection="1">
      <protection locked="0"/>
    </xf>
    <xf numFmtId="3" fontId="1" fillId="39" borderId="24" xfId="80" applyNumberFormat="1" applyBorder="1"/>
    <xf numFmtId="3" fontId="1" fillId="39" borderId="24" xfId="80" applyNumberFormat="1" applyBorder="1" applyAlignment="1" applyProtection="1">
      <alignment vertical="center"/>
      <protection locked="0"/>
    </xf>
    <xf numFmtId="3" fontId="1" fillId="39" borderId="24" xfId="80" applyNumberFormat="1" applyBorder="1" applyProtection="1">
      <protection locked="0"/>
    </xf>
    <xf numFmtId="3" fontId="1" fillId="39" borderId="12" xfId="80" applyNumberFormat="1" applyBorder="1" applyProtection="1">
      <protection locked="0"/>
    </xf>
    <xf numFmtId="3" fontId="0" fillId="0" borderId="24" xfId="0" applyNumberFormat="1" applyFont="1" applyBorder="1" applyAlignment="1" applyProtection="1">
      <alignment horizontal="right" vertical="center"/>
    </xf>
    <xf numFmtId="3" fontId="0" fillId="0" borderId="31" xfId="0" applyNumberFormat="1" applyFont="1" applyBorder="1" applyAlignment="1" applyProtection="1">
      <alignment horizontal="right" vertical="center"/>
    </xf>
    <xf numFmtId="1" fontId="6" fillId="0" borderId="1" xfId="0" applyNumberFormat="1" applyFont="1" applyBorder="1" applyProtection="1"/>
    <xf numFmtId="3" fontId="33" fillId="3" borderId="32" xfId="0" applyNumberFormat="1" applyFont="1" applyFill="1" applyBorder="1" applyProtection="1"/>
    <xf numFmtId="3" fontId="33" fillId="3" borderId="33" xfId="0" applyNumberFormat="1" applyFont="1" applyFill="1" applyBorder="1" applyProtection="1"/>
    <xf numFmtId="3" fontId="5" fillId="7" borderId="24" xfId="47" applyNumberFormat="1" applyFont="1" applyBorder="1" applyProtection="1">
      <protection locked="0"/>
    </xf>
    <xf numFmtId="3" fontId="5" fillId="7" borderId="24" xfId="47" applyNumberFormat="1" applyFont="1" applyBorder="1"/>
    <xf numFmtId="3" fontId="5" fillId="7" borderId="24" xfId="47" applyNumberFormat="1" applyFont="1" applyBorder="1" applyAlignment="1" applyProtection="1">
      <alignment horizontal="right" vertical="center"/>
    </xf>
    <xf numFmtId="0" fontId="5" fillId="7" borderId="24" xfId="47" applyFont="1" applyBorder="1" applyProtection="1">
      <protection locked="0"/>
    </xf>
    <xf numFmtId="3" fontId="44" fillId="36" borderId="17" xfId="77" applyNumberFormat="1" applyBorder="1" applyProtection="1">
      <protection locked="0"/>
    </xf>
    <xf numFmtId="3" fontId="44" fillId="36" borderId="24" xfId="77" applyNumberFormat="1" applyBorder="1"/>
    <xf numFmtId="3" fontId="44" fillId="36" borderId="30" xfId="77" applyNumberFormat="1" applyBorder="1" applyAlignment="1" applyProtection="1">
      <alignment horizontal="right" vertical="center" wrapText="1"/>
    </xf>
    <xf numFmtId="3" fontId="44" fillId="36" borderId="24" xfId="77" applyNumberFormat="1" applyBorder="1" applyProtection="1">
      <protection locked="0"/>
    </xf>
    <xf numFmtId="3" fontId="44" fillId="36" borderId="12" xfId="77" applyNumberFormat="1" applyBorder="1" applyProtection="1">
      <protection locked="0"/>
    </xf>
    <xf numFmtId="1" fontId="6" fillId="0" borderId="30" xfId="0" applyNumberFormat="1" applyFont="1" applyBorder="1" applyProtection="1"/>
    <xf numFmtId="0" fontId="3" fillId="0" borderId="30" xfId="0" applyFont="1" applyBorder="1" applyAlignment="1" applyProtection="1">
      <alignment horizontal="center"/>
      <protection locked="0"/>
    </xf>
    <xf numFmtId="1" fontId="6" fillId="0" borderId="30" xfId="0" applyNumberFormat="1" applyFont="1" applyFill="1" applyBorder="1" applyProtection="1"/>
    <xf numFmtId="0" fontId="3" fillId="0" borderId="30" xfId="0" applyFont="1" applyFill="1" applyBorder="1" applyAlignment="1" applyProtection="1">
      <alignment horizontal="center"/>
      <protection locked="0"/>
    </xf>
    <xf numFmtId="1" fontId="3" fillId="0" borderId="30" xfId="0" applyNumberFormat="1" applyFont="1" applyFill="1" applyBorder="1" applyProtection="1"/>
    <xf numFmtId="3" fontId="3" fillId="0" borderId="30" xfId="0" applyNumberFormat="1" applyFont="1" applyBorder="1" applyAlignment="1" applyProtection="1">
      <alignment horizontal="center"/>
      <protection locked="0"/>
    </xf>
    <xf numFmtId="3" fontId="9" fillId="15" borderId="17" xfId="17" applyNumberFormat="1" applyBorder="1" applyProtection="1">
      <protection locked="0"/>
    </xf>
    <xf numFmtId="3" fontId="9" fillId="15" borderId="24" xfId="17" applyNumberFormat="1" applyBorder="1"/>
    <xf numFmtId="0" fontId="9" fillId="15" borderId="30" xfId="17" applyBorder="1" applyAlignment="1" applyProtection="1">
      <alignment horizontal="center"/>
      <protection locked="0"/>
    </xf>
    <xf numFmtId="3" fontId="9" fillId="15" borderId="24" xfId="17" applyNumberFormat="1" applyBorder="1" applyProtection="1">
      <protection locked="0"/>
    </xf>
    <xf numFmtId="3" fontId="9" fillId="15" borderId="30" xfId="17" applyNumberFormat="1" applyBorder="1" applyAlignment="1" applyProtection="1">
      <alignment horizontal="center"/>
      <protection locked="0"/>
    </xf>
    <xf numFmtId="3" fontId="9" fillId="15" borderId="12" xfId="17" applyNumberFormat="1" applyBorder="1" applyProtection="1">
      <protection locked="0"/>
    </xf>
    <xf numFmtId="0" fontId="10" fillId="23" borderId="24" xfId="29" applyBorder="1" applyProtection="1">
      <protection locked="0"/>
    </xf>
    <xf numFmtId="0" fontId="0" fillId="0" borderId="30" xfId="0" applyFont="1" applyBorder="1" applyProtection="1">
      <protection locked="0"/>
    </xf>
    <xf numFmtId="1" fontId="0" fillId="0" borderId="30" xfId="0" applyNumberFormat="1" applyFont="1" applyBorder="1" applyProtection="1"/>
    <xf numFmtId="3" fontId="33" fillId="3" borderId="34" xfId="0" applyNumberFormat="1" applyFont="1" applyFill="1" applyBorder="1" applyProtection="1"/>
    <xf numFmtId="3" fontId="40" fillId="27" borderId="24" xfId="46" applyNumberFormat="1" applyFont="1" applyBorder="1" applyProtection="1">
      <protection locked="0"/>
    </xf>
    <xf numFmtId="3" fontId="0" fillId="27" borderId="24" xfId="46" applyNumberFormat="1" applyFont="1" applyBorder="1"/>
    <xf numFmtId="0" fontId="0" fillId="27" borderId="24" xfId="46" applyFont="1" applyBorder="1" applyProtection="1">
      <protection locked="0"/>
    </xf>
    <xf numFmtId="3" fontId="3" fillId="0" borderId="24" xfId="0" applyNumberFormat="1" applyFont="1" applyBorder="1" applyProtection="1">
      <protection locked="0"/>
    </xf>
    <xf numFmtId="1" fontId="6" fillId="0" borderId="0" xfId="0" applyNumberFormat="1" applyFont="1" applyProtection="1"/>
    <xf numFmtId="3" fontId="9" fillId="10" borderId="24" xfId="10" applyNumberFormat="1" applyBorder="1" applyAlignment="1" applyProtection="1">
      <alignment horizontal="right" vertical="center" wrapText="1"/>
    </xf>
    <xf numFmtId="3" fontId="9" fillId="10" borderId="24" xfId="10" applyNumberFormat="1" applyBorder="1" applyAlignment="1" applyProtection="1">
      <alignment horizontal="right" vertical="center"/>
    </xf>
    <xf numFmtId="3" fontId="9" fillId="10" borderId="12" xfId="10" applyNumberFormat="1" applyBorder="1" applyAlignment="1" applyProtection="1">
      <alignment horizontal="right" vertical="center"/>
    </xf>
    <xf numFmtId="44" fontId="31" fillId="0" borderId="0" xfId="49" applyFont="1" applyProtection="1">
      <protection locked="0"/>
    </xf>
    <xf numFmtId="4" fontId="50" fillId="0" borderId="35" xfId="2" applyNumberFormat="1" applyFont="1" applyFill="1" applyBorder="1"/>
    <xf numFmtId="4" fontId="50" fillId="0" borderId="36" xfId="2" applyNumberFormat="1" applyFont="1" applyFill="1" applyBorder="1"/>
    <xf numFmtId="43" fontId="41" fillId="0" borderId="35" xfId="81" applyFont="1" applyBorder="1" applyAlignment="1">
      <alignment horizontal="center"/>
    </xf>
    <xf numFmtId="43" fontId="41" fillId="0" borderId="36" xfId="81" applyFont="1" applyBorder="1" applyAlignment="1">
      <alignment horizontal="center"/>
    </xf>
    <xf numFmtId="43" fontId="41" fillId="0" borderId="36" xfId="81" applyFont="1" applyBorder="1"/>
    <xf numFmtId="43" fontId="41" fillId="0" borderId="36" xfId="81" applyFont="1" applyFill="1" applyBorder="1"/>
    <xf numFmtId="4" fontId="50" fillId="0" borderId="36" xfId="0" applyNumberFormat="1" applyFont="1" applyFill="1" applyBorder="1"/>
    <xf numFmtId="4" fontId="50" fillId="0" borderId="36" xfId="2" applyNumberFormat="1" applyFont="1" applyFill="1" applyBorder="1"/>
    <xf numFmtId="43" fontId="41" fillId="0" borderId="36" xfId="81" applyFont="1" applyBorder="1"/>
    <xf numFmtId="4" fontId="50" fillId="0" borderId="36" xfId="2" applyNumberFormat="1" applyFont="1" applyFill="1" applyBorder="1"/>
    <xf numFmtId="43" fontId="41" fillId="0" borderId="36" xfId="81" applyFont="1" applyBorder="1"/>
    <xf numFmtId="4" fontId="50" fillId="0" borderId="36" xfId="2" applyNumberFormat="1" applyFont="1" applyFill="1" applyBorder="1"/>
    <xf numFmtId="43" fontId="41" fillId="0" borderId="36" xfId="81" applyFont="1" applyBorder="1"/>
    <xf numFmtId="43" fontId="41" fillId="0" borderId="36" xfId="3" applyFont="1" applyBorder="1"/>
    <xf numFmtId="4" fontId="50" fillId="0" borderId="36" xfId="2" applyNumberFormat="1" applyFont="1" applyFill="1" applyBorder="1"/>
    <xf numFmtId="43" fontId="41" fillId="0" borderId="36" xfId="81" applyFont="1" applyBorder="1"/>
    <xf numFmtId="4" fontId="50" fillId="0" borderId="36" xfId="2" applyNumberFormat="1" applyFont="1" applyFill="1" applyBorder="1"/>
    <xf numFmtId="43" fontId="41" fillId="0" borderId="36" xfId="81" applyFont="1" applyBorder="1"/>
    <xf numFmtId="4" fontId="50" fillId="0" borderId="37" xfId="0" applyNumberFormat="1" applyFont="1" applyFill="1" applyBorder="1"/>
    <xf numFmtId="43" fontId="41" fillId="0" borderId="37" xfId="3" applyFont="1" applyBorder="1"/>
    <xf numFmtId="0" fontId="51" fillId="40" borderId="38" xfId="0" applyFont="1" applyFill="1" applyBorder="1" applyAlignment="1">
      <alignment horizontal="center" vertical="center"/>
    </xf>
    <xf numFmtId="0" fontId="51" fillId="41" borderId="38" xfId="0" applyFont="1" applyFill="1" applyBorder="1" applyAlignment="1">
      <alignment horizontal="center" vertical="center"/>
    </xf>
    <xf numFmtId="0" fontId="51" fillId="40" borderId="39" xfId="0" applyFont="1" applyFill="1" applyBorder="1"/>
    <xf numFmtId="168" fontId="6" fillId="0" borderId="0" xfId="0" applyNumberFormat="1" applyFont="1" applyProtection="1">
      <protection locked="0"/>
    </xf>
    <xf numFmtId="168" fontId="6" fillId="0" borderId="0" xfId="49" applyNumberFormat="1" applyFont="1" applyProtection="1">
      <protection locked="0"/>
    </xf>
    <xf numFmtId="168" fontId="6" fillId="42" borderId="0" xfId="0" applyNumberFormat="1" applyFont="1" applyFill="1" applyProtection="1">
      <protection locked="0"/>
    </xf>
    <xf numFmtId="3" fontId="46" fillId="44" borderId="24" xfId="8" applyNumberFormat="1" applyFont="1" applyFill="1" applyBorder="1" applyProtection="1">
      <protection locked="0"/>
    </xf>
    <xf numFmtId="3" fontId="46" fillId="44" borderId="24" xfId="8" applyNumberFormat="1" applyFont="1" applyFill="1" applyBorder="1"/>
    <xf numFmtId="43" fontId="41" fillId="44" borderId="36" xfId="3" applyFont="1" applyFill="1" applyBorder="1"/>
    <xf numFmtId="0" fontId="31" fillId="44" borderId="24" xfId="0" applyFont="1" applyFill="1" applyBorder="1" applyProtection="1"/>
    <xf numFmtId="164" fontId="31" fillId="44" borderId="24" xfId="0" applyNumberFormat="1" applyFont="1" applyFill="1" applyBorder="1" applyProtection="1"/>
    <xf numFmtId="44" fontId="35" fillId="44" borderId="17" xfId="49" applyFont="1" applyFill="1" applyBorder="1" applyProtection="1"/>
    <xf numFmtId="3" fontId="46" fillId="45" borderId="24" xfId="8" applyNumberFormat="1" applyFont="1" applyFill="1" applyBorder="1" applyProtection="1">
      <protection locked="0"/>
    </xf>
    <xf numFmtId="3" fontId="46" fillId="45" borderId="24" xfId="8" applyNumberFormat="1" applyFont="1" applyFill="1" applyBorder="1"/>
    <xf numFmtId="43" fontId="41" fillId="45" borderId="36" xfId="3" applyFont="1" applyFill="1" applyBorder="1"/>
    <xf numFmtId="0" fontId="31" fillId="45" borderId="24" xfId="0" applyFont="1" applyFill="1" applyBorder="1" applyProtection="1"/>
    <xf numFmtId="164" fontId="31" fillId="45" borderId="24" xfId="0" applyNumberFormat="1" applyFont="1" applyFill="1" applyBorder="1" applyProtection="1"/>
    <xf numFmtId="44" fontId="35" fillId="45" borderId="17" xfId="49" applyFont="1" applyFill="1" applyBorder="1" applyProtection="1"/>
    <xf numFmtId="168" fontId="52" fillId="34" borderId="28" xfId="49" applyNumberFormat="1" applyFont="1" applyFill="1" applyBorder="1" applyProtection="1"/>
    <xf numFmtId="0" fontId="53" fillId="0" borderId="22" xfId="0" quotePrefix="1" applyFont="1" applyBorder="1" applyProtection="1">
      <protection locked="0"/>
    </xf>
    <xf numFmtId="0" fontId="53" fillId="0" borderId="24" xfId="0" applyFont="1" applyBorder="1" applyProtection="1">
      <protection locked="0"/>
    </xf>
    <xf numFmtId="1" fontId="53" fillId="0" borderId="24" xfId="0" applyNumberFormat="1" applyFont="1" applyBorder="1" applyAlignment="1" applyProtection="1">
      <alignment horizontal="center"/>
      <protection locked="0"/>
    </xf>
    <xf numFmtId="1" fontId="53" fillId="0" borderId="24" xfId="0" applyNumberFormat="1" applyFont="1" applyBorder="1" applyAlignment="1" applyProtection="1">
      <alignment horizontal="left"/>
      <protection locked="0"/>
    </xf>
    <xf numFmtId="1" fontId="53" fillId="0" borderId="24" xfId="0" applyNumberFormat="1" applyFont="1" applyBorder="1" applyProtection="1">
      <protection locked="0"/>
    </xf>
    <xf numFmtId="3" fontId="54" fillId="43" borderId="24" xfId="8" applyNumberFormat="1" applyFont="1" applyFill="1" applyBorder="1" applyProtection="1">
      <protection locked="0"/>
    </xf>
    <xf numFmtId="3" fontId="54" fillId="43" borderId="24" xfId="8" applyNumberFormat="1" applyFont="1" applyFill="1" applyBorder="1"/>
    <xf numFmtId="43" fontId="55" fillId="43" borderId="36" xfId="3" applyFont="1" applyFill="1" applyBorder="1"/>
    <xf numFmtId="0" fontId="53" fillId="43" borderId="24" xfId="0" applyFont="1" applyFill="1" applyBorder="1" applyProtection="1"/>
    <xf numFmtId="164" fontId="53" fillId="43" borderId="24" xfId="0" applyNumberFormat="1" applyFont="1" applyFill="1" applyBorder="1" applyProtection="1"/>
    <xf numFmtId="44" fontId="56" fillId="43" borderId="17" xfId="49" applyFont="1" applyFill="1" applyBorder="1" applyProtection="1"/>
    <xf numFmtId="165" fontId="56" fillId="0" borderId="24" xfId="0" applyNumberFormat="1" applyFont="1" applyFill="1" applyBorder="1" applyAlignment="1" applyProtection="1">
      <alignment horizontal="right"/>
      <protection locked="0"/>
    </xf>
    <xf numFmtId="44" fontId="56" fillId="31" borderId="23" xfId="49" applyFont="1" applyFill="1" applyBorder="1" applyProtection="1">
      <protection locked="0"/>
    </xf>
    <xf numFmtId="0" fontId="53" fillId="0" borderId="0" xfId="0" applyFont="1" applyProtection="1">
      <protection locked="0"/>
    </xf>
    <xf numFmtId="0" fontId="55" fillId="0" borderId="24" xfId="0" applyFont="1" applyBorder="1"/>
    <xf numFmtId="3" fontId="55" fillId="0" borderId="24" xfId="0" applyNumberFormat="1" applyFont="1" applyBorder="1"/>
    <xf numFmtId="3" fontId="53" fillId="0" borderId="0" xfId="0" applyNumberFormat="1" applyFont="1" applyProtection="1">
      <protection locked="0"/>
    </xf>
    <xf numFmtId="1" fontId="55" fillId="0" borderId="24" xfId="0" applyNumberFormat="1" applyFont="1" applyBorder="1" applyProtection="1"/>
    <xf numFmtId="3" fontId="55" fillId="0" borderId="24" xfId="0" applyNumberFormat="1" applyFont="1" applyBorder="1" applyProtection="1">
      <protection locked="0"/>
    </xf>
    <xf numFmtId="4" fontId="55" fillId="0" borderId="36" xfId="0" applyNumberFormat="1" applyFont="1" applyFill="1" applyBorder="1"/>
    <xf numFmtId="43" fontId="55" fillId="0" borderId="36" xfId="3" applyFont="1" applyBorder="1"/>
    <xf numFmtId="44" fontId="38" fillId="0" borderId="17" xfId="49" applyFont="1" applyBorder="1" applyProtection="1"/>
  </cellXfs>
  <cellStyles count="82">
    <cellStyle name="20% - akcent 1 2" xfId="6"/>
    <cellStyle name="20% - akcent 2 2" xfId="7"/>
    <cellStyle name="20% - akcent 3 2" xfId="8"/>
    <cellStyle name="20% - akcent 4 2" xfId="9"/>
    <cellStyle name="20% - akcent 5 2" xfId="10"/>
    <cellStyle name="20% - akcent 6 2" xfId="11"/>
    <cellStyle name="40% - akcent 1 2" xfId="12"/>
    <cellStyle name="40% - akcent 2 2" xfId="13"/>
    <cellStyle name="40% — akcent 3" xfId="78" builtinId="39"/>
    <cellStyle name="40% - akcent 3 2" xfId="14"/>
    <cellStyle name="40% - akcent 4 2" xfId="15"/>
    <cellStyle name="40% - akcent 4 3" xfId="52"/>
    <cellStyle name="40% - akcent 4 4" xfId="69"/>
    <cellStyle name="40% - akcent 5 2" xfId="16"/>
    <cellStyle name="40% — akcent 6" xfId="80" builtinId="51"/>
    <cellStyle name="40% - akcent 6 2" xfId="17"/>
    <cellStyle name="60% - akcent 1 2" xfId="18"/>
    <cellStyle name="60% - akcent 2 2" xfId="19"/>
    <cellStyle name="60% — akcent 3" xfId="79" builtinId="40"/>
    <cellStyle name="60% - akcent 3 2" xfId="20"/>
    <cellStyle name="60% - akcent 4 2" xfId="21"/>
    <cellStyle name="60% - akcent 4 2 2" xfId="51"/>
    <cellStyle name="60% - akcent 5 2" xfId="22"/>
    <cellStyle name="60% - akcent 6 2" xfId="23"/>
    <cellStyle name="Akcent 1 2" xfId="24"/>
    <cellStyle name="Akcent 2 2" xfId="25"/>
    <cellStyle name="Akcent 2 3" xfId="53"/>
    <cellStyle name="Akcent 3 2" xfId="26"/>
    <cellStyle name="Akcent 3 3" xfId="55"/>
    <cellStyle name="Akcent 4 2" xfId="27"/>
    <cellStyle name="Akcent 5 2" xfId="28"/>
    <cellStyle name="Akcent 6 2" xfId="29"/>
    <cellStyle name="Dane wejściowe 2" xfId="30"/>
    <cellStyle name="Dane wejściowe 2 2" xfId="56"/>
    <cellStyle name="Dane wyjściowe 2" xfId="31"/>
    <cellStyle name="Dane wyjściowe 2 2" xfId="57"/>
    <cellStyle name="Dobre 2" xfId="32"/>
    <cellStyle name="Dobry" xfId="77" builtinId="26"/>
    <cellStyle name="Dziesiętny" xfId="75" builtinId="3"/>
    <cellStyle name="Dziesiętny 2" xfId="3"/>
    <cellStyle name="Dziesiętny 3" xfId="74"/>
    <cellStyle name="Dziesiętny 4" xfId="81"/>
    <cellStyle name="Excel Built-in Comma" xfId="72"/>
    <cellStyle name="Excel Built-in Currency" xfId="71"/>
    <cellStyle name="Excel Built-in Excel Built-in Normal" xfId="66"/>
    <cellStyle name="Excel Built-in Normal" xfId="63"/>
    <cellStyle name="Excel_BuiltIn_Currency" xfId="73"/>
    <cellStyle name="Komórka połączona 2" xfId="33"/>
    <cellStyle name="Komórka zaznaczona 2" xfId="34"/>
    <cellStyle name="Nagłówek 1 2" xfId="35"/>
    <cellStyle name="Nagłówek 2 2" xfId="36"/>
    <cellStyle name="Nagłówek 3 2" xfId="37"/>
    <cellStyle name="Nagłówek 4 2" xfId="38"/>
    <cellStyle name="Neutralne 2" xfId="39"/>
    <cellStyle name="Normalny" xfId="0" builtinId="0"/>
    <cellStyle name="Normalny 2" xfId="1"/>
    <cellStyle name="Normalny 2 2" xfId="58"/>
    <cellStyle name="Normalny 3" xfId="2"/>
    <cellStyle name="Normalny 4" xfId="4"/>
    <cellStyle name="Normalny 4 2" xfId="64"/>
    <cellStyle name="Normalny 5" xfId="5"/>
    <cellStyle name="Normalny 6" xfId="48"/>
    <cellStyle name="Normalny 6 2" xfId="54"/>
    <cellStyle name="Normalny 7" xfId="59"/>
    <cellStyle name="Normalny 8" xfId="65"/>
    <cellStyle name="Normalny 9" xfId="67"/>
    <cellStyle name="Normalny_Arkusz1" xfId="40"/>
    <cellStyle name="Obliczenia 2" xfId="41"/>
    <cellStyle name="Obliczenia 2 2" xfId="60"/>
    <cellStyle name="Suma 2" xfId="42"/>
    <cellStyle name="Suma 2 2" xfId="61"/>
    <cellStyle name="Tekst objaśnienia 2" xfId="43"/>
    <cellStyle name="Tekst ostrzeżenia 2" xfId="44"/>
    <cellStyle name="Tytuł 2" xfId="45"/>
    <cellStyle name="Uwaga 2" xfId="46"/>
    <cellStyle name="Uwaga 2 2" xfId="62"/>
    <cellStyle name="Walutowy" xfId="49" builtinId="4"/>
    <cellStyle name="Walutowy 2" xfId="50"/>
    <cellStyle name="Walutowy 3" xfId="68"/>
    <cellStyle name="Walutowy 4" xfId="76"/>
    <cellStyle name="Złe 2" xfId="47"/>
    <cellStyle name="Zły" xfId="70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23"/>
  <sheetViews>
    <sheetView tabSelected="1"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H2519" sqref="H2519"/>
    </sheetView>
  </sheetViews>
  <sheetFormatPr defaultColWidth="9.140625" defaultRowHeight="12.75"/>
  <cols>
    <col min="1" max="1" width="9.140625" style="9" customWidth="1"/>
    <col min="2" max="2" width="8" style="9" customWidth="1"/>
    <col min="3" max="3" width="6.85546875" style="8" customWidth="1"/>
    <col min="4" max="4" width="7.85546875" style="8" customWidth="1"/>
    <col min="5" max="5" width="9.42578125" style="8" customWidth="1"/>
    <col min="6" max="6" width="9.7109375" style="6" customWidth="1"/>
    <col min="7" max="7" width="8.140625" style="10" customWidth="1"/>
    <col min="8" max="8" width="21" style="12" customWidth="1"/>
    <col min="9" max="10" width="12" style="3" customWidth="1"/>
    <col min="11" max="11" width="13.28515625" style="3" customWidth="1"/>
    <col min="12" max="12" width="14.5703125" style="11" hidden="1" customWidth="1"/>
    <col min="13" max="13" width="12" style="9" hidden="1" customWidth="1"/>
    <col min="14" max="14" width="19.140625" style="9" hidden="1" customWidth="1"/>
    <col min="15" max="15" width="20.7109375" style="25" hidden="1" customWidth="1"/>
    <col min="16" max="16" width="22.7109375" style="26" customWidth="1"/>
    <col min="17" max="17" width="20.7109375" style="26" customWidth="1"/>
    <col min="18" max="18" width="22.28515625" style="27" customWidth="1"/>
    <col min="19" max="19" width="20.85546875" style="27" customWidth="1"/>
    <col min="20" max="20" width="23.85546875" style="27" customWidth="1"/>
    <col min="21" max="21" width="28.7109375" style="9" hidden="1" customWidth="1"/>
    <col min="22" max="22" width="9.140625" style="9" customWidth="1"/>
    <col min="23" max="23" width="18.85546875" style="9" hidden="1" customWidth="1"/>
    <col min="24" max="24" width="37.7109375" style="9" hidden="1" customWidth="1"/>
    <col min="25" max="25" width="9.140625" style="9" hidden="1" customWidth="1"/>
    <col min="26" max="26" width="22.85546875" style="9" hidden="1" customWidth="1"/>
    <col min="27" max="28" width="9.140625" style="9" hidden="1" customWidth="1"/>
    <col min="29" max="29" width="9.140625" style="9" customWidth="1"/>
    <col min="30" max="30" width="9.140625" style="9" hidden="1" customWidth="1"/>
    <col min="31" max="31" width="24.140625" style="9" hidden="1" customWidth="1"/>
    <col min="32" max="32" width="16.140625" style="9" hidden="1" customWidth="1"/>
    <col min="33" max="33" width="16.140625" style="9" customWidth="1"/>
    <col min="34" max="16384" width="9.140625" style="9"/>
  </cols>
  <sheetData>
    <row r="1" spans="1:32" ht="55.5" customHeight="1" thickBot="1">
      <c r="C1" s="9"/>
      <c r="E1" s="7" t="s">
        <v>9545</v>
      </c>
    </row>
    <row r="2" spans="1:32" s="5" customFormat="1" ht="60">
      <c r="A2" s="75"/>
      <c r="B2" s="76"/>
      <c r="C2" s="77" t="s">
        <v>2111</v>
      </c>
      <c r="D2" s="77" t="s">
        <v>2112</v>
      </c>
      <c r="E2" s="77" t="s">
        <v>2113</v>
      </c>
      <c r="F2" s="78" t="s">
        <v>2114</v>
      </c>
      <c r="G2" s="78" t="s">
        <v>2114</v>
      </c>
      <c r="H2" s="78" t="s">
        <v>1691</v>
      </c>
      <c r="I2" s="79" t="s">
        <v>7294</v>
      </c>
      <c r="J2" s="79" t="s">
        <v>7295</v>
      </c>
      <c r="K2" s="79" t="s">
        <v>7296</v>
      </c>
      <c r="L2" s="80" t="s">
        <v>7297</v>
      </c>
      <c r="M2" s="79" t="s">
        <v>3648</v>
      </c>
      <c r="N2" s="79" t="s">
        <v>1692</v>
      </c>
      <c r="O2" s="81" t="s">
        <v>3647</v>
      </c>
      <c r="P2" s="81" t="s">
        <v>9541</v>
      </c>
      <c r="Q2" s="81" t="s">
        <v>7292</v>
      </c>
      <c r="R2" s="81" t="s">
        <v>7289</v>
      </c>
      <c r="S2" s="81" t="s">
        <v>7290</v>
      </c>
      <c r="T2" s="81" t="s">
        <v>7291</v>
      </c>
      <c r="U2" s="82" t="s">
        <v>9542</v>
      </c>
    </row>
    <row r="3" spans="1:32" s="5" customFormat="1" ht="12">
      <c r="A3" s="83"/>
      <c r="B3" s="43"/>
      <c r="C3" s="44">
        <v>1</v>
      </c>
      <c r="D3" s="44">
        <v>2</v>
      </c>
      <c r="E3" s="44">
        <v>3</v>
      </c>
      <c r="F3" s="45">
        <v>4</v>
      </c>
      <c r="G3" s="45">
        <v>5</v>
      </c>
      <c r="H3" s="45">
        <v>6</v>
      </c>
      <c r="I3" s="46">
        <v>7</v>
      </c>
      <c r="J3" s="46">
        <v>8</v>
      </c>
      <c r="K3" s="46">
        <v>9</v>
      </c>
      <c r="L3" s="46">
        <v>10</v>
      </c>
      <c r="M3" s="47">
        <v>11</v>
      </c>
      <c r="N3" s="47">
        <v>12</v>
      </c>
      <c r="O3" s="48">
        <v>13</v>
      </c>
      <c r="P3" s="48">
        <v>14</v>
      </c>
      <c r="Q3" s="48">
        <v>16</v>
      </c>
      <c r="R3" s="48">
        <v>17</v>
      </c>
      <c r="S3" s="48">
        <v>18</v>
      </c>
      <c r="T3" s="48">
        <v>19</v>
      </c>
      <c r="U3" s="84">
        <v>20</v>
      </c>
    </row>
    <row r="4" spans="1:32" ht="15" hidden="1">
      <c r="A4" s="85" t="s">
        <v>4815</v>
      </c>
      <c r="B4" s="49" t="s">
        <v>276</v>
      </c>
      <c r="C4" s="50" t="s">
        <v>2115</v>
      </c>
      <c r="D4" s="51" t="s">
        <v>2116</v>
      </c>
      <c r="E4" s="50" t="s">
        <v>2116</v>
      </c>
      <c r="F4" s="50" t="s">
        <v>2117</v>
      </c>
      <c r="G4" s="52" t="s">
        <v>2107</v>
      </c>
      <c r="H4" s="53" t="s">
        <v>2118</v>
      </c>
      <c r="I4" s="220">
        <v>39167</v>
      </c>
      <c r="J4" s="218">
        <v>4435</v>
      </c>
      <c r="K4" s="301">
        <v>374</v>
      </c>
      <c r="L4" s="307">
        <v>1687.7</v>
      </c>
      <c r="M4" s="33">
        <f t="shared" ref="M4:M35" si="0" xml:space="preserve"> ROUNDDOWN(K4/I4,10)</f>
        <v>9.5488549000000006E-3</v>
      </c>
      <c r="N4" s="33">
        <f t="shared" ref="N4:N35" si="1">ROUNDDOWN(J4*M4/L4,10)</f>
        <v>2.50928313E-2</v>
      </c>
      <c r="O4" s="54">
        <f t="shared" ref="O4:O35" si="2">ROUNDDOWN(N4/$N$2499,10)</f>
        <v>6.9796680000000001E-4</v>
      </c>
      <c r="P4" s="28">
        <f>ROUNDDOWN(225000000*O4,0)</f>
        <v>157042</v>
      </c>
      <c r="Q4" s="142"/>
      <c r="R4" s="142"/>
      <c r="S4" s="142"/>
      <c r="T4" s="142"/>
      <c r="U4" s="86"/>
      <c r="W4" s="203" t="s">
        <v>2118</v>
      </c>
      <c r="X4" s="204">
        <v>4435</v>
      </c>
      <c r="AE4" s="305" t="s">
        <v>7355</v>
      </c>
      <c r="AF4" s="307">
        <v>1687.7</v>
      </c>
    </row>
    <row r="5" spans="1:32" ht="15" hidden="1">
      <c r="A5" s="85" t="s">
        <v>4816</v>
      </c>
      <c r="B5" s="49" t="s">
        <v>277</v>
      </c>
      <c r="C5" s="50" t="s">
        <v>2115</v>
      </c>
      <c r="D5" s="50" t="s">
        <v>2116</v>
      </c>
      <c r="E5" s="50" t="s">
        <v>2115</v>
      </c>
      <c r="F5" s="50" t="s">
        <v>2119</v>
      </c>
      <c r="G5" s="52" t="s">
        <v>2108</v>
      </c>
      <c r="H5" s="53" t="s">
        <v>2118</v>
      </c>
      <c r="I5" s="220">
        <v>14210</v>
      </c>
      <c r="J5" s="218">
        <v>2089</v>
      </c>
      <c r="K5" s="301">
        <v>158</v>
      </c>
      <c r="L5" s="308">
        <v>1797.96</v>
      </c>
      <c r="M5" s="33">
        <f t="shared" si="0"/>
        <v>1.11189303E-2</v>
      </c>
      <c r="N5" s="33">
        <f t="shared" si="1"/>
        <v>1.29187776E-2</v>
      </c>
      <c r="O5" s="54">
        <f t="shared" si="2"/>
        <v>3.5934079999999999E-4</v>
      </c>
      <c r="P5" s="28">
        <f t="shared" ref="P5:P68" si="3">ROUNDDOWN(225000000*O5,0)</f>
        <v>80851</v>
      </c>
      <c r="Q5" s="142"/>
      <c r="R5" s="142"/>
      <c r="S5" s="142"/>
      <c r="T5" s="142"/>
      <c r="U5" s="86"/>
      <c r="W5" s="203" t="s">
        <v>2118</v>
      </c>
      <c r="X5" s="204">
        <v>2089</v>
      </c>
      <c r="AE5" s="306" t="s">
        <v>7355</v>
      </c>
      <c r="AF5" s="308">
        <v>1797.96</v>
      </c>
    </row>
    <row r="6" spans="1:32" ht="15" hidden="1">
      <c r="A6" s="85" t="s">
        <v>4817</v>
      </c>
      <c r="B6" s="49" t="s">
        <v>278</v>
      </c>
      <c r="C6" s="50" t="s">
        <v>2115</v>
      </c>
      <c r="D6" s="50" t="s">
        <v>2116</v>
      </c>
      <c r="E6" s="50" t="s">
        <v>2120</v>
      </c>
      <c r="F6" s="50" t="s">
        <v>2119</v>
      </c>
      <c r="G6" s="52" t="s">
        <v>2108</v>
      </c>
      <c r="H6" s="53" t="s">
        <v>2121</v>
      </c>
      <c r="I6" s="220">
        <v>5417</v>
      </c>
      <c r="J6" s="218">
        <v>669</v>
      </c>
      <c r="K6" s="301">
        <v>102</v>
      </c>
      <c r="L6" s="309">
        <v>1889.47</v>
      </c>
      <c r="M6" s="33">
        <f t="shared" si="0"/>
        <v>1.8829610399999998E-2</v>
      </c>
      <c r="N6" s="33">
        <f t="shared" si="1"/>
        <v>6.6669538E-3</v>
      </c>
      <c r="O6" s="54">
        <f t="shared" si="2"/>
        <v>1.8544389999999999E-4</v>
      </c>
      <c r="P6" s="28">
        <f t="shared" si="3"/>
        <v>41724</v>
      </c>
      <c r="Q6" s="142"/>
      <c r="R6" s="142"/>
      <c r="S6" s="142"/>
      <c r="T6" s="142"/>
      <c r="U6" s="86"/>
      <c r="W6" s="203" t="s">
        <v>2121</v>
      </c>
      <c r="X6" s="204">
        <v>669</v>
      </c>
      <c r="AE6" s="306" t="s">
        <v>7356</v>
      </c>
      <c r="AF6" s="309">
        <v>1889.47</v>
      </c>
    </row>
    <row r="7" spans="1:32" ht="15" hidden="1">
      <c r="A7" s="85" t="s">
        <v>4818</v>
      </c>
      <c r="B7" s="49" t="s">
        <v>279</v>
      </c>
      <c r="C7" s="50" t="s">
        <v>2115</v>
      </c>
      <c r="D7" s="50" t="s">
        <v>2116</v>
      </c>
      <c r="E7" s="50" t="s">
        <v>2122</v>
      </c>
      <c r="F7" s="50">
        <v>3</v>
      </c>
      <c r="G7" s="52" t="s">
        <v>2109</v>
      </c>
      <c r="H7" s="53" t="s">
        <v>2123</v>
      </c>
      <c r="I7" s="220">
        <v>15311</v>
      </c>
      <c r="J7" s="218">
        <v>2165</v>
      </c>
      <c r="K7" s="301">
        <v>121</v>
      </c>
      <c r="L7" s="309">
        <v>1723.32</v>
      </c>
      <c r="M7" s="33">
        <f t="shared" si="0"/>
        <v>7.9028148999999992E-3</v>
      </c>
      <c r="N7" s="33">
        <f t="shared" si="1"/>
        <v>9.9282746000000002E-3</v>
      </c>
      <c r="O7" s="54">
        <f t="shared" si="2"/>
        <v>2.7615879999999998E-4</v>
      </c>
      <c r="P7" s="28">
        <f t="shared" si="3"/>
        <v>62135</v>
      </c>
      <c r="Q7" s="142"/>
      <c r="R7" s="142"/>
      <c r="S7" s="142"/>
      <c r="T7" s="142"/>
      <c r="U7" s="86"/>
      <c r="W7" s="203" t="s">
        <v>2123</v>
      </c>
      <c r="X7" s="204">
        <v>2165</v>
      </c>
      <c r="AE7" s="306" t="s">
        <v>7357</v>
      </c>
      <c r="AF7" s="309">
        <v>1723.32</v>
      </c>
    </row>
    <row r="8" spans="1:32" ht="15" hidden="1">
      <c r="A8" s="85" t="s">
        <v>4819</v>
      </c>
      <c r="B8" s="49" t="s">
        <v>280</v>
      </c>
      <c r="C8" s="50" t="s">
        <v>2115</v>
      </c>
      <c r="D8" s="50" t="s">
        <v>2116</v>
      </c>
      <c r="E8" s="50" t="s">
        <v>2124</v>
      </c>
      <c r="F8" s="50" t="s">
        <v>2119</v>
      </c>
      <c r="G8" s="52" t="s">
        <v>2108</v>
      </c>
      <c r="H8" s="53" t="s">
        <v>2125</v>
      </c>
      <c r="I8" s="220">
        <v>7482</v>
      </c>
      <c r="J8" s="218">
        <v>1139</v>
      </c>
      <c r="K8" s="301">
        <v>73</v>
      </c>
      <c r="L8" s="309">
        <v>2199.5500000000002</v>
      </c>
      <c r="M8" s="33">
        <f t="shared" si="0"/>
        <v>9.7567495000000001E-3</v>
      </c>
      <c r="N8" s="33">
        <f t="shared" si="1"/>
        <v>5.0523686999999996E-3</v>
      </c>
      <c r="O8" s="54">
        <f t="shared" si="2"/>
        <v>1.4053350000000001E-4</v>
      </c>
      <c r="P8" s="28">
        <f t="shared" si="3"/>
        <v>31620</v>
      </c>
      <c r="Q8" s="142"/>
      <c r="R8" s="142"/>
      <c r="S8" s="142"/>
      <c r="T8" s="142"/>
      <c r="U8" s="86"/>
      <c r="W8" s="203" t="s">
        <v>2125</v>
      </c>
      <c r="X8" s="204">
        <v>1139</v>
      </c>
      <c r="AE8" s="306" t="s">
        <v>7358</v>
      </c>
      <c r="AF8" s="309">
        <v>2199.5500000000002</v>
      </c>
    </row>
    <row r="9" spans="1:32" ht="15" hidden="1">
      <c r="A9" s="85" t="s">
        <v>4820</v>
      </c>
      <c r="B9" s="49" t="s">
        <v>281</v>
      </c>
      <c r="C9" s="50" t="s">
        <v>2115</v>
      </c>
      <c r="D9" s="50" t="s">
        <v>2116</v>
      </c>
      <c r="E9" s="50" t="s">
        <v>2126</v>
      </c>
      <c r="F9" s="50" t="s">
        <v>2119</v>
      </c>
      <c r="G9" s="52" t="s">
        <v>2108</v>
      </c>
      <c r="H9" s="53" t="s">
        <v>2127</v>
      </c>
      <c r="I9" s="220">
        <v>8593</v>
      </c>
      <c r="J9" s="218">
        <v>1289</v>
      </c>
      <c r="K9" s="301">
        <v>94</v>
      </c>
      <c r="L9" s="309">
        <v>1752.62</v>
      </c>
      <c r="M9" s="33">
        <f t="shared" si="0"/>
        <v>1.09391365E-2</v>
      </c>
      <c r="N9" s="33">
        <f t="shared" si="1"/>
        <v>8.0454102000000003E-3</v>
      </c>
      <c r="O9" s="54">
        <f t="shared" si="2"/>
        <v>2.237862E-4</v>
      </c>
      <c r="P9" s="28">
        <f t="shared" si="3"/>
        <v>50351</v>
      </c>
      <c r="Q9" s="142"/>
      <c r="R9" s="142"/>
      <c r="S9" s="142"/>
      <c r="T9" s="142"/>
      <c r="U9" s="86"/>
      <c r="W9" s="203" t="s">
        <v>2127</v>
      </c>
      <c r="X9" s="204">
        <v>1289</v>
      </c>
      <c r="AE9" s="306" t="s">
        <v>7359</v>
      </c>
      <c r="AF9" s="309">
        <v>1752.62</v>
      </c>
    </row>
    <row r="10" spans="1:32" ht="15" hidden="1">
      <c r="A10" s="85" t="s">
        <v>4821</v>
      </c>
      <c r="B10" s="49" t="s">
        <v>282</v>
      </c>
      <c r="C10" s="50" t="s">
        <v>2115</v>
      </c>
      <c r="D10" s="50" t="s">
        <v>2115</v>
      </c>
      <c r="E10" s="50" t="s">
        <v>2116</v>
      </c>
      <c r="F10" s="50" t="s">
        <v>2117</v>
      </c>
      <c r="G10" s="52" t="s">
        <v>2107</v>
      </c>
      <c r="H10" s="53" t="s">
        <v>2128</v>
      </c>
      <c r="I10" s="220">
        <v>30357</v>
      </c>
      <c r="J10" s="218">
        <v>3281</v>
      </c>
      <c r="K10" s="302">
        <v>212</v>
      </c>
      <c r="L10" s="309">
        <v>1058.3</v>
      </c>
      <c r="M10" s="33">
        <f t="shared" si="0"/>
        <v>6.9835621999999997E-3</v>
      </c>
      <c r="N10" s="33">
        <f t="shared" si="1"/>
        <v>2.1650824499999999E-2</v>
      </c>
      <c r="O10" s="54">
        <f t="shared" si="2"/>
        <v>6.0222599999999998E-4</v>
      </c>
      <c r="P10" s="28">
        <f t="shared" si="3"/>
        <v>135500</v>
      </c>
      <c r="Q10" s="142"/>
      <c r="R10" s="142"/>
      <c r="S10" s="142"/>
      <c r="T10" s="142"/>
      <c r="U10" s="86"/>
      <c r="W10" s="203" t="s">
        <v>2128</v>
      </c>
      <c r="X10" s="204">
        <v>3281</v>
      </c>
      <c r="AE10" s="306" t="s">
        <v>7360</v>
      </c>
      <c r="AF10" s="309">
        <v>1058.3</v>
      </c>
    </row>
    <row r="11" spans="1:32" ht="15" hidden="1">
      <c r="A11" s="85" t="s">
        <v>4822</v>
      </c>
      <c r="B11" s="49" t="s">
        <v>283</v>
      </c>
      <c r="C11" s="50" t="s">
        <v>2115</v>
      </c>
      <c r="D11" s="50" t="s">
        <v>2115</v>
      </c>
      <c r="E11" s="50" t="s">
        <v>2115</v>
      </c>
      <c r="F11" s="50" t="s">
        <v>2117</v>
      </c>
      <c r="G11" s="52" t="s">
        <v>2107</v>
      </c>
      <c r="H11" s="53" t="s">
        <v>2129</v>
      </c>
      <c r="I11" s="220">
        <v>33785</v>
      </c>
      <c r="J11" s="218">
        <v>3618</v>
      </c>
      <c r="K11" s="302">
        <v>86</v>
      </c>
      <c r="L11" s="309">
        <v>1475.02</v>
      </c>
      <c r="M11" s="33">
        <f t="shared" si="0"/>
        <v>2.5455082999999998E-3</v>
      </c>
      <c r="N11" s="33">
        <f t="shared" si="1"/>
        <v>6.2437450999999998E-3</v>
      </c>
      <c r="O11" s="54">
        <f t="shared" si="2"/>
        <v>1.7367209999999999E-4</v>
      </c>
      <c r="P11" s="28">
        <f t="shared" si="3"/>
        <v>39076</v>
      </c>
      <c r="Q11" s="142"/>
      <c r="R11" s="142"/>
      <c r="S11" s="142"/>
      <c r="T11" s="142"/>
      <c r="U11" s="86"/>
      <c r="W11" s="203" t="s">
        <v>2129</v>
      </c>
      <c r="X11" s="204">
        <v>3618</v>
      </c>
      <c r="AE11" s="306" t="s">
        <v>7361</v>
      </c>
      <c r="AF11" s="309">
        <v>1475.02</v>
      </c>
    </row>
    <row r="12" spans="1:32" ht="15" hidden="1">
      <c r="A12" s="85" t="s">
        <v>4823</v>
      </c>
      <c r="B12" s="49" t="s">
        <v>284</v>
      </c>
      <c r="C12" s="50" t="s">
        <v>2115</v>
      </c>
      <c r="D12" s="50" t="s">
        <v>2115</v>
      </c>
      <c r="E12" s="50" t="s">
        <v>2120</v>
      </c>
      <c r="F12" s="50" t="s">
        <v>2117</v>
      </c>
      <c r="G12" s="52" t="s">
        <v>2107</v>
      </c>
      <c r="H12" s="53" t="s">
        <v>2130</v>
      </c>
      <c r="I12" s="220">
        <v>9633</v>
      </c>
      <c r="J12" s="218">
        <v>1213</v>
      </c>
      <c r="K12" s="302">
        <v>93</v>
      </c>
      <c r="L12" s="309">
        <v>1099.58</v>
      </c>
      <c r="M12" s="33">
        <f t="shared" si="0"/>
        <v>9.6543132000000004E-3</v>
      </c>
      <c r="N12" s="33">
        <f t="shared" si="1"/>
        <v>1.0650140799999999E-2</v>
      </c>
      <c r="O12" s="54">
        <f t="shared" si="2"/>
        <v>2.962377E-4</v>
      </c>
      <c r="P12" s="28">
        <f t="shared" si="3"/>
        <v>66653</v>
      </c>
      <c r="Q12" s="142"/>
      <c r="R12" s="142"/>
      <c r="S12" s="142"/>
      <c r="T12" s="142"/>
      <c r="U12" s="86"/>
      <c r="W12" s="203" t="s">
        <v>2130</v>
      </c>
      <c r="X12" s="204">
        <v>1213</v>
      </c>
      <c r="AE12" s="306" t="s">
        <v>7362</v>
      </c>
      <c r="AF12" s="309">
        <v>1099.58</v>
      </c>
    </row>
    <row r="13" spans="1:32" ht="15" hidden="1">
      <c r="A13" s="85" t="s">
        <v>4824</v>
      </c>
      <c r="B13" s="49" t="s">
        <v>285</v>
      </c>
      <c r="C13" s="50" t="s">
        <v>2115</v>
      </c>
      <c r="D13" s="50" t="s">
        <v>2115</v>
      </c>
      <c r="E13" s="50" t="s">
        <v>2122</v>
      </c>
      <c r="F13" s="50" t="s">
        <v>2117</v>
      </c>
      <c r="G13" s="52" t="s">
        <v>2107</v>
      </c>
      <c r="H13" s="53" t="s">
        <v>2131</v>
      </c>
      <c r="I13" s="220">
        <v>6569</v>
      </c>
      <c r="J13" s="218">
        <v>814</v>
      </c>
      <c r="K13" s="302">
        <v>45</v>
      </c>
      <c r="L13" s="309">
        <v>993.85</v>
      </c>
      <c r="M13" s="33">
        <f t="shared" si="0"/>
        <v>6.8503577000000003E-3</v>
      </c>
      <c r="N13" s="33">
        <f t="shared" si="1"/>
        <v>5.6106969E-3</v>
      </c>
      <c r="O13" s="54">
        <f t="shared" si="2"/>
        <v>1.5606370000000001E-4</v>
      </c>
      <c r="P13" s="28">
        <f t="shared" si="3"/>
        <v>35114</v>
      </c>
      <c r="Q13" s="142"/>
      <c r="R13" s="142"/>
      <c r="S13" s="142"/>
      <c r="T13" s="142"/>
      <c r="U13" s="86"/>
      <c r="W13" s="203" t="s">
        <v>2131</v>
      </c>
      <c r="X13" s="204">
        <v>814</v>
      </c>
      <c r="AE13" s="306" t="s">
        <v>7363</v>
      </c>
      <c r="AF13" s="309">
        <v>993.85</v>
      </c>
    </row>
    <row r="14" spans="1:32" ht="15" hidden="1">
      <c r="A14" s="85" t="s">
        <v>4825</v>
      </c>
      <c r="B14" s="49" t="s">
        <v>286</v>
      </c>
      <c r="C14" s="50" t="s">
        <v>2115</v>
      </c>
      <c r="D14" s="50" t="s">
        <v>2115</v>
      </c>
      <c r="E14" s="50" t="s">
        <v>2124</v>
      </c>
      <c r="F14" s="50" t="s">
        <v>2119</v>
      </c>
      <c r="G14" s="52" t="s">
        <v>2108</v>
      </c>
      <c r="H14" s="53" t="s">
        <v>2129</v>
      </c>
      <c r="I14" s="220">
        <v>9199</v>
      </c>
      <c r="J14" s="218">
        <v>1155</v>
      </c>
      <c r="K14" s="302">
        <v>112</v>
      </c>
      <c r="L14" s="309">
        <v>1135.07</v>
      </c>
      <c r="M14" s="33">
        <f t="shared" si="0"/>
        <v>1.2175236399999999E-2</v>
      </c>
      <c r="N14" s="33">
        <f t="shared" si="1"/>
        <v>1.2389013900000001E-2</v>
      </c>
      <c r="O14" s="54">
        <f t="shared" si="2"/>
        <v>3.4460520000000001E-4</v>
      </c>
      <c r="P14" s="28">
        <f t="shared" si="3"/>
        <v>77536</v>
      </c>
      <c r="Q14" s="142"/>
      <c r="R14" s="142"/>
      <c r="S14" s="142"/>
      <c r="T14" s="142"/>
      <c r="U14" s="86"/>
      <c r="W14" s="203" t="s">
        <v>2129</v>
      </c>
      <c r="X14" s="204">
        <v>1155</v>
      </c>
      <c r="AE14" s="306" t="s">
        <v>7361</v>
      </c>
      <c r="AF14" s="309">
        <v>1135.07</v>
      </c>
    </row>
    <row r="15" spans="1:32" ht="15" hidden="1">
      <c r="A15" s="85" t="s">
        <v>4826</v>
      </c>
      <c r="B15" s="49" t="s">
        <v>287</v>
      </c>
      <c r="C15" s="50" t="s">
        <v>2115</v>
      </c>
      <c r="D15" s="50" t="s">
        <v>2115</v>
      </c>
      <c r="E15" s="50" t="s">
        <v>2126</v>
      </c>
      <c r="F15" s="50" t="s">
        <v>2119</v>
      </c>
      <c r="G15" s="52" t="s">
        <v>2108</v>
      </c>
      <c r="H15" s="53" t="s">
        <v>2132</v>
      </c>
      <c r="I15" s="220">
        <v>7495</v>
      </c>
      <c r="J15" s="218">
        <v>991</v>
      </c>
      <c r="K15" s="302">
        <v>30</v>
      </c>
      <c r="L15" s="309">
        <v>1081.2</v>
      </c>
      <c r="M15" s="33">
        <f t="shared" si="0"/>
        <v>4.0026684000000002E-3</v>
      </c>
      <c r="N15" s="33">
        <f t="shared" si="1"/>
        <v>3.6687424000000001E-3</v>
      </c>
      <c r="O15" s="54">
        <f t="shared" si="2"/>
        <v>1.0204739999999999E-4</v>
      </c>
      <c r="P15" s="28">
        <f t="shared" si="3"/>
        <v>22960</v>
      </c>
      <c r="Q15" s="142"/>
      <c r="R15" s="142"/>
      <c r="S15" s="142"/>
      <c r="T15" s="142"/>
      <c r="U15" s="86"/>
      <c r="W15" s="203" t="s">
        <v>2132</v>
      </c>
      <c r="X15" s="204">
        <v>991</v>
      </c>
      <c r="AE15" s="306" t="s">
        <v>7364</v>
      </c>
      <c r="AF15" s="309">
        <v>1081.2</v>
      </c>
    </row>
    <row r="16" spans="1:32" ht="15" hidden="1">
      <c r="A16" s="85" t="s">
        <v>4827</v>
      </c>
      <c r="B16" s="49" t="s">
        <v>288</v>
      </c>
      <c r="C16" s="50" t="s">
        <v>2115</v>
      </c>
      <c r="D16" s="50" t="s">
        <v>2115</v>
      </c>
      <c r="E16" s="50" t="s">
        <v>2133</v>
      </c>
      <c r="F16" s="50">
        <v>3</v>
      </c>
      <c r="G16" s="52" t="s">
        <v>2109</v>
      </c>
      <c r="H16" s="53" t="s">
        <v>2134</v>
      </c>
      <c r="I16" s="220">
        <v>5611</v>
      </c>
      <c r="J16" s="218">
        <v>632</v>
      </c>
      <c r="K16" s="302">
        <v>61</v>
      </c>
      <c r="L16" s="309">
        <v>1065.8900000000001</v>
      </c>
      <c r="M16" s="33">
        <f t="shared" si="0"/>
        <v>1.08715024E-2</v>
      </c>
      <c r="N16" s="33">
        <f t="shared" si="1"/>
        <v>6.4460587E-3</v>
      </c>
      <c r="O16" s="54">
        <f t="shared" si="2"/>
        <v>1.7929959999999999E-4</v>
      </c>
      <c r="P16" s="28">
        <f t="shared" si="3"/>
        <v>40342</v>
      </c>
      <c r="Q16" s="143"/>
      <c r="R16" s="143"/>
      <c r="S16" s="143"/>
      <c r="T16" s="142"/>
      <c r="U16" s="86"/>
      <c r="W16" s="203" t="s">
        <v>2134</v>
      </c>
      <c r="X16" s="204">
        <v>632</v>
      </c>
      <c r="AE16" s="306" t="s">
        <v>7365</v>
      </c>
      <c r="AF16" s="309">
        <v>1065.8900000000001</v>
      </c>
    </row>
    <row r="17" spans="1:32" ht="15" hidden="1">
      <c r="A17" s="85" t="s">
        <v>4828</v>
      </c>
      <c r="B17" s="49" t="s">
        <v>289</v>
      </c>
      <c r="C17" s="50" t="s">
        <v>2115</v>
      </c>
      <c r="D17" s="50" t="s">
        <v>2120</v>
      </c>
      <c r="E17" s="50" t="s">
        <v>2116</v>
      </c>
      <c r="F17" s="50" t="s">
        <v>2117</v>
      </c>
      <c r="G17" s="52" t="s">
        <v>2107</v>
      </c>
      <c r="H17" s="53" t="s">
        <v>2135</v>
      </c>
      <c r="I17" s="220">
        <v>68292</v>
      </c>
      <c r="J17" s="218">
        <v>8804</v>
      </c>
      <c r="K17" s="301">
        <v>135</v>
      </c>
      <c r="L17" s="309">
        <v>2171.17</v>
      </c>
      <c r="M17" s="33">
        <f t="shared" si="0"/>
        <v>1.9768054E-3</v>
      </c>
      <c r="N17" s="33">
        <f t="shared" si="1"/>
        <v>8.0158599000000001E-3</v>
      </c>
      <c r="O17" s="54">
        <f t="shared" si="2"/>
        <v>2.2296419999999999E-4</v>
      </c>
      <c r="P17" s="28">
        <f t="shared" si="3"/>
        <v>50166</v>
      </c>
      <c r="Q17" s="142"/>
      <c r="R17" s="142"/>
      <c r="S17" s="142"/>
      <c r="T17" s="142"/>
      <c r="U17" s="86"/>
      <c r="W17" s="203" t="s">
        <v>2135</v>
      </c>
      <c r="X17" s="204">
        <v>8804</v>
      </c>
      <c r="AE17" s="306" t="s">
        <v>7366</v>
      </c>
      <c r="AF17" s="309">
        <v>2171.17</v>
      </c>
    </row>
    <row r="18" spans="1:32" ht="15" hidden="1">
      <c r="A18" s="85" t="s">
        <v>4829</v>
      </c>
      <c r="B18" s="49" t="s">
        <v>290</v>
      </c>
      <c r="C18" s="50" t="s">
        <v>2115</v>
      </c>
      <c r="D18" s="50" t="s">
        <v>2120</v>
      </c>
      <c r="E18" s="50" t="s">
        <v>2115</v>
      </c>
      <c r="F18" s="50" t="s">
        <v>2119</v>
      </c>
      <c r="G18" s="52" t="s">
        <v>2108</v>
      </c>
      <c r="H18" s="53" t="s">
        <v>2135</v>
      </c>
      <c r="I18" s="220">
        <v>6602</v>
      </c>
      <c r="J18" s="218">
        <v>1012</v>
      </c>
      <c r="K18" s="301">
        <v>21</v>
      </c>
      <c r="L18" s="309">
        <v>2070.98</v>
      </c>
      <c r="M18" s="33">
        <f t="shared" si="0"/>
        <v>3.1808542E-3</v>
      </c>
      <c r="N18" s="33">
        <f t="shared" si="1"/>
        <v>1.5543484E-3</v>
      </c>
      <c r="O18" s="54">
        <f t="shared" si="2"/>
        <v>4.3234800000000002E-5</v>
      </c>
      <c r="P18" s="28">
        <f t="shared" si="3"/>
        <v>9727</v>
      </c>
      <c r="Q18" s="142"/>
      <c r="R18" s="142"/>
      <c r="S18" s="142"/>
      <c r="T18" s="142"/>
      <c r="U18" s="86"/>
      <c r="W18" s="203" t="s">
        <v>2135</v>
      </c>
      <c r="X18" s="204">
        <v>1012</v>
      </c>
      <c r="AE18" s="306" t="s">
        <v>7366</v>
      </c>
      <c r="AF18" s="309">
        <v>2070.98</v>
      </c>
    </row>
    <row r="19" spans="1:32" ht="15" hidden="1">
      <c r="A19" s="85" t="s">
        <v>4830</v>
      </c>
      <c r="B19" s="49" t="s">
        <v>291</v>
      </c>
      <c r="C19" s="50" t="s">
        <v>2115</v>
      </c>
      <c r="D19" s="50" t="s">
        <v>2120</v>
      </c>
      <c r="E19" s="50" t="s">
        <v>2120</v>
      </c>
      <c r="F19" s="50" t="s">
        <v>2119</v>
      </c>
      <c r="G19" s="52" t="s">
        <v>2108</v>
      </c>
      <c r="H19" s="53" t="s">
        <v>2136</v>
      </c>
      <c r="I19" s="220">
        <v>4868</v>
      </c>
      <c r="J19" s="218">
        <v>932</v>
      </c>
      <c r="K19" s="301">
        <v>30</v>
      </c>
      <c r="L19" s="309">
        <v>5753.53</v>
      </c>
      <c r="M19" s="33">
        <f t="shared" si="0"/>
        <v>6.1626950999999998E-3</v>
      </c>
      <c r="N19" s="33">
        <f t="shared" si="1"/>
        <v>9.9827959999999991E-4</v>
      </c>
      <c r="O19" s="54">
        <f t="shared" si="2"/>
        <v>2.7767500000000001E-5</v>
      </c>
      <c r="P19" s="28">
        <f t="shared" si="3"/>
        <v>6247</v>
      </c>
      <c r="Q19" s="142"/>
      <c r="R19" s="142"/>
      <c r="S19" s="142"/>
      <c r="T19" s="142"/>
      <c r="U19" s="86"/>
      <c r="W19" s="203" t="s">
        <v>2136</v>
      </c>
      <c r="X19" s="204">
        <v>932</v>
      </c>
      <c r="AE19" s="306" t="s">
        <v>7367</v>
      </c>
      <c r="AF19" s="309">
        <v>5753.53</v>
      </c>
    </row>
    <row r="20" spans="1:32" ht="15" hidden="1">
      <c r="A20" s="85" t="s">
        <v>4831</v>
      </c>
      <c r="B20" s="49" t="s">
        <v>292</v>
      </c>
      <c r="C20" s="50" t="s">
        <v>2115</v>
      </c>
      <c r="D20" s="50" t="s">
        <v>2120</v>
      </c>
      <c r="E20" s="50" t="s">
        <v>2122</v>
      </c>
      <c r="F20" s="50" t="s">
        <v>2119</v>
      </c>
      <c r="G20" s="52" t="s">
        <v>2108</v>
      </c>
      <c r="H20" s="53" t="s">
        <v>2137</v>
      </c>
      <c r="I20" s="220">
        <v>4430</v>
      </c>
      <c r="J20" s="218">
        <v>729</v>
      </c>
      <c r="K20" s="301">
        <v>58</v>
      </c>
      <c r="L20" s="309">
        <v>1413.26</v>
      </c>
      <c r="M20" s="33">
        <f t="shared" si="0"/>
        <v>1.30925507E-2</v>
      </c>
      <c r="N20" s="33">
        <f t="shared" si="1"/>
        <v>6.7535127000000004E-3</v>
      </c>
      <c r="O20" s="54">
        <f t="shared" si="2"/>
        <v>1.8785150000000001E-4</v>
      </c>
      <c r="P20" s="28">
        <f t="shared" si="3"/>
        <v>42266</v>
      </c>
      <c r="Q20" s="142"/>
      <c r="R20" s="142"/>
      <c r="S20" s="142"/>
      <c r="T20" s="142"/>
      <c r="U20" s="86"/>
      <c r="W20" s="203" t="s">
        <v>2137</v>
      </c>
      <c r="X20" s="204">
        <v>729</v>
      </c>
      <c r="AE20" s="306" t="s">
        <v>7368</v>
      </c>
      <c r="AF20" s="309">
        <v>1413.26</v>
      </c>
    </row>
    <row r="21" spans="1:32" ht="15" hidden="1">
      <c r="A21" s="85" t="s">
        <v>4832</v>
      </c>
      <c r="B21" s="49" t="s">
        <v>293</v>
      </c>
      <c r="C21" s="50" t="s">
        <v>2115</v>
      </c>
      <c r="D21" s="50" t="s">
        <v>2120</v>
      </c>
      <c r="E21" s="50" t="s">
        <v>2124</v>
      </c>
      <c r="F21" s="50" t="s">
        <v>2119</v>
      </c>
      <c r="G21" s="52" t="s">
        <v>2108</v>
      </c>
      <c r="H21" s="53" t="s">
        <v>2138</v>
      </c>
      <c r="I21" s="220">
        <v>2299</v>
      </c>
      <c r="J21" s="218">
        <v>372</v>
      </c>
      <c r="K21" s="301">
        <v>74</v>
      </c>
      <c r="L21" s="309">
        <v>1109.3</v>
      </c>
      <c r="M21" s="33">
        <f t="shared" si="0"/>
        <v>3.2187907699999997E-2</v>
      </c>
      <c r="N21" s="33">
        <f t="shared" si="1"/>
        <v>1.07941058E-2</v>
      </c>
      <c r="O21" s="54">
        <f t="shared" si="2"/>
        <v>3.002422E-4</v>
      </c>
      <c r="P21" s="28">
        <f t="shared" si="3"/>
        <v>67554</v>
      </c>
      <c r="Q21" s="142"/>
      <c r="R21" s="142"/>
      <c r="S21" s="142"/>
      <c r="T21" s="142"/>
      <c r="U21" s="86"/>
      <c r="W21" s="203" t="s">
        <v>2138</v>
      </c>
      <c r="X21" s="204">
        <v>372</v>
      </c>
      <c r="AE21" s="306" t="s">
        <v>7369</v>
      </c>
      <c r="AF21" s="309">
        <v>1109.3</v>
      </c>
    </row>
    <row r="22" spans="1:32" ht="15" hidden="1">
      <c r="A22" s="85" t="s">
        <v>4833</v>
      </c>
      <c r="B22" s="49" t="s">
        <v>294</v>
      </c>
      <c r="C22" s="50" t="s">
        <v>2115</v>
      </c>
      <c r="D22" s="50" t="s">
        <v>2120</v>
      </c>
      <c r="E22" s="50" t="s">
        <v>2126</v>
      </c>
      <c r="F22" s="50" t="s">
        <v>2119</v>
      </c>
      <c r="G22" s="52" t="s">
        <v>2108</v>
      </c>
      <c r="H22" s="53" t="s">
        <v>2139</v>
      </c>
      <c r="I22" s="220">
        <v>3498</v>
      </c>
      <c r="J22" s="218">
        <v>485</v>
      </c>
      <c r="K22" s="301">
        <v>44</v>
      </c>
      <c r="L22" s="309">
        <v>1523.41</v>
      </c>
      <c r="M22" s="33">
        <f t="shared" si="0"/>
        <v>1.25786163E-2</v>
      </c>
      <c r="N22" s="33">
        <f t="shared" si="1"/>
        <v>4.0045875999999998E-3</v>
      </c>
      <c r="O22" s="54">
        <f t="shared" si="2"/>
        <v>1.1138909999999999E-4</v>
      </c>
      <c r="P22" s="28">
        <f t="shared" si="3"/>
        <v>25062</v>
      </c>
      <c r="Q22" s="142"/>
      <c r="R22" s="142"/>
      <c r="S22" s="142"/>
      <c r="T22" s="142"/>
      <c r="U22" s="86"/>
      <c r="W22" s="203" t="s">
        <v>2139</v>
      </c>
      <c r="X22" s="204">
        <v>485</v>
      </c>
      <c r="AE22" s="306" t="s">
        <v>7370</v>
      </c>
      <c r="AF22" s="309">
        <v>1523.41</v>
      </c>
    </row>
    <row r="23" spans="1:32" ht="15" hidden="1">
      <c r="A23" s="85" t="s">
        <v>4834</v>
      </c>
      <c r="B23" s="49" t="s">
        <v>295</v>
      </c>
      <c r="C23" s="50" t="s">
        <v>2115</v>
      </c>
      <c r="D23" s="50" t="s">
        <v>2122</v>
      </c>
      <c r="E23" s="50" t="s">
        <v>2116</v>
      </c>
      <c r="F23" s="50">
        <v>3</v>
      </c>
      <c r="G23" s="52" t="s">
        <v>2109</v>
      </c>
      <c r="H23" s="53" t="s">
        <v>2140</v>
      </c>
      <c r="I23" s="220">
        <v>20306</v>
      </c>
      <c r="J23" s="218">
        <v>2737</v>
      </c>
      <c r="K23" s="301">
        <v>727</v>
      </c>
      <c r="L23" s="309">
        <v>1226.3800000000001</v>
      </c>
      <c r="M23" s="33">
        <f t="shared" si="0"/>
        <v>3.5802225899999998E-2</v>
      </c>
      <c r="N23" s="33">
        <f t="shared" si="1"/>
        <v>7.9902389300000001E-2</v>
      </c>
      <c r="O23" s="54">
        <f t="shared" si="2"/>
        <v>2.2225158999999999E-3</v>
      </c>
      <c r="P23" s="28">
        <f t="shared" si="3"/>
        <v>500066</v>
      </c>
      <c r="Q23" s="142"/>
      <c r="R23" s="142"/>
      <c r="S23" s="142"/>
      <c r="T23" s="142"/>
      <c r="U23" s="86"/>
      <c r="W23" s="203" t="s">
        <v>2140</v>
      </c>
      <c r="X23" s="204">
        <v>2737</v>
      </c>
      <c r="AE23" s="306" t="s">
        <v>7371</v>
      </c>
      <c r="AF23" s="309">
        <v>1226.3800000000001</v>
      </c>
    </row>
    <row r="24" spans="1:32" ht="15" hidden="1">
      <c r="A24" s="85" t="s">
        <v>4835</v>
      </c>
      <c r="B24" s="49" t="s">
        <v>296</v>
      </c>
      <c r="C24" s="50" t="s">
        <v>2115</v>
      </c>
      <c r="D24" s="50" t="s">
        <v>2122</v>
      </c>
      <c r="E24" s="50" t="s">
        <v>2115</v>
      </c>
      <c r="F24" s="50" t="s">
        <v>2119</v>
      </c>
      <c r="G24" s="52" t="s">
        <v>2108</v>
      </c>
      <c r="H24" s="53" t="s">
        <v>2141</v>
      </c>
      <c r="I24" s="220">
        <v>3066</v>
      </c>
      <c r="J24" s="218">
        <v>417</v>
      </c>
      <c r="K24" s="301">
        <v>110</v>
      </c>
      <c r="L24" s="309">
        <v>964.63</v>
      </c>
      <c r="M24" s="33">
        <f t="shared" si="0"/>
        <v>3.5877364600000003E-2</v>
      </c>
      <c r="N24" s="33">
        <f t="shared" si="1"/>
        <v>1.55094295E-2</v>
      </c>
      <c r="O24" s="54">
        <f t="shared" si="2"/>
        <v>4.3140069999999999E-4</v>
      </c>
      <c r="P24" s="28">
        <f t="shared" si="3"/>
        <v>97065</v>
      </c>
      <c r="Q24" s="142"/>
      <c r="R24" s="142"/>
      <c r="S24" s="142"/>
      <c r="T24" s="142"/>
      <c r="U24" s="86"/>
      <c r="W24" s="203" t="s">
        <v>2141</v>
      </c>
      <c r="X24" s="204">
        <v>417</v>
      </c>
      <c r="AE24" s="306" t="s">
        <v>7372</v>
      </c>
      <c r="AF24" s="309">
        <v>964.63</v>
      </c>
    </row>
    <row r="25" spans="1:32" ht="15" hidden="1">
      <c r="A25" s="85" t="s">
        <v>4836</v>
      </c>
      <c r="B25" s="49" t="s">
        <v>297</v>
      </c>
      <c r="C25" s="50" t="s">
        <v>2115</v>
      </c>
      <c r="D25" s="50" t="s">
        <v>2122</v>
      </c>
      <c r="E25" s="50" t="s">
        <v>2120</v>
      </c>
      <c r="F25" s="50" t="s">
        <v>2119</v>
      </c>
      <c r="G25" s="52" t="s">
        <v>2108</v>
      </c>
      <c r="H25" s="53" t="s">
        <v>2142</v>
      </c>
      <c r="I25" s="220">
        <v>5028</v>
      </c>
      <c r="J25" s="218">
        <v>698</v>
      </c>
      <c r="K25" s="301">
        <v>73</v>
      </c>
      <c r="L25" s="309">
        <v>1084.6099999999999</v>
      </c>
      <c r="M25" s="33">
        <f t="shared" si="0"/>
        <v>1.45186953E-2</v>
      </c>
      <c r="N25" s="33">
        <f t="shared" si="1"/>
        <v>9.3434960999999993E-3</v>
      </c>
      <c r="O25" s="54">
        <f t="shared" si="2"/>
        <v>2.5989289999999999E-4</v>
      </c>
      <c r="P25" s="28">
        <f t="shared" si="3"/>
        <v>58475</v>
      </c>
      <c r="Q25" s="142"/>
      <c r="R25" s="142"/>
      <c r="S25" s="142"/>
      <c r="T25" s="142"/>
      <c r="U25" s="86"/>
      <c r="W25" s="203" t="s">
        <v>2142</v>
      </c>
      <c r="X25" s="204">
        <v>698</v>
      </c>
      <c r="AE25" s="306" t="s">
        <v>7373</v>
      </c>
      <c r="AF25" s="309">
        <v>1084.6099999999999</v>
      </c>
    </row>
    <row r="26" spans="1:32" ht="15" hidden="1">
      <c r="A26" s="85" t="s">
        <v>4837</v>
      </c>
      <c r="B26" s="49" t="s">
        <v>298</v>
      </c>
      <c r="C26" s="50" t="s">
        <v>2115</v>
      </c>
      <c r="D26" s="50" t="s">
        <v>2122</v>
      </c>
      <c r="E26" s="50" t="s">
        <v>2122</v>
      </c>
      <c r="F26" s="50">
        <v>3</v>
      </c>
      <c r="G26" s="52" t="s">
        <v>2109</v>
      </c>
      <c r="H26" s="53" t="s">
        <v>2143</v>
      </c>
      <c r="I26" s="220">
        <v>7315</v>
      </c>
      <c r="J26" s="218">
        <v>1090</v>
      </c>
      <c r="K26" s="301">
        <v>61</v>
      </c>
      <c r="L26" s="309">
        <v>1193.96</v>
      </c>
      <c r="M26" s="33">
        <f t="shared" si="0"/>
        <v>8.3390293000000001E-3</v>
      </c>
      <c r="N26" s="33">
        <f t="shared" si="1"/>
        <v>7.6129366999999996E-3</v>
      </c>
      <c r="O26" s="54">
        <f t="shared" si="2"/>
        <v>2.117567E-4</v>
      </c>
      <c r="P26" s="28">
        <f t="shared" si="3"/>
        <v>47645</v>
      </c>
      <c r="Q26" s="142"/>
      <c r="R26" s="142"/>
      <c r="S26" s="142"/>
      <c r="T26" s="142"/>
      <c r="U26" s="86"/>
      <c r="W26" s="203" t="s">
        <v>2143</v>
      </c>
      <c r="X26" s="204">
        <v>1090</v>
      </c>
      <c r="AE26" s="306" t="s">
        <v>7374</v>
      </c>
      <c r="AF26" s="309">
        <v>1193.96</v>
      </c>
    </row>
    <row r="27" spans="1:32" ht="15" hidden="1">
      <c r="A27" s="85" t="s">
        <v>4838</v>
      </c>
      <c r="B27" s="49" t="s">
        <v>299</v>
      </c>
      <c r="C27" s="50" t="s">
        <v>2115</v>
      </c>
      <c r="D27" s="50" t="s">
        <v>2124</v>
      </c>
      <c r="E27" s="50" t="s">
        <v>2116</v>
      </c>
      <c r="F27" s="50" t="s">
        <v>2117</v>
      </c>
      <c r="G27" s="52" t="s">
        <v>2107</v>
      </c>
      <c r="H27" s="53" t="s">
        <v>2144</v>
      </c>
      <c r="I27" s="220">
        <v>23473</v>
      </c>
      <c r="J27" s="218">
        <v>2550</v>
      </c>
      <c r="K27" s="302">
        <v>260</v>
      </c>
      <c r="L27" s="309">
        <v>1382.06</v>
      </c>
      <c r="M27" s="33">
        <f t="shared" si="0"/>
        <v>1.1076556E-2</v>
      </c>
      <c r="N27" s="33">
        <f t="shared" si="1"/>
        <v>2.0437041600000001E-2</v>
      </c>
      <c r="O27" s="54">
        <f t="shared" si="2"/>
        <v>5.6846420000000004E-4</v>
      </c>
      <c r="P27" s="28">
        <f t="shared" si="3"/>
        <v>127904</v>
      </c>
      <c r="Q27" s="142"/>
      <c r="R27" s="142"/>
      <c r="S27" s="142"/>
      <c r="T27" s="142"/>
      <c r="U27" s="86"/>
      <c r="W27" s="203" t="s">
        <v>2144</v>
      </c>
      <c r="X27" s="204">
        <v>2550</v>
      </c>
      <c r="AE27" s="306" t="s">
        <v>7375</v>
      </c>
      <c r="AF27" s="309">
        <v>1382.06</v>
      </c>
    </row>
    <row r="28" spans="1:32" ht="15" hidden="1">
      <c r="A28" s="85" t="s">
        <v>4839</v>
      </c>
      <c r="B28" s="49" t="s">
        <v>300</v>
      </c>
      <c r="C28" s="50" t="s">
        <v>2115</v>
      </c>
      <c r="D28" s="50" t="s">
        <v>2124</v>
      </c>
      <c r="E28" s="50" t="s">
        <v>2115</v>
      </c>
      <c r="F28" s="50">
        <v>3</v>
      </c>
      <c r="G28" s="52" t="s">
        <v>2109</v>
      </c>
      <c r="H28" s="53" t="s">
        <v>2145</v>
      </c>
      <c r="I28" s="220">
        <v>10631</v>
      </c>
      <c r="J28" s="218">
        <v>1386</v>
      </c>
      <c r="K28" s="302">
        <v>350</v>
      </c>
      <c r="L28" s="309">
        <v>914.94</v>
      </c>
      <c r="M28" s="33">
        <f t="shared" si="0"/>
        <v>3.2922584800000002E-2</v>
      </c>
      <c r="N28" s="33">
        <f t="shared" si="1"/>
        <v>4.9872890599999997E-2</v>
      </c>
      <c r="O28" s="54">
        <f t="shared" si="2"/>
        <v>1.3872337000000001E-3</v>
      </c>
      <c r="P28" s="28">
        <f t="shared" si="3"/>
        <v>312127</v>
      </c>
      <c r="Q28" s="142"/>
      <c r="R28" s="142"/>
      <c r="S28" s="142"/>
      <c r="T28" s="142"/>
      <c r="U28" s="86"/>
      <c r="W28" s="203" t="s">
        <v>2145</v>
      </c>
      <c r="X28" s="204">
        <v>1386</v>
      </c>
      <c r="AE28" s="306" t="s">
        <v>7376</v>
      </c>
      <c r="AF28" s="309">
        <v>914.94</v>
      </c>
    </row>
    <row r="29" spans="1:32" ht="15" hidden="1">
      <c r="A29" s="85" t="s">
        <v>4840</v>
      </c>
      <c r="B29" s="49" t="s">
        <v>301</v>
      </c>
      <c r="C29" s="50" t="s">
        <v>2115</v>
      </c>
      <c r="D29" s="50" t="s">
        <v>2124</v>
      </c>
      <c r="E29" s="50" t="s">
        <v>2120</v>
      </c>
      <c r="F29" s="50" t="s">
        <v>2119</v>
      </c>
      <c r="G29" s="52" t="s">
        <v>2108</v>
      </c>
      <c r="H29" s="53" t="s">
        <v>2146</v>
      </c>
      <c r="I29" s="220">
        <v>4971</v>
      </c>
      <c r="J29" s="218">
        <v>747</v>
      </c>
      <c r="K29" s="302">
        <v>117</v>
      </c>
      <c r="L29" s="309">
        <v>1393.49</v>
      </c>
      <c r="M29" s="33">
        <f t="shared" si="0"/>
        <v>2.3536511699999998E-2</v>
      </c>
      <c r="N29" s="33">
        <f t="shared" si="1"/>
        <v>1.26170795E-2</v>
      </c>
      <c r="O29" s="54">
        <f t="shared" si="2"/>
        <v>3.509489E-4</v>
      </c>
      <c r="P29" s="28">
        <f t="shared" si="3"/>
        <v>78963</v>
      </c>
      <c r="Q29" s="142"/>
      <c r="R29" s="142"/>
      <c r="S29" s="142"/>
      <c r="T29" s="142"/>
      <c r="U29" s="86"/>
      <c r="W29" s="203" t="s">
        <v>2146</v>
      </c>
      <c r="X29" s="204">
        <v>747</v>
      </c>
      <c r="AE29" s="306" t="s">
        <v>7377</v>
      </c>
      <c r="AF29" s="309">
        <v>1393.49</v>
      </c>
    </row>
    <row r="30" spans="1:32" ht="15" hidden="1">
      <c r="A30" s="85" t="s">
        <v>4841</v>
      </c>
      <c r="B30" s="49" t="s">
        <v>302</v>
      </c>
      <c r="C30" s="50" t="s">
        <v>2115</v>
      </c>
      <c r="D30" s="50" t="s">
        <v>2124</v>
      </c>
      <c r="E30" s="50" t="s">
        <v>2122</v>
      </c>
      <c r="F30" s="50" t="s">
        <v>2119</v>
      </c>
      <c r="G30" s="52" t="s">
        <v>2108</v>
      </c>
      <c r="H30" s="53" t="s">
        <v>2147</v>
      </c>
      <c r="I30" s="220">
        <v>4135</v>
      </c>
      <c r="J30" s="218">
        <v>554</v>
      </c>
      <c r="K30" s="302">
        <v>44</v>
      </c>
      <c r="L30" s="309">
        <v>1259.6199999999999</v>
      </c>
      <c r="M30" s="33">
        <f t="shared" si="0"/>
        <v>1.06408706E-2</v>
      </c>
      <c r="N30" s="33">
        <f t="shared" si="1"/>
        <v>4.6800163999999997E-3</v>
      </c>
      <c r="O30" s="54">
        <f t="shared" si="2"/>
        <v>1.301764E-4</v>
      </c>
      <c r="P30" s="28">
        <f t="shared" si="3"/>
        <v>29289</v>
      </c>
      <c r="Q30" s="142"/>
      <c r="R30" s="142"/>
      <c r="S30" s="142"/>
      <c r="T30" s="142"/>
      <c r="U30" s="86"/>
      <c r="W30" s="203" t="s">
        <v>2147</v>
      </c>
      <c r="X30" s="204">
        <v>554</v>
      </c>
      <c r="AE30" s="306" t="s">
        <v>7378</v>
      </c>
      <c r="AF30" s="309">
        <v>1259.6199999999999</v>
      </c>
    </row>
    <row r="31" spans="1:32" ht="15" hidden="1">
      <c r="A31" s="85" t="s">
        <v>4842</v>
      </c>
      <c r="B31" s="49" t="s">
        <v>303</v>
      </c>
      <c r="C31" s="50" t="s">
        <v>2115</v>
      </c>
      <c r="D31" s="50" t="s">
        <v>2124</v>
      </c>
      <c r="E31" s="50" t="s">
        <v>2124</v>
      </c>
      <c r="F31" s="50" t="s">
        <v>2119</v>
      </c>
      <c r="G31" s="52" t="s">
        <v>2108</v>
      </c>
      <c r="H31" s="53" t="s">
        <v>2148</v>
      </c>
      <c r="I31" s="220">
        <v>3980</v>
      </c>
      <c r="J31" s="218">
        <v>523</v>
      </c>
      <c r="K31" s="302">
        <v>45</v>
      </c>
      <c r="L31" s="309">
        <v>1215.7</v>
      </c>
      <c r="M31" s="33">
        <f t="shared" si="0"/>
        <v>1.13065326E-2</v>
      </c>
      <c r="N31" s="33">
        <f t="shared" si="1"/>
        <v>4.8641248000000003E-3</v>
      </c>
      <c r="O31" s="54">
        <f t="shared" si="2"/>
        <v>1.352975E-4</v>
      </c>
      <c r="P31" s="28">
        <f t="shared" si="3"/>
        <v>30441</v>
      </c>
      <c r="Q31" s="142"/>
      <c r="R31" s="142"/>
      <c r="S31" s="142"/>
      <c r="T31" s="142"/>
      <c r="U31" s="86"/>
      <c r="W31" s="203" t="s">
        <v>2148</v>
      </c>
      <c r="X31" s="204">
        <v>523</v>
      </c>
      <c r="AE31" s="306" t="s">
        <v>7379</v>
      </c>
      <c r="AF31" s="309">
        <v>1215.7</v>
      </c>
    </row>
    <row r="32" spans="1:32" ht="15" hidden="1">
      <c r="A32" s="85" t="s">
        <v>4843</v>
      </c>
      <c r="B32" s="49" t="s">
        <v>304</v>
      </c>
      <c r="C32" s="50" t="s">
        <v>2115</v>
      </c>
      <c r="D32" s="50" t="s">
        <v>2124</v>
      </c>
      <c r="E32" s="50" t="s">
        <v>2126</v>
      </c>
      <c r="F32" s="50" t="s">
        <v>2119</v>
      </c>
      <c r="G32" s="52" t="s">
        <v>2108</v>
      </c>
      <c r="H32" s="53" t="s">
        <v>2149</v>
      </c>
      <c r="I32" s="220">
        <v>3986</v>
      </c>
      <c r="J32" s="218">
        <v>565</v>
      </c>
      <c r="K32" s="302">
        <v>27</v>
      </c>
      <c r="L32" s="309">
        <v>1240.6500000000001</v>
      </c>
      <c r="M32" s="33">
        <f t="shared" si="0"/>
        <v>6.7737079000000002E-3</v>
      </c>
      <c r="N32" s="33">
        <f t="shared" si="1"/>
        <v>3.0847902000000001E-3</v>
      </c>
      <c r="O32" s="54">
        <f t="shared" si="2"/>
        <v>8.5804599999999995E-5</v>
      </c>
      <c r="P32" s="28">
        <f t="shared" si="3"/>
        <v>19306</v>
      </c>
      <c r="Q32" s="142"/>
      <c r="R32" s="142"/>
      <c r="S32" s="142"/>
      <c r="T32" s="142"/>
      <c r="U32" s="86"/>
      <c r="W32" s="203" t="s">
        <v>2149</v>
      </c>
      <c r="X32" s="204">
        <v>565</v>
      </c>
      <c r="AE32" s="306" t="s">
        <v>7380</v>
      </c>
      <c r="AF32" s="309">
        <v>1240.6500000000001</v>
      </c>
    </row>
    <row r="33" spans="1:32" ht="15" hidden="1">
      <c r="A33" s="85" t="s">
        <v>4844</v>
      </c>
      <c r="B33" s="49" t="s">
        <v>305</v>
      </c>
      <c r="C33" s="50" t="s">
        <v>2115</v>
      </c>
      <c r="D33" s="50" t="s">
        <v>2126</v>
      </c>
      <c r="E33" s="50" t="s">
        <v>2116</v>
      </c>
      <c r="F33" s="50" t="s">
        <v>2117</v>
      </c>
      <c r="G33" s="52" t="s">
        <v>2107</v>
      </c>
      <c r="H33" s="53" t="s">
        <v>2150</v>
      </c>
      <c r="I33" s="220">
        <v>4770</v>
      </c>
      <c r="J33" s="218">
        <v>484</v>
      </c>
      <c r="K33" s="302">
        <v>32</v>
      </c>
      <c r="L33" s="309">
        <v>3522.71</v>
      </c>
      <c r="M33" s="33">
        <f t="shared" si="0"/>
        <v>6.7085953E-3</v>
      </c>
      <c r="N33" s="33">
        <f t="shared" si="1"/>
        <v>9.217222E-4</v>
      </c>
      <c r="O33" s="54">
        <f t="shared" si="2"/>
        <v>2.5638000000000001E-5</v>
      </c>
      <c r="P33" s="28">
        <f t="shared" si="3"/>
        <v>5768</v>
      </c>
      <c r="Q33" s="142"/>
      <c r="R33" s="142"/>
      <c r="S33" s="142"/>
      <c r="T33" s="142"/>
      <c r="U33" s="86"/>
      <c r="W33" s="203" t="s">
        <v>2150</v>
      </c>
      <c r="X33" s="204">
        <v>484</v>
      </c>
      <c r="AE33" s="306" t="s">
        <v>7381</v>
      </c>
      <c r="AF33" s="309">
        <v>3522.71</v>
      </c>
    </row>
    <row r="34" spans="1:32" ht="15" hidden="1">
      <c r="A34" s="85" t="s">
        <v>4845</v>
      </c>
      <c r="B34" s="49" t="s">
        <v>306</v>
      </c>
      <c r="C34" s="50" t="s">
        <v>2115</v>
      </c>
      <c r="D34" s="50" t="s">
        <v>2126</v>
      </c>
      <c r="E34" s="50" t="s">
        <v>2115</v>
      </c>
      <c r="F34" s="50" t="s">
        <v>2117</v>
      </c>
      <c r="G34" s="52" t="s">
        <v>2107</v>
      </c>
      <c r="H34" s="53" t="s">
        <v>2151</v>
      </c>
      <c r="I34" s="220">
        <v>11188</v>
      </c>
      <c r="J34" s="218">
        <v>1293</v>
      </c>
      <c r="K34" s="302">
        <v>205</v>
      </c>
      <c r="L34" s="309">
        <v>1222.07</v>
      </c>
      <c r="M34" s="33">
        <f t="shared" si="0"/>
        <v>1.8323203400000002E-2</v>
      </c>
      <c r="N34" s="33">
        <f t="shared" si="1"/>
        <v>1.9386697899999999E-2</v>
      </c>
      <c r="O34" s="54">
        <f t="shared" si="2"/>
        <v>5.3924850000000005E-4</v>
      </c>
      <c r="P34" s="28">
        <f t="shared" si="3"/>
        <v>121330</v>
      </c>
      <c r="Q34" s="142"/>
      <c r="R34" s="142"/>
      <c r="S34" s="142"/>
      <c r="T34" s="142"/>
      <c r="U34" s="86"/>
      <c r="W34" s="203" t="s">
        <v>2151</v>
      </c>
      <c r="X34" s="204">
        <v>1293</v>
      </c>
      <c r="AE34" s="306" t="s">
        <v>7382</v>
      </c>
      <c r="AF34" s="309">
        <v>1222.07</v>
      </c>
    </row>
    <row r="35" spans="1:32" ht="15" hidden="1">
      <c r="A35" s="85" t="s">
        <v>4846</v>
      </c>
      <c r="B35" s="49" t="s">
        <v>307</v>
      </c>
      <c r="C35" s="50" t="s">
        <v>2115</v>
      </c>
      <c r="D35" s="50" t="s">
        <v>2126</v>
      </c>
      <c r="E35" s="50" t="s">
        <v>2120</v>
      </c>
      <c r="F35" s="50" t="s">
        <v>2117</v>
      </c>
      <c r="G35" s="52" t="s">
        <v>2107</v>
      </c>
      <c r="H35" s="53" t="s">
        <v>2152</v>
      </c>
      <c r="I35" s="220">
        <v>6363</v>
      </c>
      <c r="J35" s="218">
        <v>735</v>
      </c>
      <c r="K35" s="302">
        <v>124</v>
      </c>
      <c r="L35" s="309">
        <v>1845.58</v>
      </c>
      <c r="M35" s="33">
        <f t="shared" si="0"/>
        <v>1.9487662999999999E-2</v>
      </c>
      <c r="N35" s="33">
        <f t="shared" si="1"/>
        <v>7.7609380999999998E-3</v>
      </c>
      <c r="O35" s="54">
        <f t="shared" si="2"/>
        <v>2.1587350000000001E-4</v>
      </c>
      <c r="P35" s="28">
        <f t="shared" si="3"/>
        <v>48571</v>
      </c>
      <c r="Q35" s="142"/>
      <c r="R35" s="142"/>
      <c r="S35" s="142"/>
      <c r="T35" s="142"/>
      <c r="U35" s="86"/>
      <c r="W35" s="203" t="s">
        <v>2152</v>
      </c>
      <c r="X35" s="204">
        <v>735</v>
      </c>
      <c r="AE35" s="306" t="s">
        <v>7383</v>
      </c>
      <c r="AF35" s="309">
        <v>1845.58</v>
      </c>
    </row>
    <row r="36" spans="1:32" ht="15" hidden="1">
      <c r="A36" s="85" t="s">
        <v>4847</v>
      </c>
      <c r="B36" s="49" t="s">
        <v>308</v>
      </c>
      <c r="C36" s="50" t="s">
        <v>2115</v>
      </c>
      <c r="D36" s="50" t="s">
        <v>2126</v>
      </c>
      <c r="E36" s="50" t="s">
        <v>2122</v>
      </c>
      <c r="F36" s="50" t="s">
        <v>2117</v>
      </c>
      <c r="G36" s="52" t="s">
        <v>2107</v>
      </c>
      <c r="H36" s="53" t="s">
        <v>2153</v>
      </c>
      <c r="I36" s="220">
        <v>6651</v>
      </c>
      <c r="J36" s="218">
        <v>703</v>
      </c>
      <c r="K36" s="302">
        <v>133</v>
      </c>
      <c r="L36" s="309">
        <v>2397.73</v>
      </c>
      <c r="M36" s="33">
        <f t="shared" ref="M36:M67" si="4" xml:space="preserve"> ROUNDDOWN(K36/I36,10)</f>
        <v>1.99969929E-2</v>
      </c>
      <c r="N36" s="33">
        <f t="shared" ref="N36:N67" si="5">ROUNDDOWN(J36*M36/L36,10)</f>
        <v>5.8629978999999999E-3</v>
      </c>
      <c r="O36" s="54">
        <f t="shared" ref="O36:O67" si="6">ROUNDDOWN(N36/$N$2499,10)</f>
        <v>1.6308149999999999E-4</v>
      </c>
      <c r="P36" s="28">
        <f t="shared" si="3"/>
        <v>36693</v>
      </c>
      <c r="Q36" s="142"/>
      <c r="R36" s="142"/>
      <c r="S36" s="142"/>
      <c r="T36" s="142"/>
      <c r="U36" s="86"/>
      <c r="W36" s="203" t="s">
        <v>2153</v>
      </c>
      <c r="X36" s="204">
        <v>703</v>
      </c>
      <c r="AE36" s="306" t="s">
        <v>7384</v>
      </c>
      <c r="AF36" s="309">
        <v>2397.73</v>
      </c>
    </row>
    <row r="37" spans="1:32" ht="15" hidden="1">
      <c r="A37" s="85" t="s">
        <v>4848</v>
      </c>
      <c r="B37" s="49" t="s">
        <v>309</v>
      </c>
      <c r="C37" s="50" t="s">
        <v>2115</v>
      </c>
      <c r="D37" s="50" t="s">
        <v>2126</v>
      </c>
      <c r="E37" s="50" t="s">
        <v>2124</v>
      </c>
      <c r="F37" s="50" t="s">
        <v>2119</v>
      </c>
      <c r="G37" s="52" t="s">
        <v>2108</v>
      </c>
      <c r="H37" s="53" t="s">
        <v>2154</v>
      </c>
      <c r="I37" s="220">
        <v>4324</v>
      </c>
      <c r="J37" s="218">
        <v>497</v>
      </c>
      <c r="K37" s="302">
        <v>46</v>
      </c>
      <c r="L37" s="309">
        <v>1028.03</v>
      </c>
      <c r="M37" s="33">
        <f t="shared" si="4"/>
        <v>1.06382978E-2</v>
      </c>
      <c r="N37" s="33">
        <f t="shared" si="5"/>
        <v>5.1430735999999999E-3</v>
      </c>
      <c r="O37" s="54">
        <f t="shared" si="6"/>
        <v>1.430565E-4</v>
      </c>
      <c r="P37" s="28">
        <f t="shared" si="3"/>
        <v>32187</v>
      </c>
      <c r="Q37" s="142"/>
      <c r="R37" s="142"/>
      <c r="S37" s="142"/>
      <c r="T37" s="142"/>
      <c r="U37" s="86"/>
      <c r="W37" s="203" t="s">
        <v>2154</v>
      </c>
      <c r="X37" s="204">
        <v>497</v>
      </c>
      <c r="AE37" s="306" t="s">
        <v>7385</v>
      </c>
      <c r="AF37" s="309">
        <v>1028.03</v>
      </c>
    </row>
    <row r="38" spans="1:32" ht="15" hidden="1">
      <c r="A38" s="85" t="s">
        <v>4849</v>
      </c>
      <c r="B38" s="49" t="s">
        <v>310</v>
      </c>
      <c r="C38" s="50" t="s">
        <v>2115</v>
      </c>
      <c r="D38" s="50" t="s">
        <v>2126</v>
      </c>
      <c r="E38" s="50" t="s">
        <v>2126</v>
      </c>
      <c r="F38" s="50" t="s">
        <v>2119</v>
      </c>
      <c r="G38" s="52" t="s">
        <v>2108</v>
      </c>
      <c r="H38" s="53" t="s">
        <v>2155</v>
      </c>
      <c r="I38" s="220">
        <v>7245</v>
      </c>
      <c r="J38" s="218">
        <v>1080</v>
      </c>
      <c r="K38" s="302">
        <v>100</v>
      </c>
      <c r="L38" s="309">
        <v>1363.44</v>
      </c>
      <c r="M38" s="33">
        <f t="shared" si="4"/>
        <v>1.3802622400000001E-2</v>
      </c>
      <c r="N38" s="33">
        <f t="shared" si="5"/>
        <v>1.09332513E-2</v>
      </c>
      <c r="O38" s="54">
        <f t="shared" si="6"/>
        <v>3.0411259999999998E-4</v>
      </c>
      <c r="P38" s="28">
        <f t="shared" si="3"/>
        <v>68425</v>
      </c>
      <c r="Q38" s="142"/>
      <c r="R38" s="142"/>
      <c r="S38" s="142"/>
      <c r="T38" s="142"/>
      <c r="U38" s="86"/>
      <c r="W38" s="203" t="s">
        <v>2155</v>
      </c>
      <c r="X38" s="204">
        <v>1080</v>
      </c>
      <c r="AE38" s="306" t="s">
        <v>7386</v>
      </c>
      <c r="AF38" s="309">
        <v>1363.44</v>
      </c>
    </row>
    <row r="39" spans="1:32" ht="15" hidden="1">
      <c r="A39" s="85" t="s">
        <v>4850</v>
      </c>
      <c r="B39" s="49" t="s">
        <v>311</v>
      </c>
      <c r="C39" s="50" t="s">
        <v>2115</v>
      </c>
      <c r="D39" s="50" t="s">
        <v>2126</v>
      </c>
      <c r="E39" s="50" t="s">
        <v>2133</v>
      </c>
      <c r="F39" s="50" t="s">
        <v>2119</v>
      </c>
      <c r="G39" s="52" t="s">
        <v>2108</v>
      </c>
      <c r="H39" s="53" t="s">
        <v>2156</v>
      </c>
      <c r="I39" s="220">
        <v>10293</v>
      </c>
      <c r="J39" s="218">
        <v>1336</v>
      </c>
      <c r="K39" s="302">
        <v>277</v>
      </c>
      <c r="L39" s="309">
        <v>1488.12</v>
      </c>
      <c r="M39" s="33">
        <f t="shared" si="4"/>
        <v>2.6911493200000001E-2</v>
      </c>
      <c r="N39" s="33">
        <f t="shared" si="5"/>
        <v>2.41605212E-2</v>
      </c>
      <c r="O39" s="54">
        <f t="shared" si="6"/>
        <v>6.7203420000000002E-4</v>
      </c>
      <c r="P39" s="28">
        <f t="shared" si="3"/>
        <v>151207</v>
      </c>
      <c r="Q39" s="142"/>
      <c r="R39" s="142"/>
      <c r="S39" s="142"/>
      <c r="T39" s="142"/>
      <c r="U39" s="86"/>
      <c r="W39" s="203" t="s">
        <v>2156</v>
      </c>
      <c r="X39" s="204">
        <v>1336</v>
      </c>
      <c r="AE39" s="306" t="s">
        <v>7387</v>
      </c>
      <c r="AF39" s="309">
        <v>1488.12</v>
      </c>
    </row>
    <row r="40" spans="1:32" ht="15" hidden="1">
      <c r="A40" s="85" t="s">
        <v>4851</v>
      </c>
      <c r="B40" s="49" t="s">
        <v>312</v>
      </c>
      <c r="C40" s="50" t="s">
        <v>2115</v>
      </c>
      <c r="D40" s="50" t="s">
        <v>2126</v>
      </c>
      <c r="E40" s="50" t="s">
        <v>2157</v>
      </c>
      <c r="F40" s="50" t="s">
        <v>2119</v>
      </c>
      <c r="G40" s="52" t="s">
        <v>2108</v>
      </c>
      <c r="H40" s="53" t="s">
        <v>2158</v>
      </c>
      <c r="I40" s="220">
        <v>8297</v>
      </c>
      <c r="J40" s="218">
        <v>959</v>
      </c>
      <c r="K40" s="302">
        <v>173</v>
      </c>
      <c r="L40" s="309">
        <v>1478.08</v>
      </c>
      <c r="M40" s="33">
        <f t="shared" si="4"/>
        <v>2.0850909899999999E-2</v>
      </c>
      <c r="N40" s="33">
        <f t="shared" si="5"/>
        <v>1.35283764E-2</v>
      </c>
      <c r="O40" s="54">
        <f t="shared" si="6"/>
        <v>3.7629699999999999E-4</v>
      </c>
      <c r="P40" s="28">
        <f t="shared" si="3"/>
        <v>84666</v>
      </c>
      <c r="Q40" s="142"/>
      <c r="R40" s="142"/>
      <c r="S40" s="142"/>
      <c r="T40" s="142"/>
      <c r="U40" s="86"/>
      <c r="W40" s="203" t="s">
        <v>2158</v>
      </c>
      <c r="X40" s="204">
        <v>959</v>
      </c>
      <c r="AE40" s="306" t="s">
        <v>7388</v>
      </c>
      <c r="AF40" s="309">
        <v>1478.08</v>
      </c>
    </row>
    <row r="41" spans="1:32" ht="15" hidden="1">
      <c r="A41" s="85" t="s">
        <v>4852</v>
      </c>
      <c r="B41" s="49" t="s">
        <v>313</v>
      </c>
      <c r="C41" s="50" t="s">
        <v>2115</v>
      </c>
      <c r="D41" s="50" t="s">
        <v>2126</v>
      </c>
      <c r="E41" s="50" t="s">
        <v>2159</v>
      </c>
      <c r="F41" s="50" t="s">
        <v>2119</v>
      </c>
      <c r="G41" s="52" t="s">
        <v>2108</v>
      </c>
      <c r="H41" s="53" t="s">
        <v>2160</v>
      </c>
      <c r="I41" s="220">
        <v>5264</v>
      </c>
      <c r="J41" s="218">
        <v>673</v>
      </c>
      <c r="K41" s="302">
        <v>117</v>
      </c>
      <c r="L41" s="309">
        <v>1335.93</v>
      </c>
      <c r="M41" s="33">
        <f t="shared" si="4"/>
        <v>2.2226443700000001E-2</v>
      </c>
      <c r="N41" s="33">
        <f t="shared" si="5"/>
        <v>1.11969913E-2</v>
      </c>
      <c r="O41" s="54">
        <f t="shared" si="6"/>
        <v>3.1144860000000002E-4</v>
      </c>
      <c r="P41" s="28">
        <f t="shared" si="3"/>
        <v>70075</v>
      </c>
      <c r="Q41" s="142"/>
      <c r="R41" s="142"/>
      <c r="S41" s="142"/>
      <c r="T41" s="142"/>
      <c r="U41" s="86"/>
      <c r="W41" s="203" t="s">
        <v>2160</v>
      </c>
      <c r="X41" s="204">
        <v>673</v>
      </c>
      <c r="AE41" s="306" t="s">
        <v>7389</v>
      </c>
      <c r="AF41" s="309">
        <v>1335.93</v>
      </c>
    </row>
    <row r="42" spans="1:32" ht="15" hidden="1">
      <c r="A42" s="85" t="s">
        <v>4853</v>
      </c>
      <c r="B42" s="49" t="s">
        <v>314</v>
      </c>
      <c r="C42" s="50" t="s">
        <v>2115</v>
      </c>
      <c r="D42" s="50" t="s">
        <v>2133</v>
      </c>
      <c r="E42" s="50" t="s">
        <v>2116</v>
      </c>
      <c r="F42" s="50" t="s">
        <v>2117</v>
      </c>
      <c r="G42" s="52" t="s">
        <v>2107</v>
      </c>
      <c r="H42" s="53" t="s">
        <v>2161</v>
      </c>
      <c r="I42" s="220">
        <v>19522</v>
      </c>
      <c r="J42" s="218">
        <v>2264</v>
      </c>
      <c r="K42" s="301">
        <v>359</v>
      </c>
      <c r="L42" s="309">
        <v>1130.3499999999999</v>
      </c>
      <c r="M42" s="33">
        <f t="shared" si="4"/>
        <v>1.8389509200000001E-2</v>
      </c>
      <c r="N42" s="33">
        <f t="shared" si="5"/>
        <v>3.6832705600000001E-2</v>
      </c>
      <c r="O42" s="54">
        <f t="shared" si="6"/>
        <v>1.0245159E-3</v>
      </c>
      <c r="P42" s="28">
        <f t="shared" si="3"/>
        <v>230516</v>
      </c>
      <c r="Q42" s="142"/>
      <c r="R42" s="142"/>
      <c r="S42" s="142"/>
      <c r="T42" s="142"/>
      <c r="U42" s="86"/>
      <c r="W42" s="203" t="s">
        <v>2161</v>
      </c>
      <c r="X42" s="204">
        <v>2264</v>
      </c>
      <c r="AE42" s="306" t="s">
        <v>7390</v>
      </c>
      <c r="AF42" s="309">
        <v>1130.3499999999999</v>
      </c>
    </row>
    <row r="43" spans="1:32" ht="15" hidden="1">
      <c r="A43" s="85" t="s">
        <v>4854</v>
      </c>
      <c r="B43" s="49" t="s">
        <v>315</v>
      </c>
      <c r="C43" s="50" t="s">
        <v>2115</v>
      </c>
      <c r="D43" s="50" t="s">
        <v>2133</v>
      </c>
      <c r="E43" s="50" t="s">
        <v>2115</v>
      </c>
      <c r="F43" s="50" t="s">
        <v>2119</v>
      </c>
      <c r="G43" s="52" t="s">
        <v>2108</v>
      </c>
      <c r="H43" s="53" t="s">
        <v>2161</v>
      </c>
      <c r="I43" s="220">
        <v>9042</v>
      </c>
      <c r="J43" s="218">
        <v>1323</v>
      </c>
      <c r="K43" s="301">
        <v>130</v>
      </c>
      <c r="L43" s="309">
        <v>1105.53</v>
      </c>
      <c r="M43" s="33">
        <f t="shared" si="4"/>
        <v>1.43773501E-2</v>
      </c>
      <c r="N43" s="33">
        <f t="shared" si="5"/>
        <v>1.7205534099999999E-2</v>
      </c>
      <c r="O43" s="54">
        <f t="shared" si="6"/>
        <v>4.7857850000000002E-4</v>
      </c>
      <c r="P43" s="28">
        <f t="shared" si="3"/>
        <v>107680</v>
      </c>
      <c r="Q43" s="142"/>
      <c r="R43" s="142"/>
      <c r="S43" s="142"/>
      <c r="T43" s="142"/>
      <c r="U43" s="86"/>
      <c r="W43" s="203" t="s">
        <v>2161</v>
      </c>
      <c r="X43" s="204">
        <v>1323</v>
      </c>
      <c r="AE43" s="306" t="s">
        <v>7390</v>
      </c>
      <c r="AF43" s="309">
        <v>1105.53</v>
      </c>
    </row>
    <row r="44" spans="1:32" ht="15" hidden="1">
      <c r="A44" s="85" t="s">
        <v>4855</v>
      </c>
      <c r="B44" s="49" t="s">
        <v>316</v>
      </c>
      <c r="C44" s="50" t="s">
        <v>2115</v>
      </c>
      <c r="D44" s="50" t="s">
        <v>2133</v>
      </c>
      <c r="E44" s="50" t="s">
        <v>2120</v>
      </c>
      <c r="F44" s="50">
        <v>3</v>
      </c>
      <c r="G44" s="52" t="s">
        <v>2109</v>
      </c>
      <c r="H44" s="53" t="s">
        <v>2162</v>
      </c>
      <c r="I44" s="220">
        <v>11109</v>
      </c>
      <c r="J44" s="218">
        <v>1376</v>
      </c>
      <c r="K44" s="301">
        <v>171</v>
      </c>
      <c r="L44" s="309">
        <v>930.86</v>
      </c>
      <c r="M44" s="33">
        <f t="shared" si="4"/>
        <v>1.53929246E-2</v>
      </c>
      <c r="N44" s="33">
        <f t="shared" si="5"/>
        <v>2.2753866500000001E-2</v>
      </c>
      <c r="O44" s="54">
        <f t="shared" si="6"/>
        <v>6.3290760000000003E-4</v>
      </c>
      <c r="P44" s="28">
        <f t="shared" si="3"/>
        <v>142404</v>
      </c>
      <c r="Q44" s="142"/>
      <c r="R44" s="142"/>
      <c r="S44" s="142"/>
      <c r="T44" s="142"/>
      <c r="U44" s="86"/>
      <c r="W44" s="203" t="s">
        <v>2162</v>
      </c>
      <c r="X44" s="204">
        <v>1376</v>
      </c>
      <c r="AE44" s="306" t="s">
        <v>7391</v>
      </c>
      <c r="AF44" s="309">
        <v>930.86</v>
      </c>
    </row>
    <row r="45" spans="1:32" ht="15" hidden="1">
      <c r="A45" s="85" t="s">
        <v>4856</v>
      </c>
      <c r="B45" s="49" t="s">
        <v>317</v>
      </c>
      <c r="C45" s="50" t="s">
        <v>2115</v>
      </c>
      <c r="D45" s="50" t="s">
        <v>2133</v>
      </c>
      <c r="E45" s="50" t="s">
        <v>2122</v>
      </c>
      <c r="F45" s="50" t="s">
        <v>2119</v>
      </c>
      <c r="G45" s="52" t="s">
        <v>2108</v>
      </c>
      <c r="H45" s="53" t="s">
        <v>2163</v>
      </c>
      <c r="I45" s="220">
        <v>4589</v>
      </c>
      <c r="J45" s="218">
        <v>600</v>
      </c>
      <c r="K45" s="301">
        <v>139</v>
      </c>
      <c r="L45" s="309">
        <v>909.08</v>
      </c>
      <c r="M45" s="33">
        <f t="shared" si="4"/>
        <v>3.0289823399999999E-2</v>
      </c>
      <c r="N45" s="33">
        <f t="shared" si="5"/>
        <v>1.9991523300000001E-2</v>
      </c>
      <c r="O45" s="54">
        <f t="shared" si="6"/>
        <v>5.5607189999999998E-4</v>
      </c>
      <c r="P45" s="28">
        <f t="shared" si="3"/>
        <v>125116</v>
      </c>
      <c r="Q45" s="142"/>
      <c r="R45" s="142"/>
      <c r="S45" s="142"/>
      <c r="T45" s="142"/>
      <c r="U45" s="86"/>
      <c r="W45" s="203" t="s">
        <v>2163</v>
      </c>
      <c r="X45" s="204">
        <v>600</v>
      </c>
      <c r="AE45" s="306" t="s">
        <v>7392</v>
      </c>
      <c r="AF45" s="309">
        <v>909.08</v>
      </c>
    </row>
    <row r="46" spans="1:32" ht="15" hidden="1">
      <c r="A46" s="85" t="s">
        <v>4857</v>
      </c>
      <c r="B46" s="49" t="s">
        <v>318</v>
      </c>
      <c r="C46" s="50" t="s">
        <v>2115</v>
      </c>
      <c r="D46" s="50" t="s">
        <v>2157</v>
      </c>
      <c r="E46" s="50" t="s">
        <v>2116</v>
      </c>
      <c r="F46" s="50" t="s">
        <v>2117</v>
      </c>
      <c r="G46" s="52" t="s">
        <v>2107</v>
      </c>
      <c r="H46" s="53" t="s">
        <v>2164</v>
      </c>
      <c r="I46" s="220">
        <v>4745</v>
      </c>
      <c r="J46" s="218">
        <v>500</v>
      </c>
      <c r="K46" s="302">
        <v>67</v>
      </c>
      <c r="L46" s="309">
        <v>1569.74</v>
      </c>
      <c r="M46" s="33">
        <f t="shared" si="4"/>
        <v>1.41201264E-2</v>
      </c>
      <c r="N46" s="33">
        <f t="shared" si="5"/>
        <v>4.4976002999999997E-3</v>
      </c>
      <c r="O46" s="54">
        <f t="shared" si="6"/>
        <v>1.2510240000000001E-4</v>
      </c>
      <c r="P46" s="28">
        <f t="shared" si="3"/>
        <v>28148</v>
      </c>
      <c r="Q46" s="142"/>
      <c r="R46" s="142"/>
      <c r="S46" s="142"/>
      <c r="T46" s="142"/>
      <c r="U46" s="86"/>
      <c r="W46" s="203" t="s">
        <v>2164</v>
      </c>
      <c r="X46" s="204">
        <v>500</v>
      </c>
      <c r="AE46" s="306" t="s">
        <v>7393</v>
      </c>
      <c r="AF46" s="309">
        <v>1569.74</v>
      </c>
    </row>
    <row r="47" spans="1:32" ht="15" hidden="1">
      <c r="A47" s="85" t="s">
        <v>4858</v>
      </c>
      <c r="B47" s="49" t="s">
        <v>319</v>
      </c>
      <c r="C47" s="50" t="s">
        <v>2115</v>
      </c>
      <c r="D47" s="50" t="s">
        <v>2157</v>
      </c>
      <c r="E47" s="50" t="s">
        <v>2115</v>
      </c>
      <c r="F47" s="50" t="s">
        <v>2117</v>
      </c>
      <c r="G47" s="52" t="s">
        <v>2107</v>
      </c>
      <c r="H47" s="53" t="s">
        <v>2165</v>
      </c>
      <c r="I47" s="220">
        <v>27395</v>
      </c>
      <c r="J47" s="218">
        <v>3077</v>
      </c>
      <c r="K47" s="302">
        <v>780</v>
      </c>
      <c r="L47" s="309">
        <v>1357.25</v>
      </c>
      <c r="M47" s="33">
        <f t="shared" si="4"/>
        <v>2.84723489E-2</v>
      </c>
      <c r="N47" s="33">
        <f t="shared" si="5"/>
        <v>6.4549211600000003E-2</v>
      </c>
      <c r="O47" s="54">
        <f t="shared" si="6"/>
        <v>1.7954613E-3</v>
      </c>
      <c r="P47" s="28">
        <f t="shared" si="3"/>
        <v>403978</v>
      </c>
      <c r="Q47" s="142"/>
      <c r="R47" s="142"/>
      <c r="S47" s="142"/>
      <c r="T47" s="142"/>
      <c r="U47" s="86"/>
      <c r="W47" s="203" t="s">
        <v>2165</v>
      </c>
      <c r="X47" s="204">
        <v>3077</v>
      </c>
      <c r="AE47" s="306" t="s">
        <v>7394</v>
      </c>
      <c r="AF47" s="309">
        <v>1357.25</v>
      </c>
    </row>
    <row r="48" spans="1:32" ht="15" hidden="1">
      <c r="A48" s="85" t="s">
        <v>4859</v>
      </c>
      <c r="B48" s="49" t="s">
        <v>320</v>
      </c>
      <c r="C48" s="50" t="s">
        <v>2115</v>
      </c>
      <c r="D48" s="50" t="s">
        <v>2157</v>
      </c>
      <c r="E48" s="50" t="s">
        <v>2120</v>
      </c>
      <c r="F48" s="50" t="s">
        <v>2117</v>
      </c>
      <c r="G48" s="52" t="s">
        <v>2107</v>
      </c>
      <c r="H48" s="53" t="s">
        <v>2166</v>
      </c>
      <c r="I48" s="220">
        <v>10085</v>
      </c>
      <c r="J48" s="218">
        <v>1177</v>
      </c>
      <c r="K48" s="302">
        <v>166</v>
      </c>
      <c r="L48" s="309">
        <v>1234.47</v>
      </c>
      <c r="M48" s="33">
        <f t="shared" si="4"/>
        <v>1.64600892E-2</v>
      </c>
      <c r="N48" s="33">
        <f t="shared" si="5"/>
        <v>1.56937997E-2</v>
      </c>
      <c r="O48" s="54">
        <f t="shared" si="6"/>
        <v>4.3652909999999999E-4</v>
      </c>
      <c r="P48" s="28">
        <f t="shared" si="3"/>
        <v>98219</v>
      </c>
      <c r="Q48" s="142"/>
      <c r="R48" s="142"/>
      <c r="S48" s="142"/>
      <c r="T48" s="142"/>
      <c r="U48" s="86"/>
      <c r="W48" s="203" t="s">
        <v>2166</v>
      </c>
      <c r="X48" s="204">
        <v>1177</v>
      </c>
      <c r="AE48" s="306" t="s">
        <v>7395</v>
      </c>
      <c r="AF48" s="309">
        <v>1234.47</v>
      </c>
    </row>
    <row r="49" spans="1:32" ht="15" hidden="1">
      <c r="A49" s="85" t="s">
        <v>4860</v>
      </c>
      <c r="B49" s="49" t="s">
        <v>321</v>
      </c>
      <c r="C49" s="50" t="s">
        <v>2115</v>
      </c>
      <c r="D49" s="50" t="s">
        <v>2157</v>
      </c>
      <c r="E49" s="50" t="s">
        <v>2122</v>
      </c>
      <c r="F49" s="50" t="s">
        <v>2117</v>
      </c>
      <c r="G49" s="52" t="s">
        <v>2107</v>
      </c>
      <c r="H49" s="53" t="s">
        <v>2167</v>
      </c>
      <c r="I49" s="220">
        <v>22636</v>
      </c>
      <c r="J49" s="218">
        <v>2418</v>
      </c>
      <c r="K49" s="302">
        <v>312</v>
      </c>
      <c r="L49" s="309">
        <v>1196.56</v>
      </c>
      <c r="M49" s="33">
        <f t="shared" si="4"/>
        <v>1.37833539E-2</v>
      </c>
      <c r="N49" s="33">
        <f t="shared" si="5"/>
        <v>2.7853304200000002E-2</v>
      </c>
      <c r="O49" s="54">
        <f t="shared" si="6"/>
        <v>7.7475039999999997E-4</v>
      </c>
      <c r="P49" s="28">
        <f t="shared" si="3"/>
        <v>174318</v>
      </c>
      <c r="Q49" s="142"/>
      <c r="R49" s="142"/>
      <c r="S49" s="142"/>
      <c r="T49" s="142"/>
      <c r="U49" s="86"/>
      <c r="W49" s="203" t="s">
        <v>2167</v>
      </c>
      <c r="X49" s="204">
        <v>2418</v>
      </c>
      <c r="AE49" s="306" t="s">
        <v>7396</v>
      </c>
      <c r="AF49" s="309">
        <v>1196.56</v>
      </c>
    </row>
    <row r="50" spans="1:32" ht="15" hidden="1">
      <c r="A50" s="85" t="s">
        <v>4861</v>
      </c>
      <c r="B50" s="49" t="s">
        <v>322</v>
      </c>
      <c r="C50" s="50" t="s">
        <v>2115</v>
      </c>
      <c r="D50" s="50" t="s">
        <v>2157</v>
      </c>
      <c r="E50" s="50" t="s">
        <v>2124</v>
      </c>
      <c r="F50" s="50" t="s">
        <v>2117</v>
      </c>
      <c r="G50" s="52" t="s">
        <v>2107</v>
      </c>
      <c r="H50" s="53" t="s">
        <v>2168</v>
      </c>
      <c r="I50" s="220">
        <v>6486</v>
      </c>
      <c r="J50" s="218">
        <v>671</v>
      </c>
      <c r="K50" s="302">
        <v>67</v>
      </c>
      <c r="L50" s="309">
        <v>1781.75</v>
      </c>
      <c r="M50" s="33">
        <f t="shared" si="4"/>
        <v>1.0329941400000001E-2</v>
      </c>
      <c r="N50" s="33">
        <f t="shared" si="5"/>
        <v>3.8902149999999998E-3</v>
      </c>
      <c r="O50" s="54">
        <f t="shared" si="6"/>
        <v>1.082078E-4</v>
      </c>
      <c r="P50" s="28">
        <f t="shared" si="3"/>
        <v>24346</v>
      </c>
      <c r="Q50" s="142"/>
      <c r="R50" s="142"/>
      <c r="S50" s="142"/>
      <c r="T50" s="142"/>
      <c r="U50" s="86"/>
      <c r="W50" s="203" t="s">
        <v>2168</v>
      </c>
      <c r="X50" s="204">
        <v>671</v>
      </c>
      <c r="AE50" s="306" t="s">
        <v>7397</v>
      </c>
      <c r="AF50" s="309">
        <v>1781.75</v>
      </c>
    </row>
    <row r="51" spans="1:32" ht="15" hidden="1">
      <c r="A51" s="85" t="s">
        <v>4862</v>
      </c>
      <c r="B51" s="49" t="s">
        <v>323</v>
      </c>
      <c r="C51" s="50" t="s">
        <v>2115</v>
      </c>
      <c r="D51" s="50" t="s">
        <v>2157</v>
      </c>
      <c r="E51" s="50" t="s">
        <v>2126</v>
      </c>
      <c r="F51" s="50">
        <v>3</v>
      </c>
      <c r="G51" s="52" t="s">
        <v>2109</v>
      </c>
      <c r="H51" s="53" t="s">
        <v>2169</v>
      </c>
      <c r="I51" s="220">
        <v>19243</v>
      </c>
      <c r="J51" s="218">
        <v>2136</v>
      </c>
      <c r="K51" s="302">
        <v>251</v>
      </c>
      <c r="L51" s="309">
        <v>1094.5</v>
      </c>
      <c r="M51" s="33">
        <f t="shared" si="4"/>
        <v>1.3043704200000001E-2</v>
      </c>
      <c r="N51" s="33">
        <f t="shared" si="5"/>
        <v>2.5455780800000001E-2</v>
      </c>
      <c r="O51" s="54">
        <f t="shared" si="6"/>
        <v>7.080624E-4</v>
      </c>
      <c r="P51" s="28">
        <f t="shared" si="3"/>
        <v>159314</v>
      </c>
      <c r="Q51" s="142"/>
      <c r="R51" s="142"/>
      <c r="S51" s="142"/>
      <c r="T51" s="142"/>
      <c r="U51" s="86"/>
      <c r="W51" s="203" t="s">
        <v>2169</v>
      </c>
      <c r="X51" s="204">
        <v>2136</v>
      </c>
      <c r="AE51" s="306" t="s">
        <v>7398</v>
      </c>
      <c r="AF51" s="309">
        <v>1094.5</v>
      </c>
    </row>
    <row r="52" spans="1:32" ht="15" hidden="1">
      <c r="A52" s="85" t="s">
        <v>4863</v>
      </c>
      <c r="B52" s="49" t="s">
        <v>324</v>
      </c>
      <c r="C52" s="50" t="s">
        <v>2115</v>
      </c>
      <c r="D52" s="50" t="s">
        <v>2157</v>
      </c>
      <c r="E52" s="50" t="s">
        <v>2133</v>
      </c>
      <c r="F52" s="50" t="s">
        <v>2119</v>
      </c>
      <c r="G52" s="52" t="s">
        <v>2108</v>
      </c>
      <c r="H52" s="53" t="s">
        <v>2165</v>
      </c>
      <c r="I52" s="220">
        <v>17235</v>
      </c>
      <c r="J52" s="218">
        <v>2323</v>
      </c>
      <c r="K52" s="302">
        <v>191</v>
      </c>
      <c r="L52" s="309">
        <v>1109.8699999999999</v>
      </c>
      <c r="M52" s="33">
        <f t="shared" si="4"/>
        <v>1.10821003E-2</v>
      </c>
      <c r="N52" s="33">
        <f t="shared" si="5"/>
        <v>2.3195256099999999E-2</v>
      </c>
      <c r="O52" s="54">
        <f t="shared" si="6"/>
        <v>6.4518500000000005E-4</v>
      </c>
      <c r="P52" s="28">
        <f t="shared" si="3"/>
        <v>145166</v>
      </c>
      <c r="Q52" s="142"/>
      <c r="R52" s="142"/>
      <c r="S52" s="142"/>
      <c r="T52" s="142"/>
      <c r="U52" s="86"/>
      <c r="W52" s="203" t="s">
        <v>2165</v>
      </c>
      <c r="X52" s="204">
        <v>2323</v>
      </c>
      <c r="AE52" s="306" t="s">
        <v>7394</v>
      </c>
      <c r="AF52" s="309">
        <v>1109.8699999999999</v>
      </c>
    </row>
    <row r="53" spans="1:32" ht="15" hidden="1">
      <c r="A53" s="85" t="s">
        <v>4864</v>
      </c>
      <c r="B53" s="49" t="s">
        <v>325</v>
      </c>
      <c r="C53" s="50" t="s">
        <v>2115</v>
      </c>
      <c r="D53" s="50" t="s">
        <v>2157</v>
      </c>
      <c r="E53" s="50" t="s">
        <v>2157</v>
      </c>
      <c r="F53" s="50">
        <v>3</v>
      </c>
      <c r="G53" s="52" t="s">
        <v>2109</v>
      </c>
      <c r="H53" s="53" t="s">
        <v>2170</v>
      </c>
      <c r="I53" s="220">
        <v>8411</v>
      </c>
      <c r="J53" s="218">
        <v>877</v>
      </c>
      <c r="K53" s="302">
        <v>161</v>
      </c>
      <c r="L53" s="309">
        <v>1207.49</v>
      </c>
      <c r="M53" s="33">
        <f t="shared" si="4"/>
        <v>1.9141600200000001E-2</v>
      </c>
      <c r="N53" s="33">
        <f t="shared" si="5"/>
        <v>1.3902544399999999E-2</v>
      </c>
      <c r="O53" s="54">
        <f t="shared" si="6"/>
        <v>3.8670460000000002E-4</v>
      </c>
      <c r="P53" s="28">
        <f t="shared" si="3"/>
        <v>87008</v>
      </c>
      <c r="Q53" s="142"/>
      <c r="R53" s="142"/>
      <c r="S53" s="142"/>
      <c r="T53" s="142"/>
      <c r="U53" s="86"/>
      <c r="W53" s="203" t="s">
        <v>2170</v>
      </c>
      <c r="X53" s="204">
        <v>877</v>
      </c>
      <c r="AE53" s="306" t="s">
        <v>7399</v>
      </c>
      <c r="AF53" s="309">
        <v>1207.49</v>
      </c>
    </row>
    <row r="54" spans="1:32" ht="15" hidden="1">
      <c r="A54" s="85" t="s">
        <v>4865</v>
      </c>
      <c r="B54" s="49" t="s">
        <v>326</v>
      </c>
      <c r="C54" s="50" t="s">
        <v>2115</v>
      </c>
      <c r="D54" s="50" t="s">
        <v>2157</v>
      </c>
      <c r="E54" s="50" t="s">
        <v>2159</v>
      </c>
      <c r="F54" s="50" t="s">
        <v>2119</v>
      </c>
      <c r="G54" s="52" t="s">
        <v>2108</v>
      </c>
      <c r="H54" s="53" t="s">
        <v>2171</v>
      </c>
      <c r="I54" s="220">
        <v>1937</v>
      </c>
      <c r="J54" s="218">
        <v>249</v>
      </c>
      <c r="K54" s="302">
        <v>50</v>
      </c>
      <c r="L54" s="309">
        <v>1157.58</v>
      </c>
      <c r="M54" s="33">
        <f t="shared" si="4"/>
        <v>2.5813112999999999E-2</v>
      </c>
      <c r="N54" s="33">
        <f t="shared" si="5"/>
        <v>5.5525017999999999E-3</v>
      </c>
      <c r="O54" s="54">
        <f t="shared" si="6"/>
        <v>1.5444490000000001E-4</v>
      </c>
      <c r="P54" s="28">
        <f t="shared" si="3"/>
        <v>34750</v>
      </c>
      <c r="Q54" s="142"/>
      <c r="R54" s="142"/>
      <c r="S54" s="142"/>
      <c r="T54" s="142"/>
      <c r="U54" s="86"/>
      <c r="W54" s="203" t="s">
        <v>2171</v>
      </c>
      <c r="X54" s="204">
        <v>249</v>
      </c>
      <c r="AE54" s="306" t="s">
        <v>7400</v>
      </c>
      <c r="AF54" s="309">
        <v>1157.58</v>
      </c>
    </row>
    <row r="55" spans="1:32" ht="15" hidden="1">
      <c r="A55" s="85" t="s">
        <v>4866</v>
      </c>
      <c r="B55" s="49" t="s">
        <v>327</v>
      </c>
      <c r="C55" s="50" t="s">
        <v>2115</v>
      </c>
      <c r="D55" s="50" t="s">
        <v>2157</v>
      </c>
      <c r="E55" s="50" t="s">
        <v>2172</v>
      </c>
      <c r="F55" s="50">
        <v>3</v>
      </c>
      <c r="G55" s="52" t="s">
        <v>2109</v>
      </c>
      <c r="H55" s="53" t="s">
        <v>2173</v>
      </c>
      <c r="I55" s="220">
        <v>7325</v>
      </c>
      <c r="J55" s="218">
        <v>901</v>
      </c>
      <c r="K55" s="302">
        <v>183</v>
      </c>
      <c r="L55" s="309">
        <v>907.43</v>
      </c>
      <c r="M55" s="33">
        <f t="shared" si="4"/>
        <v>2.4982935099999999E-2</v>
      </c>
      <c r="N55" s="33">
        <f t="shared" si="5"/>
        <v>2.4805907299999999E-2</v>
      </c>
      <c r="O55" s="54">
        <f t="shared" si="6"/>
        <v>6.8998590000000004E-4</v>
      </c>
      <c r="P55" s="28">
        <f t="shared" si="3"/>
        <v>155246</v>
      </c>
      <c r="Q55" s="142"/>
      <c r="R55" s="142"/>
      <c r="S55" s="142"/>
      <c r="T55" s="142"/>
      <c r="U55" s="86"/>
      <c r="W55" s="203" t="s">
        <v>2173</v>
      </c>
      <c r="X55" s="204">
        <v>901</v>
      </c>
      <c r="AE55" s="306" t="s">
        <v>7401</v>
      </c>
      <c r="AF55" s="309">
        <v>907.43</v>
      </c>
    </row>
    <row r="56" spans="1:32" ht="15" hidden="1">
      <c r="A56" s="85" t="s">
        <v>4867</v>
      </c>
      <c r="B56" s="49" t="s">
        <v>328</v>
      </c>
      <c r="C56" s="50" t="s">
        <v>2115</v>
      </c>
      <c r="D56" s="50" t="s">
        <v>2157</v>
      </c>
      <c r="E56" s="50" t="s">
        <v>2174</v>
      </c>
      <c r="F56" s="50" t="s">
        <v>2119</v>
      </c>
      <c r="G56" s="52" t="s">
        <v>2108</v>
      </c>
      <c r="H56" s="53" t="s">
        <v>2167</v>
      </c>
      <c r="I56" s="220">
        <v>11814</v>
      </c>
      <c r="J56" s="218">
        <v>1490</v>
      </c>
      <c r="K56" s="302">
        <v>155</v>
      </c>
      <c r="L56" s="309">
        <v>1039.49</v>
      </c>
      <c r="M56" s="33">
        <f t="shared" si="4"/>
        <v>1.3120026999999999E-2</v>
      </c>
      <c r="N56" s="33">
        <f t="shared" si="5"/>
        <v>1.8806184E-2</v>
      </c>
      <c r="O56" s="54">
        <f t="shared" si="6"/>
        <v>5.2310119999999995E-4</v>
      </c>
      <c r="P56" s="28">
        <f t="shared" si="3"/>
        <v>117697</v>
      </c>
      <c r="Q56" s="143"/>
      <c r="R56" s="185"/>
      <c r="S56" s="143"/>
      <c r="T56" s="142"/>
      <c r="U56" s="86"/>
      <c r="W56" s="203" t="s">
        <v>2167</v>
      </c>
      <c r="X56" s="204">
        <v>1490</v>
      </c>
      <c r="AE56" s="306" t="s">
        <v>7396</v>
      </c>
      <c r="AF56" s="309">
        <v>1039.49</v>
      </c>
    </row>
    <row r="57" spans="1:32" ht="15" hidden="1">
      <c r="A57" s="85" t="s">
        <v>4868</v>
      </c>
      <c r="B57" s="49" t="s">
        <v>329</v>
      </c>
      <c r="C57" s="50" t="s">
        <v>2115</v>
      </c>
      <c r="D57" s="50" t="s">
        <v>2157</v>
      </c>
      <c r="E57" s="50" t="s">
        <v>2175</v>
      </c>
      <c r="F57" s="50">
        <v>3</v>
      </c>
      <c r="G57" s="52" t="s">
        <v>2109</v>
      </c>
      <c r="H57" s="53" t="s">
        <v>2176</v>
      </c>
      <c r="I57" s="220">
        <v>9155</v>
      </c>
      <c r="J57" s="218">
        <v>1087</v>
      </c>
      <c r="K57" s="302">
        <v>204</v>
      </c>
      <c r="L57" s="309">
        <v>1395.51</v>
      </c>
      <c r="M57" s="33">
        <f t="shared" si="4"/>
        <v>2.2282905499999998E-2</v>
      </c>
      <c r="N57" s="33">
        <f t="shared" si="5"/>
        <v>1.7356750000000001E-2</v>
      </c>
      <c r="O57" s="54">
        <f t="shared" si="6"/>
        <v>4.8278470000000001E-4</v>
      </c>
      <c r="P57" s="28">
        <f t="shared" si="3"/>
        <v>108626</v>
      </c>
      <c r="Q57" s="142"/>
      <c r="R57" s="142"/>
      <c r="S57" s="142"/>
      <c r="T57" s="142"/>
      <c r="U57" s="86"/>
      <c r="W57" s="203" t="s">
        <v>2176</v>
      </c>
      <c r="X57" s="204">
        <v>1087</v>
      </c>
      <c r="AE57" s="306" t="s">
        <v>7402</v>
      </c>
      <c r="AF57" s="309">
        <v>1395.51</v>
      </c>
    </row>
    <row r="58" spans="1:32" ht="15" hidden="1">
      <c r="A58" s="85" t="s">
        <v>4869</v>
      </c>
      <c r="B58" s="49" t="s">
        <v>330</v>
      </c>
      <c r="C58" s="50" t="s">
        <v>2115</v>
      </c>
      <c r="D58" s="50" t="s">
        <v>2157</v>
      </c>
      <c r="E58" s="50" t="s">
        <v>2177</v>
      </c>
      <c r="F58" s="50">
        <v>3</v>
      </c>
      <c r="G58" s="52" t="s">
        <v>2109</v>
      </c>
      <c r="H58" s="53" t="s">
        <v>2178</v>
      </c>
      <c r="I58" s="220">
        <v>7598</v>
      </c>
      <c r="J58" s="218">
        <v>810</v>
      </c>
      <c r="K58" s="302">
        <v>54</v>
      </c>
      <c r="L58" s="309">
        <v>1403.46</v>
      </c>
      <c r="M58" s="33">
        <f t="shared" si="4"/>
        <v>7.1071334E-3</v>
      </c>
      <c r="N58" s="33">
        <f t="shared" si="5"/>
        <v>4.1018469E-3</v>
      </c>
      <c r="O58" s="54">
        <f t="shared" si="6"/>
        <v>1.140944E-4</v>
      </c>
      <c r="P58" s="28">
        <f t="shared" si="3"/>
        <v>25671</v>
      </c>
      <c r="Q58" s="142"/>
      <c r="R58" s="142"/>
      <c r="S58" s="142"/>
      <c r="T58" s="142"/>
      <c r="U58" s="86"/>
      <c r="W58" s="203" t="s">
        <v>2178</v>
      </c>
      <c r="X58" s="204">
        <v>810</v>
      </c>
      <c r="AE58" s="306" t="s">
        <v>7403</v>
      </c>
      <c r="AF58" s="309">
        <v>1403.46</v>
      </c>
    </row>
    <row r="59" spans="1:32" ht="15" hidden="1">
      <c r="A59" s="85" t="s">
        <v>4870</v>
      </c>
      <c r="B59" s="49" t="s">
        <v>331</v>
      </c>
      <c r="C59" s="50" t="s">
        <v>2115</v>
      </c>
      <c r="D59" s="50" t="s">
        <v>2157</v>
      </c>
      <c r="E59" s="50" t="s">
        <v>2179</v>
      </c>
      <c r="F59" s="50">
        <v>3</v>
      </c>
      <c r="G59" s="52" t="s">
        <v>2109</v>
      </c>
      <c r="H59" s="53" t="s">
        <v>2180</v>
      </c>
      <c r="I59" s="220">
        <v>7387</v>
      </c>
      <c r="J59" s="218">
        <v>870</v>
      </c>
      <c r="K59" s="302">
        <v>73</v>
      </c>
      <c r="L59" s="309">
        <v>1006.06</v>
      </c>
      <c r="M59" s="33">
        <f t="shared" si="4"/>
        <v>9.8822254999999994E-3</v>
      </c>
      <c r="N59" s="33">
        <f t="shared" si="5"/>
        <v>8.5457489000000005E-3</v>
      </c>
      <c r="O59" s="54">
        <f t="shared" si="6"/>
        <v>2.3770329999999999E-4</v>
      </c>
      <c r="P59" s="28">
        <f t="shared" si="3"/>
        <v>53483</v>
      </c>
      <c r="Q59" s="142"/>
      <c r="R59" s="142"/>
      <c r="S59" s="142"/>
      <c r="T59" s="142"/>
      <c r="U59" s="86"/>
      <c r="W59" s="203" t="s">
        <v>2180</v>
      </c>
      <c r="X59" s="204">
        <v>870</v>
      </c>
      <c r="AE59" s="306" t="s">
        <v>7404</v>
      </c>
      <c r="AF59" s="309">
        <v>1006.06</v>
      </c>
    </row>
    <row r="60" spans="1:32" ht="15" hidden="1">
      <c r="A60" s="85" t="s">
        <v>4871</v>
      </c>
      <c r="B60" s="49" t="s">
        <v>332</v>
      </c>
      <c r="C60" s="50" t="s">
        <v>2115</v>
      </c>
      <c r="D60" s="50" t="s">
        <v>2159</v>
      </c>
      <c r="E60" s="50" t="s">
        <v>2116</v>
      </c>
      <c r="F60" s="50" t="s">
        <v>2117</v>
      </c>
      <c r="G60" s="52" t="s">
        <v>2107</v>
      </c>
      <c r="H60" s="53" t="s">
        <v>2181</v>
      </c>
      <c r="I60" s="220">
        <v>13727</v>
      </c>
      <c r="J60" s="218">
        <v>1494</v>
      </c>
      <c r="K60" s="301">
        <v>197</v>
      </c>
      <c r="L60" s="309">
        <v>1204.26</v>
      </c>
      <c r="M60" s="33">
        <f t="shared" si="4"/>
        <v>1.43512785E-2</v>
      </c>
      <c r="N60" s="33">
        <f t="shared" si="5"/>
        <v>1.7804137000000001E-2</v>
      </c>
      <c r="O60" s="54">
        <f t="shared" si="6"/>
        <v>4.9522889999999999E-4</v>
      </c>
      <c r="P60" s="28">
        <f t="shared" si="3"/>
        <v>111426</v>
      </c>
      <c r="Q60" s="142"/>
      <c r="R60" s="142"/>
      <c r="S60" s="142"/>
      <c r="T60" s="142"/>
      <c r="U60" s="86"/>
      <c r="W60" s="203" t="s">
        <v>2181</v>
      </c>
      <c r="X60" s="204">
        <v>1494</v>
      </c>
      <c r="AE60" s="306" t="s">
        <v>7405</v>
      </c>
      <c r="AF60" s="309">
        <v>1204.26</v>
      </c>
    </row>
    <row r="61" spans="1:32" ht="15" hidden="1">
      <c r="A61" s="85" t="s">
        <v>4872</v>
      </c>
      <c r="B61" s="49" t="s">
        <v>333</v>
      </c>
      <c r="C61" s="50" t="s">
        <v>2115</v>
      </c>
      <c r="D61" s="50" t="s">
        <v>2159</v>
      </c>
      <c r="E61" s="50" t="s">
        <v>2115</v>
      </c>
      <c r="F61" s="50" t="s">
        <v>2119</v>
      </c>
      <c r="G61" s="52" t="s">
        <v>2108</v>
      </c>
      <c r="H61" s="53" t="s">
        <v>2181</v>
      </c>
      <c r="I61" s="220">
        <v>9545</v>
      </c>
      <c r="J61" s="218">
        <v>1321</v>
      </c>
      <c r="K61" s="301">
        <v>201</v>
      </c>
      <c r="L61" s="309">
        <v>1378.92</v>
      </c>
      <c r="M61" s="33">
        <f t="shared" si="4"/>
        <v>2.1058145600000001E-2</v>
      </c>
      <c r="N61" s="33">
        <f t="shared" si="5"/>
        <v>2.01736216E-2</v>
      </c>
      <c r="O61" s="54">
        <f t="shared" si="6"/>
        <v>5.611371E-4</v>
      </c>
      <c r="P61" s="28">
        <f t="shared" si="3"/>
        <v>126255</v>
      </c>
      <c r="Q61" s="142"/>
      <c r="R61" s="142"/>
      <c r="S61" s="142"/>
      <c r="T61" s="142"/>
      <c r="U61" s="86"/>
      <c r="W61" s="203" t="s">
        <v>2181</v>
      </c>
      <c r="X61" s="204">
        <v>1321</v>
      </c>
      <c r="AE61" s="306" t="s">
        <v>7405</v>
      </c>
      <c r="AF61" s="309">
        <v>1378.92</v>
      </c>
    </row>
    <row r="62" spans="1:32" ht="15" hidden="1">
      <c r="A62" s="85" t="s">
        <v>4873</v>
      </c>
      <c r="B62" s="49" t="s">
        <v>334</v>
      </c>
      <c r="C62" s="50" t="s">
        <v>2115</v>
      </c>
      <c r="D62" s="50" t="s">
        <v>2159</v>
      </c>
      <c r="E62" s="50" t="s">
        <v>2120</v>
      </c>
      <c r="F62" s="50" t="s">
        <v>2119</v>
      </c>
      <c r="G62" s="52" t="s">
        <v>2108</v>
      </c>
      <c r="H62" s="53" t="s">
        <v>2182</v>
      </c>
      <c r="I62" s="220">
        <v>3282</v>
      </c>
      <c r="J62" s="218">
        <v>490</v>
      </c>
      <c r="K62" s="301">
        <v>35</v>
      </c>
      <c r="L62" s="309">
        <v>1837.22</v>
      </c>
      <c r="M62" s="33">
        <f t="shared" si="4"/>
        <v>1.06642291E-2</v>
      </c>
      <c r="N62" s="33">
        <f t="shared" si="5"/>
        <v>2.8442277999999998E-3</v>
      </c>
      <c r="O62" s="54">
        <f t="shared" si="6"/>
        <v>7.91132E-5</v>
      </c>
      <c r="P62" s="28">
        <f t="shared" si="3"/>
        <v>17800</v>
      </c>
      <c r="Q62" s="142"/>
      <c r="R62" s="142"/>
      <c r="S62" s="142"/>
      <c r="T62" s="142"/>
      <c r="U62" s="86"/>
      <c r="W62" s="203" t="s">
        <v>2182</v>
      </c>
      <c r="X62" s="204">
        <v>490</v>
      </c>
      <c r="AE62" s="306" t="s">
        <v>7406</v>
      </c>
      <c r="AF62" s="309">
        <v>1837.22</v>
      </c>
    </row>
    <row r="63" spans="1:32" ht="15" hidden="1">
      <c r="A63" s="85" t="s">
        <v>4874</v>
      </c>
      <c r="B63" s="49" t="s">
        <v>335</v>
      </c>
      <c r="C63" s="50" t="s">
        <v>2115</v>
      </c>
      <c r="D63" s="50" t="s">
        <v>2159</v>
      </c>
      <c r="E63" s="50" t="s">
        <v>2122</v>
      </c>
      <c r="F63" s="50" t="s">
        <v>2119</v>
      </c>
      <c r="G63" s="52" t="s">
        <v>2108</v>
      </c>
      <c r="H63" s="53" t="s">
        <v>2183</v>
      </c>
      <c r="I63" s="220">
        <v>6685</v>
      </c>
      <c r="J63" s="218">
        <v>995</v>
      </c>
      <c r="K63" s="301">
        <v>39</v>
      </c>
      <c r="L63" s="309">
        <v>2238.7399999999998</v>
      </c>
      <c r="M63" s="33">
        <f t="shared" si="4"/>
        <v>5.8339565999999997E-3</v>
      </c>
      <c r="N63" s="33">
        <f t="shared" si="5"/>
        <v>2.5928811E-3</v>
      </c>
      <c r="O63" s="54">
        <f t="shared" si="6"/>
        <v>7.2121900000000005E-5</v>
      </c>
      <c r="P63" s="28">
        <f t="shared" si="3"/>
        <v>16227</v>
      </c>
      <c r="Q63" s="142"/>
      <c r="R63" s="142"/>
      <c r="S63" s="142"/>
      <c r="T63" s="142"/>
      <c r="U63" s="86"/>
      <c r="W63" s="203" t="s">
        <v>2183</v>
      </c>
      <c r="X63" s="204">
        <v>995</v>
      </c>
      <c r="AE63" s="306" t="s">
        <v>7407</v>
      </c>
      <c r="AF63" s="309">
        <v>2238.7399999999998</v>
      </c>
    </row>
    <row r="64" spans="1:32" ht="15" hidden="1">
      <c r="A64" s="85" t="s">
        <v>4875</v>
      </c>
      <c r="B64" s="49" t="s">
        <v>336</v>
      </c>
      <c r="C64" s="50" t="s">
        <v>2115</v>
      </c>
      <c r="D64" s="50" t="s">
        <v>2159</v>
      </c>
      <c r="E64" s="50" t="s">
        <v>2124</v>
      </c>
      <c r="F64" s="50" t="s">
        <v>2119</v>
      </c>
      <c r="G64" s="52" t="s">
        <v>2108</v>
      </c>
      <c r="H64" s="53" t="s">
        <v>2184</v>
      </c>
      <c r="I64" s="220">
        <v>5222</v>
      </c>
      <c r="J64" s="218">
        <v>670</v>
      </c>
      <c r="K64" s="301">
        <v>48</v>
      </c>
      <c r="L64" s="309">
        <v>2858.12</v>
      </c>
      <c r="M64" s="33">
        <f t="shared" si="4"/>
        <v>9.1918804999999992E-3</v>
      </c>
      <c r="N64" s="33">
        <f t="shared" si="5"/>
        <v>2.154759E-3</v>
      </c>
      <c r="O64" s="54">
        <f t="shared" si="6"/>
        <v>5.9935400000000002E-5</v>
      </c>
      <c r="P64" s="28">
        <f t="shared" si="3"/>
        <v>13485</v>
      </c>
      <c r="Q64" s="142"/>
      <c r="R64" s="142"/>
      <c r="S64" s="142"/>
      <c r="T64" s="142"/>
      <c r="U64" s="86"/>
      <c r="W64" s="203" t="s">
        <v>2184</v>
      </c>
      <c r="X64" s="204">
        <v>670</v>
      </c>
      <c r="AE64" s="306" t="s">
        <v>7408</v>
      </c>
      <c r="AF64" s="309">
        <v>2858.12</v>
      </c>
    </row>
    <row r="65" spans="1:32" ht="15" hidden="1">
      <c r="A65" s="85" t="s">
        <v>4876</v>
      </c>
      <c r="B65" s="49" t="s">
        <v>337</v>
      </c>
      <c r="C65" s="50" t="s">
        <v>2115</v>
      </c>
      <c r="D65" s="50" t="s">
        <v>2159</v>
      </c>
      <c r="E65" s="50" t="s">
        <v>2126</v>
      </c>
      <c r="F65" s="50" t="s">
        <v>2119</v>
      </c>
      <c r="G65" s="52" t="s">
        <v>2108</v>
      </c>
      <c r="H65" s="53" t="s">
        <v>2185</v>
      </c>
      <c r="I65" s="220">
        <v>6580</v>
      </c>
      <c r="J65" s="218">
        <v>931</v>
      </c>
      <c r="K65" s="301">
        <v>182</v>
      </c>
      <c r="L65" s="309">
        <v>1325.36</v>
      </c>
      <c r="M65" s="33">
        <f t="shared" si="4"/>
        <v>2.7659574400000001E-2</v>
      </c>
      <c r="N65" s="33">
        <f t="shared" si="5"/>
        <v>1.9429486100000001E-2</v>
      </c>
      <c r="O65" s="54">
        <f t="shared" si="6"/>
        <v>5.4043859999999995E-4</v>
      </c>
      <c r="P65" s="28">
        <f t="shared" si="3"/>
        <v>121598</v>
      </c>
      <c r="Q65" s="142"/>
      <c r="R65" s="142"/>
      <c r="S65" s="142"/>
      <c r="T65" s="142"/>
      <c r="U65" s="86"/>
      <c r="W65" s="203" t="s">
        <v>2185</v>
      </c>
      <c r="X65" s="204">
        <v>931</v>
      </c>
      <c r="AE65" s="306" t="s">
        <v>7409</v>
      </c>
      <c r="AF65" s="309">
        <v>1325.36</v>
      </c>
    </row>
    <row r="66" spans="1:32" ht="15" hidden="1">
      <c r="A66" s="85" t="s">
        <v>4877</v>
      </c>
      <c r="B66" s="49" t="s">
        <v>338</v>
      </c>
      <c r="C66" s="50" t="s">
        <v>2115</v>
      </c>
      <c r="D66" s="50" t="s">
        <v>2159</v>
      </c>
      <c r="E66" s="50" t="s">
        <v>2133</v>
      </c>
      <c r="F66" s="50">
        <v>3</v>
      </c>
      <c r="G66" s="52" t="s">
        <v>2109</v>
      </c>
      <c r="H66" s="53" t="s">
        <v>2186</v>
      </c>
      <c r="I66" s="220">
        <v>7486</v>
      </c>
      <c r="J66" s="218">
        <v>1038</v>
      </c>
      <c r="K66" s="301">
        <v>75</v>
      </c>
      <c r="L66" s="309">
        <v>1681.27</v>
      </c>
      <c r="M66" s="33">
        <f t="shared" si="4"/>
        <v>1.0018701499999999E-2</v>
      </c>
      <c r="N66" s="33">
        <f t="shared" si="5"/>
        <v>6.1854503E-3</v>
      </c>
      <c r="O66" s="54">
        <f t="shared" si="6"/>
        <v>1.720506E-4</v>
      </c>
      <c r="P66" s="28">
        <f t="shared" si="3"/>
        <v>38711</v>
      </c>
      <c r="Q66" s="142"/>
      <c r="R66" s="142"/>
      <c r="S66" s="142"/>
      <c r="T66" s="142"/>
      <c r="U66" s="86"/>
      <c r="W66" s="203" t="s">
        <v>2186</v>
      </c>
      <c r="X66" s="204">
        <v>1038</v>
      </c>
      <c r="AE66" s="306" t="s">
        <v>7410</v>
      </c>
      <c r="AF66" s="309">
        <v>1681.27</v>
      </c>
    </row>
    <row r="67" spans="1:32" ht="15" hidden="1">
      <c r="A67" s="85" t="s">
        <v>4878</v>
      </c>
      <c r="B67" s="49" t="s">
        <v>339</v>
      </c>
      <c r="C67" s="50" t="s">
        <v>2115</v>
      </c>
      <c r="D67" s="50" t="s">
        <v>2159</v>
      </c>
      <c r="E67" s="50" t="s">
        <v>2157</v>
      </c>
      <c r="F67" s="50" t="s">
        <v>2119</v>
      </c>
      <c r="G67" s="52" t="s">
        <v>2108</v>
      </c>
      <c r="H67" s="53" t="s">
        <v>2187</v>
      </c>
      <c r="I67" s="220">
        <v>2655</v>
      </c>
      <c r="J67" s="218">
        <v>396</v>
      </c>
      <c r="K67" s="301">
        <v>68</v>
      </c>
      <c r="L67" s="309">
        <v>1220.0899999999999</v>
      </c>
      <c r="M67" s="33">
        <f t="shared" si="4"/>
        <v>2.5612052699999999E-2</v>
      </c>
      <c r="N67" s="33">
        <f t="shared" si="5"/>
        <v>8.3128070999999998E-3</v>
      </c>
      <c r="O67" s="54">
        <f t="shared" si="6"/>
        <v>2.312239E-4</v>
      </c>
      <c r="P67" s="28">
        <f t="shared" si="3"/>
        <v>52025</v>
      </c>
      <c r="Q67" s="142"/>
      <c r="R67" s="142"/>
      <c r="S67" s="142"/>
      <c r="T67" s="142"/>
      <c r="U67" s="86"/>
      <c r="W67" s="203" t="s">
        <v>2187</v>
      </c>
      <c r="X67" s="204">
        <v>396</v>
      </c>
      <c r="AE67" s="306" t="s">
        <v>7411</v>
      </c>
      <c r="AF67" s="309">
        <v>1220.0899999999999</v>
      </c>
    </row>
    <row r="68" spans="1:32" ht="15" hidden="1">
      <c r="A68" s="85" t="s">
        <v>4879</v>
      </c>
      <c r="B68" s="49" t="s">
        <v>340</v>
      </c>
      <c r="C68" s="50" t="s">
        <v>2115</v>
      </c>
      <c r="D68" s="50" t="s">
        <v>2172</v>
      </c>
      <c r="E68" s="50" t="s">
        <v>2116</v>
      </c>
      <c r="F68" s="50" t="s">
        <v>2117</v>
      </c>
      <c r="G68" s="52" t="s">
        <v>2107</v>
      </c>
      <c r="H68" s="53" t="s">
        <v>2188</v>
      </c>
      <c r="I68" s="220">
        <v>21402</v>
      </c>
      <c r="J68" s="218">
        <v>2333</v>
      </c>
      <c r="K68" s="302">
        <v>188</v>
      </c>
      <c r="L68" s="309">
        <v>1411.4</v>
      </c>
      <c r="M68" s="33">
        <f t="shared" ref="M68:M99" si="7" xml:space="preserve"> ROUNDDOWN(K68/I68,10)</f>
        <v>8.7842257000000003E-3</v>
      </c>
      <c r="N68" s="33">
        <f t="shared" ref="N68:N99" si="8">ROUNDDOWN(J68*M68/L68,10)</f>
        <v>1.45200499E-2</v>
      </c>
      <c r="O68" s="54">
        <f t="shared" ref="O68:O99" si="9">ROUNDDOWN(N68/$N$2499,10)</f>
        <v>4.0388080000000002E-4</v>
      </c>
      <c r="P68" s="28">
        <f t="shared" si="3"/>
        <v>90873</v>
      </c>
      <c r="Q68" s="142"/>
      <c r="R68" s="142"/>
      <c r="S68" s="142"/>
      <c r="T68" s="142"/>
      <c r="U68" s="86"/>
      <c r="W68" s="203" t="s">
        <v>2188</v>
      </c>
      <c r="X68" s="204">
        <v>2333</v>
      </c>
      <c r="AE68" s="306" t="s">
        <v>7412</v>
      </c>
      <c r="AF68" s="309">
        <v>1411.4</v>
      </c>
    </row>
    <row r="69" spans="1:32" ht="15" hidden="1">
      <c r="A69" s="85" t="s">
        <v>4880</v>
      </c>
      <c r="B69" s="49" t="s">
        <v>341</v>
      </c>
      <c r="C69" s="50" t="s">
        <v>2115</v>
      </c>
      <c r="D69" s="50" t="s">
        <v>2172</v>
      </c>
      <c r="E69" s="50" t="s">
        <v>2115</v>
      </c>
      <c r="F69" s="50" t="s">
        <v>2117</v>
      </c>
      <c r="G69" s="52" t="s">
        <v>2107</v>
      </c>
      <c r="H69" s="53" t="s">
        <v>2189</v>
      </c>
      <c r="I69" s="220">
        <v>4240</v>
      </c>
      <c r="J69" s="218">
        <v>537</v>
      </c>
      <c r="K69" s="302">
        <v>76</v>
      </c>
      <c r="L69" s="309">
        <v>1941.07</v>
      </c>
      <c r="M69" s="33">
        <f t="shared" si="7"/>
        <v>1.7924528299999999E-2</v>
      </c>
      <c r="N69" s="33">
        <f t="shared" si="8"/>
        <v>4.9588482999999997E-3</v>
      </c>
      <c r="O69" s="54">
        <f t="shared" si="9"/>
        <v>1.3793219999999999E-4</v>
      </c>
      <c r="P69" s="28">
        <f t="shared" ref="P69:P132" si="10">ROUNDDOWN(225000000*O69,0)</f>
        <v>31034</v>
      </c>
      <c r="Q69" s="142"/>
      <c r="R69" s="142"/>
      <c r="S69" s="142"/>
      <c r="T69" s="142"/>
      <c r="U69" s="86"/>
      <c r="W69" s="203" t="s">
        <v>2189</v>
      </c>
      <c r="X69" s="204">
        <v>537</v>
      </c>
      <c r="AE69" s="306" t="s">
        <v>7413</v>
      </c>
      <c r="AF69" s="309">
        <v>1941.07</v>
      </c>
    </row>
    <row r="70" spans="1:32" ht="15" hidden="1">
      <c r="A70" s="85" t="s">
        <v>4881</v>
      </c>
      <c r="B70" s="49" t="s">
        <v>342</v>
      </c>
      <c r="C70" s="50" t="s">
        <v>2115</v>
      </c>
      <c r="D70" s="50" t="s">
        <v>2172</v>
      </c>
      <c r="E70" s="50" t="s">
        <v>2120</v>
      </c>
      <c r="F70" s="50">
        <v>3</v>
      </c>
      <c r="G70" s="52" t="s">
        <v>2109</v>
      </c>
      <c r="H70" s="53" t="s">
        <v>2190</v>
      </c>
      <c r="I70" s="220">
        <v>10286</v>
      </c>
      <c r="J70" s="218">
        <v>1334</v>
      </c>
      <c r="K70" s="302">
        <v>344</v>
      </c>
      <c r="L70" s="309">
        <v>922.98</v>
      </c>
      <c r="M70" s="33">
        <f t="shared" si="7"/>
        <v>3.3443515399999998E-2</v>
      </c>
      <c r="N70" s="33">
        <f t="shared" si="8"/>
        <v>4.8336529000000003E-2</v>
      </c>
      <c r="O70" s="54">
        <f t="shared" si="9"/>
        <v>1.3444991999999999E-3</v>
      </c>
      <c r="P70" s="28">
        <f t="shared" si="10"/>
        <v>302512</v>
      </c>
      <c r="Q70" s="142"/>
      <c r="R70" s="142"/>
      <c r="S70" s="142"/>
      <c r="T70" s="142"/>
      <c r="U70" s="86"/>
      <c r="W70" s="203" t="s">
        <v>2190</v>
      </c>
      <c r="X70" s="204">
        <v>1334</v>
      </c>
      <c r="AE70" s="306" t="s">
        <v>7414</v>
      </c>
      <c r="AF70" s="309">
        <v>922.98</v>
      </c>
    </row>
    <row r="71" spans="1:32" ht="15" hidden="1">
      <c r="A71" s="85" t="s">
        <v>4882</v>
      </c>
      <c r="B71" s="49" t="s">
        <v>343</v>
      </c>
      <c r="C71" s="50" t="s">
        <v>2115</v>
      </c>
      <c r="D71" s="50" t="s">
        <v>2172</v>
      </c>
      <c r="E71" s="50" t="s">
        <v>2122</v>
      </c>
      <c r="F71" s="50" t="s">
        <v>2119</v>
      </c>
      <c r="G71" s="52" t="s">
        <v>2108</v>
      </c>
      <c r="H71" s="53" t="s">
        <v>2188</v>
      </c>
      <c r="I71" s="220">
        <v>6626</v>
      </c>
      <c r="J71" s="218">
        <v>923</v>
      </c>
      <c r="K71" s="302">
        <v>48</v>
      </c>
      <c r="L71" s="309">
        <v>1209.47</v>
      </c>
      <c r="M71" s="33">
        <f t="shared" si="7"/>
        <v>7.2441894999999996E-3</v>
      </c>
      <c r="N71" s="33">
        <f t="shared" si="8"/>
        <v>5.5283611000000003E-3</v>
      </c>
      <c r="O71" s="54">
        <f t="shared" si="9"/>
        <v>1.5377349999999999E-4</v>
      </c>
      <c r="P71" s="28">
        <f t="shared" si="10"/>
        <v>34599</v>
      </c>
      <c r="Q71" s="142"/>
      <c r="R71" s="142"/>
      <c r="S71" s="142"/>
      <c r="T71" s="142"/>
      <c r="U71" s="86"/>
      <c r="W71" s="203" t="s">
        <v>2188</v>
      </c>
      <c r="X71" s="204">
        <v>923</v>
      </c>
      <c r="AE71" s="306" t="s">
        <v>7412</v>
      </c>
      <c r="AF71" s="309">
        <v>1209.47</v>
      </c>
    </row>
    <row r="72" spans="1:32" ht="15" hidden="1">
      <c r="A72" s="85" t="s">
        <v>4883</v>
      </c>
      <c r="B72" s="49" t="s">
        <v>344</v>
      </c>
      <c r="C72" s="50" t="s">
        <v>2115</v>
      </c>
      <c r="D72" s="50" t="s">
        <v>2172</v>
      </c>
      <c r="E72" s="50" t="s">
        <v>2124</v>
      </c>
      <c r="F72" s="55">
        <v>3</v>
      </c>
      <c r="G72" s="56" t="s">
        <v>2109</v>
      </c>
      <c r="H72" s="53" t="s">
        <v>2191</v>
      </c>
      <c r="I72" s="220">
        <v>6528</v>
      </c>
      <c r="J72" s="218">
        <v>864</v>
      </c>
      <c r="K72" s="302">
        <v>140</v>
      </c>
      <c r="L72" s="309">
        <v>1148.44</v>
      </c>
      <c r="M72" s="33">
        <f t="shared" si="7"/>
        <v>2.1446078399999999E-2</v>
      </c>
      <c r="N72" s="33">
        <f t="shared" si="8"/>
        <v>1.6134418599999999E-2</v>
      </c>
      <c r="O72" s="54">
        <f t="shared" si="9"/>
        <v>4.4878509999999997E-4</v>
      </c>
      <c r="P72" s="28">
        <f t="shared" si="10"/>
        <v>100976</v>
      </c>
      <c r="Q72" s="142"/>
      <c r="R72" s="142"/>
      <c r="S72" s="142"/>
      <c r="T72" s="142"/>
      <c r="U72" s="86"/>
      <c r="W72" s="203" t="s">
        <v>2191</v>
      </c>
      <c r="X72" s="204">
        <v>864</v>
      </c>
      <c r="AE72" s="306" t="s">
        <v>7415</v>
      </c>
      <c r="AF72" s="309">
        <v>1148.44</v>
      </c>
    </row>
    <row r="73" spans="1:32" ht="15" hidden="1">
      <c r="A73" s="85" t="s">
        <v>4884</v>
      </c>
      <c r="B73" s="49" t="s">
        <v>345</v>
      </c>
      <c r="C73" s="50" t="s">
        <v>2115</v>
      </c>
      <c r="D73" s="50" t="s">
        <v>2172</v>
      </c>
      <c r="E73" s="50" t="s">
        <v>2126</v>
      </c>
      <c r="F73" s="50" t="s">
        <v>2119</v>
      </c>
      <c r="G73" s="52" t="s">
        <v>2108</v>
      </c>
      <c r="H73" s="53" t="s">
        <v>2192</v>
      </c>
      <c r="I73" s="220">
        <v>1616</v>
      </c>
      <c r="J73" s="218">
        <v>249</v>
      </c>
      <c r="K73" s="302">
        <v>20</v>
      </c>
      <c r="L73" s="309">
        <v>1843.69</v>
      </c>
      <c r="M73" s="33">
        <f t="shared" si="7"/>
        <v>1.2376237599999999E-2</v>
      </c>
      <c r="N73" s="33">
        <f t="shared" si="8"/>
        <v>1.6714757E-3</v>
      </c>
      <c r="O73" s="54">
        <f t="shared" si="9"/>
        <v>4.6492700000000003E-5</v>
      </c>
      <c r="P73" s="28">
        <f t="shared" si="10"/>
        <v>10460</v>
      </c>
      <c r="Q73" s="142"/>
      <c r="R73" s="142"/>
      <c r="S73" s="142"/>
      <c r="T73" s="142"/>
      <c r="U73" s="86"/>
      <c r="W73" s="203" t="s">
        <v>2192</v>
      </c>
      <c r="X73" s="204">
        <v>249</v>
      </c>
      <c r="AE73" s="306" t="s">
        <v>7416</v>
      </c>
      <c r="AF73" s="309">
        <v>1843.69</v>
      </c>
    </row>
    <row r="74" spans="1:32" ht="15" hidden="1">
      <c r="A74" s="85" t="s">
        <v>4885</v>
      </c>
      <c r="B74" s="49" t="s">
        <v>346</v>
      </c>
      <c r="C74" s="50" t="s">
        <v>2115</v>
      </c>
      <c r="D74" s="50" t="s">
        <v>2172</v>
      </c>
      <c r="E74" s="50" t="s">
        <v>2133</v>
      </c>
      <c r="F74" s="50" t="s">
        <v>2119</v>
      </c>
      <c r="G74" s="52" t="s">
        <v>2108</v>
      </c>
      <c r="H74" s="53" t="s">
        <v>2193</v>
      </c>
      <c r="I74" s="220">
        <v>4540</v>
      </c>
      <c r="J74" s="218">
        <v>600</v>
      </c>
      <c r="K74" s="302">
        <v>43</v>
      </c>
      <c r="L74" s="309">
        <v>1239.69</v>
      </c>
      <c r="M74" s="33">
        <f t="shared" si="7"/>
        <v>9.4713656E-3</v>
      </c>
      <c r="N74" s="33">
        <f t="shared" si="8"/>
        <v>4.5840647999999999E-3</v>
      </c>
      <c r="O74" s="54">
        <f t="shared" si="9"/>
        <v>1.2750749999999999E-4</v>
      </c>
      <c r="P74" s="28">
        <f t="shared" si="10"/>
        <v>28689</v>
      </c>
      <c r="Q74" s="142"/>
      <c r="R74" s="142"/>
      <c r="S74" s="142"/>
      <c r="T74" s="142"/>
      <c r="U74" s="86"/>
      <c r="W74" s="203" t="s">
        <v>2193</v>
      </c>
      <c r="X74" s="204">
        <v>600</v>
      </c>
      <c r="AE74" s="306" t="s">
        <v>7417</v>
      </c>
      <c r="AF74" s="309">
        <v>1239.69</v>
      </c>
    </row>
    <row r="75" spans="1:32" ht="15" hidden="1">
      <c r="A75" s="85" t="s">
        <v>4886</v>
      </c>
      <c r="B75" s="49" t="s">
        <v>347</v>
      </c>
      <c r="C75" s="50" t="s">
        <v>2115</v>
      </c>
      <c r="D75" s="50" t="s">
        <v>2174</v>
      </c>
      <c r="E75" s="50" t="s">
        <v>2116</v>
      </c>
      <c r="F75" s="50" t="s">
        <v>2117</v>
      </c>
      <c r="G75" s="52" t="s">
        <v>2107</v>
      </c>
      <c r="H75" s="53" t="s">
        <v>2194</v>
      </c>
      <c r="I75" s="220">
        <v>73154</v>
      </c>
      <c r="J75" s="218">
        <v>8456</v>
      </c>
      <c r="K75" s="301">
        <v>333</v>
      </c>
      <c r="L75" s="309">
        <v>2129.2800000000002</v>
      </c>
      <c r="M75" s="33">
        <f t="shared" si="7"/>
        <v>4.5520409000000001E-3</v>
      </c>
      <c r="N75" s="33">
        <f t="shared" si="8"/>
        <v>1.8077499300000001E-2</v>
      </c>
      <c r="O75" s="54">
        <f t="shared" si="9"/>
        <v>5.0283260000000003E-4</v>
      </c>
      <c r="P75" s="28">
        <f t="shared" si="10"/>
        <v>113137</v>
      </c>
      <c r="Q75" s="142"/>
      <c r="R75" s="142"/>
      <c r="S75" s="142"/>
      <c r="T75" s="142"/>
      <c r="U75" s="86"/>
      <c r="W75" s="203" t="s">
        <v>2194</v>
      </c>
      <c r="X75" s="204">
        <v>8456</v>
      </c>
      <c r="AE75" s="306" t="s">
        <v>7418</v>
      </c>
      <c r="AF75" s="309">
        <v>2129.2800000000002</v>
      </c>
    </row>
    <row r="76" spans="1:32" ht="15" hidden="1">
      <c r="A76" s="85" t="s">
        <v>4887</v>
      </c>
      <c r="B76" s="49" t="s">
        <v>348</v>
      </c>
      <c r="C76" s="50" t="s">
        <v>2115</v>
      </c>
      <c r="D76" s="50" t="s">
        <v>2174</v>
      </c>
      <c r="E76" s="50" t="s">
        <v>2115</v>
      </c>
      <c r="F76" s="50" t="s">
        <v>2119</v>
      </c>
      <c r="G76" s="52" t="s">
        <v>2108</v>
      </c>
      <c r="H76" s="53" t="s">
        <v>2194</v>
      </c>
      <c r="I76" s="220">
        <v>15310</v>
      </c>
      <c r="J76" s="218">
        <v>2448</v>
      </c>
      <c r="K76" s="301">
        <v>22</v>
      </c>
      <c r="L76" s="309">
        <v>3486.71</v>
      </c>
      <c r="M76" s="33">
        <f t="shared" si="7"/>
        <v>1.4369693000000001E-3</v>
      </c>
      <c r="N76" s="33">
        <f t="shared" si="8"/>
        <v>1.0088882E-3</v>
      </c>
      <c r="O76" s="54">
        <f t="shared" si="9"/>
        <v>2.8062600000000001E-5</v>
      </c>
      <c r="P76" s="28">
        <f t="shared" si="10"/>
        <v>6314</v>
      </c>
      <c r="Q76" s="142"/>
      <c r="R76" s="142"/>
      <c r="S76" s="142"/>
      <c r="T76" s="142"/>
      <c r="U76" s="86"/>
      <c r="W76" s="203" t="s">
        <v>2194</v>
      </c>
      <c r="X76" s="204">
        <v>2448</v>
      </c>
      <c r="AE76" s="306" t="s">
        <v>7418</v>
      </c>
      <c r="AF76" s="309">
        <v>3486.71</v>
      </c>
    </row>
    <row r="77" spans="1:32" ht="15" hidden="1">
      <c r="A77" s="85" t="s">
        <v>4888</v>
      </c>
      <c r="B77" s="49" t="s">
        <v>349</v>
      </c>
      <c r="C77" s="50" t="s">
        <v>2115</v>
      </c>
      <c r="D77" s="50" t="s">
        <v>2174</v>
      </c>
      <c r="E77" s="50" t="s">
        <v>2120</v>
      </c>
      <c r="F77" s="50" t="s">
        <v>2119</v>
      </c>
      <c r="G77" s="52" t="s">
        <v>2108</v>
      </c>
      <c r="H77" s="53" t="s">
        <v>2195</v>
      </c>
      <c r="I77" s="220">
        <v>7729</v>
      </c>
      <c r="J77" s="218">
        <v>1129</v>
      </c>
      <c r="K77" s="301">
        <v>26</v>
      </c>
      <c r="L77" s="309">
        <v>3774.25</v>
      </c>
      <c r="M77" s="33">
        <f t="shared" si="7"/>
        <v>3.3639539000000001E-3</v>
      </c>
      <c r="N77" s="33">
        <f t="shared" si="8"/>
        <v>1.0062671E-3</v>
      </c>
      <c r="O77" s="54">
        <f t="shared" si="9"/>
        <v>2.7989700000000001E-5</v>
      </c>
      <c r="P77" s="28">
        <f t="shared" si="10"/>
        <v>6297</v>
      </c>
      <c r="Q77" s="142"/>
      <c r="R77" s="142"/>
      <c r="S77" s="142"/>
      <c r="T77" s="142"/>
      <c r="U77" s="86"/>
      <c r="W77" s="203" t="s">
        <v>2195</v>
      </c>
      <c r="X77" s="204">
        <v>1129</v>
      </c>
      <c r="AE77" s="306" t="s">
        <v>7419</v>
      </c>
      <c r="AF77" s="309">
        <v>3774.25</v>
      </c>
    </row>
    <row r="78" spans="1:32" ht="15" hidden="1">
      <c r="A78" s="85" t="s">
        <v>4889</v>
      </c>
      <c r="B78" s="49" t="s">
        <v>350</v>
      </c>
      <c r="C78" s="50" t="s">
        <v>2115</v>
      </c>
      <c r="D78" s="50" t="s">
        <v>2174</v>
      </c>
      <c r="E78" s="50" t="s">
        <v>2122</v>
      </c>
      <c r="F78" s="50">
        <v>3</v>
      </c>
      <c r="G78" s="52" t="s">
        <v>2109</v>
      </c>
      <c r="H78" s="53" t="s">
        <v>2196</v>
      </c>
      <c r="I78" s="220">
        <v>10162</v>
      </c>
      <c r="J78" s="218">
        <v>1273</v>
      </c>
      <c r="K78" s="301">
        <v>199</v>
      </c>
      <c r="L78" s="309">
        <v>1296.4000000000001</v>
      </c>
      <c r="M78" s="33">
        <f t="shared" si="7"/>
        <v>1.9582759200000001E-2</v>
      </c>
      <c r="N78" s="33">
        <f t="shared" si="8"/>
        <v>1.9229290600000001E-2</v>
      </c>
      <c r="O78" s="54">
        <f t="shared" si="9"/>
        <v>5.3487010000000004E-4</v>
      </c>
      <c r="P78" s="28">
        <f t="shared" si="10"/>
        <v>120345</v>
      </c>
      <c r="Q78" s="142"/>
      <c r="R78" s="142"/>
      <c r="S78" s="142"/>
      <c r="T78" s="142"/>
      <c r="U78" s="86"/>
      <c r="W78" s="203" t="s">
        <v>2196</v>
      </c>
      <c r="X78" s="204">
        <v>1273</v>
      </c>
      <c r="AE78" s="306" t="s">
        <v>7420</v>
      </c>
      <c r="AF78" s="309">
        <v>1296.4000000000001</v>
      </c>
    </row>
    <row r="79" spans="1:32" ht="15" hidden="1">
      <c r="A79" s="85" t="s">
        <v>4890</v>
      </c>
      <c r="B79" s="49" t="s">
        <v>351</v>
      </c>
      <c r="C79" s="50" t="s">
        <v>2115</v>
      </c>
      <c r="D79" s="50" t="s">
        <v>2175</v>
      </c>
      <c r="E79" s="50" t="s">
        <v>2116</v>
      </c>
      <c r="F79" s="50">
        <v>3</v>
      </c>
      <c r="G79" s="52" t="s">
        <v>2109</v>
      </c>
      <c r="H79" s="53" t="s">
        <v>2197</v>
      </c>
      <c r="I79" s="220">
        <v>9813</v>
      </c>
      <c r="J79" s="218">
        <v>1079</v>
      </c>
      <c r="K79" s="301">
        <v>194</v>
      </c>
      <c r="L79" s="309">
        <v>1068.53</v>
      </c>
      <c r="M79" s="33">
        <f t="shared" si="7"/>
        <v>1.9769693200000001E-2</v>
      </c>
      <c r="N79" s="33">
        <f t="shared" si="8"/>
        <v>1.9963406699999998E-2</v>
      </c>
      <c r="O79" s="54">
        <f t="shared" si="9"/>
        <v>5.5528979999999999E-4</v>
      </c>
      <c r="P79" s="28">
        <f t="shared" si="10"/>
        <v>124940</v>
      </c>
      <c r="Q79" s="142"/>
      <c r="R79" s="142"/>
      <c r="S79" s="142"/>
      <c r="T79" s="142"/>
      <c r="U79" s="86"/>
      <c r="W79" s="203" t="s">
        <v>2197</v>
      </c>
      <c r="X79" s="204">
        <v>1079</v>
      </c>
      <c r="AE79" s="306" t="s">
        <v>7421</v>
      </c>
      <c r="AF79" s="309">
        <v>1068.53</v>
      </c>
    </row>
    <row r="80" spans="1:32" ht="15" hidden="1">
      <c r="A80" s="85" t="s">
        <v>4891</v>
      </c>
      <c r="B80" s="49" t="s">
        <v>352</v>
      </c>
      <c r="C80" s="50" t="s">
        <v>2115</v>
      </c>
      <c r="D80" s="50" t="s">
        <v>2175</v>
      </c>
      <c r="E80" s="50" t="s">
        <v>2115</v>
      </c>
      <c r="F80" s="50">
        <v>3</v>
      </c>
      <c r="G80" s="52" t="s">
        <v>2109</v>
      </c>
      <c r="H80" s="53" t="s">
        <v>2198</v>
      </c>
      <c r="I80" s="220">
        <v>6168</v>
      </c>
      <c r="J80" s="218">
        <v>898</v>
      </c>
      <c r="K80" s="301">
        <v>101</v>
      </c>
      <c r="L80" s="309">
        <v>735.49</v>
      </c>
      <c r="M80" s="33">
        <f t="shared" si="7"/>
        <v>1.63748378E-2</v>
      </c>
      <c r="N80" s="33">
        <f t="shared" si="8"/>
        <v>1.9992935699999999E-2</v>
      </c>
      <c r="O80" s="54">
        <f t="shared" si="9"/>
        <v>5.5611120000000004E-4</v>
      </c>
      <c r="P80" s="28">
        <f t="shared" si="10"/>
        <v>125125</v>
      </c>
      <c r="Q80" s="142"/>
      <c r="R80" s="142"/>
      <c r="S80" s="142"/>
      <c r="T80" s="142"/>
      <c r="U80" s="86"/>
      <c r="W80" s="203" t="s">
        <v>2198</v>
      </c>
      <c r="X80" s="204">
        <v>898</v>
      </c>
      <c r="AE80" s="306" t="s">
        <v>7422</v>
      </c>
      <c r="AF80" s="309">
        <v>735.49</v>
      </c>
    </row>
    <row r="81" spans="1:32" ht="15" hidden="1">
      <c r="A81" s="85" t="s">
        <v>4892</v>
      </c>
      <c r="B81" s="49" t="s">
        <v>353</v>
      </c>
      <c r="C81" s="50" t="s">
        <v>2115</v>
      </c>
      <c r="D81" s="50" t="s">
        <v>2175</v>
      </c>
      <c r="E81" s="50" t="s">
        <v>2120</v>
      </c>
      <c r="F81" s="50">
        <v>3</v>
      </c>
      <c r="G81" s="52" t="s">
        <v>2109</v>
      </c>
      <c r="H81" s="53" t="s">
        <v>2199</v>
      </c>
      <c r="I81" s="220">
        <v>17478</v>
      </c>
      <c r="J81" s="218">
        <v>2278</v>
      </c>
      <c r="K81" s="301">
        <v>167</v>
      </c>
      <c r="L81" s="309">
        <v>1295.3699999999999</v>
      </c>
      <c r="M81" s="33">
        <f t="shared" si="7"/>
        <v>9.5548688999999992E-3</v>
      </c>
      <c r="N81" s="33">
        <f t="shared" si="8"/>
        <v>1.6802914400000001E-2</v>
      </c>
      <c r="O81" s="54">
        <f t="shared" si="9"/>
        <v>4.6737949999999998E-4</v>
      </c>
      <c r="P81" s="28">
        <f t="shared" si="10"/>
        <v>105160</v>
      </c>
      <c r="Q81" s="142"/>
      <c r="R81" s="142"/>
      <c r="S81" s="142"/>
      <c r="T81" s="142"/>
      <c r="U81" s="86"/>
      <c r="W81" s="203" t="s">
        <v>2199</v>
      </c>
      <c r="X81" s="204">
        <v>2278</v>
      </c>
      <c r="AE81" s="306" t="s">
        <v>7423</v>
      </c>
      <c r="AF81" s="309">
        <v>1295.3699999999999</v>
      </c>
    </row>
    <row r="82" spans="1:32" ht="15" hidden="1">
      <c r="A82" s="85" t="s">
        <v>4893</v>
      </c>
      <c r="B82" s="49" t="s">
        <v>354</v>
      </c>
      <c r="C82" s="50" t="s">
        <v>2115</v>
      </c>
      <c r="D82" s="50" t="s">
        <v>2175</v>
      </c>
      <c r="E82" s="50" t="s">
        <v>2122</v>
      </c>
      <c r="F82" s="50">
        <v>3</v>
      </c>
      <c r="G82" s="52" t="s">
        <v>2109</v>
      </c>
      <c r="H82" s="53" t="s">
        <v>2200</v>
      </c>
      <c r="I82" s="220">
        <v>8696</v>
      </c>
      <c r="J82" s="218">
        <v>1025</v>
      </c>
      <c r="K82" s="301">
        <v>332</v>
      </c>
      <c r="L82" s="309">
        <v>993.72</v>
      </c>
      <c r="M82" s="33">
        <f t="shared" si="7"/>
        <v>3.8178472800000002E-2</v>
      </c>
      <c r="N82" s="33">
        <f t="shared" si="8"/>
        <v>3.9380242500000003E-2</v>
      </c>
      <c r="O82" s="54">
        <f t="shared" si="9"/>
        <v>1.0953766999999999E-3</v>
      </c>
      <c r="P82" s="28">
        <f t="shared" si="10"/>
        <v>246459</v>
      </c>
      <c r="Q82" s="142"/>
      <c r="R82" s="142"/>
      <c r="S82" s="142"/>
      <c r="T82" s="142"/>
      <c r="U82" s="86"/>
      <c r="W82" s="203" t="s">
        <v>2200</v>
      </c>
      <c r="X82" s="204">
        <v>1025</v>
      </c>
      <c r="AE82" s="306" t="s">
        <v>7424</v>
      </c>
      <c r="AF82" s="309">
        <v>993.72</v>
      </c>
    </row>
    <row r="83" spans="1:32" ht="15" hidden="1">
      <c r="A83" s="85" t="s">
        <v>4894</v>
      </c>
      <c r="B83" s="49" t="s">
        <v>355</v>
      </c>
      <c r="C83" s="50" t="s">
        <v>2115</v>
      </c>
      <c r="D83" s="50" t="s">
        <v>2175</v>
      </c>
      <c r="E83" s="50" t="s">
        <v>2124</v>
      </c>
      <c r="F83" s="50">
        <v>3</v>
      </c>
      <c r="G83" s="52" t="s">
        <v>2109</v>
      </c>
      <c r="H83" s="53" t="s">
        <v>2201</v>
      </c>
      <c r="I83" s="220">
        <v>4372</v>
      </c>
      <c r="J83" s="218">
        <v>484</v>
      </c>
      <c r="K83" s="301">
        <v>103</v>
      </c>
      <c r="L83" s="309">
        <v>979.3</v>
      </c>
      <c r="M83" s="33">
        <f t="shared" si="7"/>
        <v>2.3559011800000002E-2</v>
      </c>
      <c r="N83" s="33">
        <f t="shared" si="8"/>
        <v>1.1643583799999999E-2</v>
      </c>
      <c r="O83" s="54">
        <f t="shared" si="9"/>
        <v>3.238707E-4</v>
      </c>
      <c r="P83" s="28">
        <f t="shared" si="10"/>
        <v>72870</v>
      </c>
      <c r="Q83" s="142"/>
      <c r="R83" s="142"/>
      <c r="S83" s="142"/>
      <c r="T83" s="142"/>
      <c r="U83" s="86"/>
      <c r="W83" s="203" t="s">
        <v>2201</v>
      </c>
      <c r="X83" s="204">
        <v>484</v>
      </c>
      <c r="AE83" s="306" t="s">
        <v>7425</v>
      </c>
      <c r="AF83" s="309">
        <v>979.3</v>
      </c>
    </row>
    <row r="84" spans="1:32" ht="15" hidden="1">
      <c r="A84" s="85" t="s">
        <v>4895</v>
      </c>
      <c r="B84" s="49" t="s">
        <v>356</v>
      </c>
      <c r="C84" s="50" t="s">
        <v>2115</v>
      </c>
      <c r="D84" s="50" t="s">
        <v>2177</v>
      </c>
      <c r="E84" s="50" t="s">
        <v>2116</v>
      </c>
      <c r="F84" s="50" t="s">
        <v>2119</v>
      </c>
      <c r="G84" s="52" t="s">
        <v>2108</v>
      </c>
      <c r="H84" s="53" t="s">
        <v>2202</v>
      </c>
      <c r="I84" s="220">
        <v>4641</v>
      </c>
      <c r="J84" s="218">
        <v>697</v>
      </c>
      <c r="K84" s="301">
        <v>138</v>
      </c>
      <c r="L84" s="309">
        <v>1035.3699999999999</v>
      </c>
      <c r="M84" s="33">
        <f t="shared" si="7"/>
        <v>2.9734970900000001E-2</v>
      </c>
      <c r="N84" s="33">
        <f t="shared" si="8"/>
        <v>2.0017264E-2</v>
      </c>
      <c r="O84" s="54">
        <f t="shared" si="9"/>
        <v>5.5678789999999998E-4</v>
      </c>
      <c r="P84" s="28">
        <f t="shared" si="10"/>
        <v>125277</v>
      </c>
      <c r="Q84" s="142"/>
      <c r="R84" s="142"/>
      <c r="S84" s="142"/>
      <c r="T84" s="142"/>
      <c r="U84" s="86"/>
      <c r="W84" s="203" t="s">
        <v>2202</v>
      </c>
      <c r="X84" s="204">
        <v>697</v>
      </c>
      <c r="AE84" s="306" t="s">
        <v>7426</v>
      </c>
      <c r="AF84" s="309">
        <v>1035.3699999999999</v>
      </c>
    </row>
    <row r="85" spans="1:32" ht="15" hidden="1">
      <c r="A85" s="85" t="s">
        <v>4896</v>
      </c>
      <c r="B85" s="49" t="s">
        <v>357</v>
      </c>
      <c r="C85" s="50" t="s">
        <v>2115</v>
      </c>
      <c r="D85" s="50" t="s">
        <v>2177</v>
      </c>
      <c r="E85" s="50" t="s">
        <v>2115</v>
      </c>
      <c r="F85" s="50" t="s">
        <v>2119</v>
      </c>
      <c r="G85" s="52" t="s">
        <v>2108</v>
      </c>
      <c r="H85" s="53" t="s">
        <v>2203</v>
      </c>
      <c r="I85" s="220">
        <v>8165</v>
      </c>
      <c r="J85" s="218">
        <v>1236</v>
      </c>
      <c r="K85" s="301">
        <v>136</v>
      </c>
      <c r="L85" s="309">
        <v>2365.23</v>
      </c>
      <c r="M85" s="33">
        <f t="shared" si="7"/>
        <v>1.6656460500000001E-2</v>
      </c>
      <c r="N85" s="33">
        <f t="shared" si="8"/>
        <v>8.7041788999999998E-3</v>
      </c>
      <c r="O85" s="54">
        <f t="shared" si="9"/>
        <v>2.421101E-4</v>
      </c>
      <c r="P85" s="28">
        <f t="shared" si="10"/>
        <v>54474</v>
      </c>
      <c r="Q85" s="142"/>
      <c r="R85" s="142"/>
      <c r="S85" s="142"/>
      <c r="T85" s="142"/>
      <c r="U85" s="86"/>
      <c r="W85" s="203" t="s">
        <v>2203</v>
      </c>
      <c r="X85" s="204">
        <v>1236</v>
      </c>
      <c r="AE85" s="306" t="s">
        <v>7427</v>
      </c>
      <c r="AF85" s="309">
        <v>2365.23</v>
      </c>
    </row>
    <row r="86" spans="1:32" ht="15" hidden="1">
      <c r="A86" s="85" t="s">
        <v>4897</v>
      </c>
      <c r="B86" s="49" t="s">
        <v>358</v>
      </c>
      <c r="C86" s="50" t="s">
        <v>2115</v>
      </c>
      <c r="D86" s="50" t="s">
        <v>2177</v>
      </c>
      <c r="E86" s="50" t="s">
        <v>2120</v>
      </c>
      <c r="F86" s="50">
        <v>3</v>
      </c>
      <c r="G86" s="52" t="s">
        <v>2109</v>
      </c>
      <c r="H86" s="53" t="s">
        <v>2204</v>
      </c>
      <c r="I86" s="220">
        <v>24342</v>
      </c>
      <c r="J86" s="218">
        <v>3533</v>
      </c>
      <c r="K86" s="301">
        <v>114</v>
      </c>
      <c r="L86" s="309">
        <v>1416.08</v>
      </c>
      <c r="M86" s="33">
        <f t="shared" si="7"/>
        <v>4.6832634000000001E-3</v>
      </c>
      <c r="N86" s="33">
        <f t="shared" si="8"/>
        <v>1.1684346599999999E-2</v>
      </c>
      <c r="O86" s="54">
        <f t="shared" si="9"/>
        <v>3.2500459999999998E-4</v>
      </c>
      <c r="P86" s="28">
        <f t="shared" si="10"/>
        <v>73126</v>
      </c>
      <c r="Q86" s="142"/>
      <c r="R86" s="142"/>
      <c r="S86" s="142"/>
      <c r="T86" s="142"/>
      <c r="U86" s="86"/>
      <c r="W86" s="203" t="s">
        <v>2204</v>
      </c>
      <c r="X86" s="204">
        <v>3533</v>
      </c>
      <c r="AE86" s="306" t="s">
        <v>7428</v>
      </c>
      <c r="AF86" s="309">
        <v>1416.08</v>
      </c>
    </row>
    <row r="87" spans="1:32" ht="15" hidden="1">
      <c r="A87" s="85" t="s">
        <v>4898</v>
      </c>
      <c r="B87" s="49" t="s">
        <v>359</v>
      </c>
      <c r="C87" s="50" t="s">
        <v>2115</v>
      </c>
      <c r="D87" s="50" t="s">
        <v>2179</v>
      </c>
      <c r="E87" s="50" t="s">
        <v>2116</v>
      </c>
      <c r="F87" s="50" t="s">
        <v>2117</v>
      </c>
      <c r="G87" s="52" t="s">
        <v>2107</v>
      </c>
      <c r="H87" s="57" t="s">
        <v>2205</v>
      </c>
      <c r="I87" s="220">
        <v>37366</v>
      </c>
      <c r="J87" s="218">
        <v>4712</v>
      </c>
      <c r="K87" s="302">
        <v>69</v>
      </c>
      <c r="L87" s="309">
        <v>1415.97</v>
      </c>
      <c r="M87" s="33">
        <f t="shared" si="7"/>
        <v>1.8465985E-3</v>
      </c>
      <c r="N87" s="33">
        <f t="shared" si="8"/>
        <v>6.1450256999999999E-3</v>
      </c>
      <c r="O87" s="54">
        <f t="shared" si="9"/>
        <v>1.709262E-4</v>
      </c>
      <c r="P87" s="28">
        <f t="shared" si="10"/>
        <v>38458</v>
      </c>
      <c r="Q87" s="142"/>
      <c r="R87" s="142"/>
      <c r="S87" s="142"/>
      <c r="T87" s="142"/>
      <c r="U87" s="86"/>
      <c r="W87" s="203" t="s">
        <v>2205</v>
      </c>
      <c r="X87" s="204">
        <v>4712</v>
      </c>
      <c r="AE87" s="306" t="s">
        <v>7429</v>
      </c>
      <c r="AF87" s="309">
        <v>1415.97</v>
      </c>
    </row>
    <row r="88" spans="1:32" ht="15" hidden="1">
      <c r="A88" s="85" t="s">
        <v>4899</v>
      </c>
      <c r="B88" s="49" t="s">
        <v>360</v>
      </c>
      <c r="C88" s="50" t="s">
        <v>2115</v>
      </c>
      <c r="D88" s="50" t="s">
        <v>2179</v>
      </c>
      <c r="E88" s="50" t="s">
        <v>2115</v>
      </c>
      <c r="F88" s="50">
        <v>3</v>
      </c>
      <c r="G88" s="52" t="s">
        <v>2109</v>
      </c>
      <c r="H88" s="57" t="s">
        <v>7293</v>
      </c>
      <c r="I88" s="220">
        <v>10125</v>
      </c>
      <c r="J88" s="218">
        <v>1300</v>
      </c>
      <c r="K88" s="302">
        <v>29</v>
      </c>
      <c r="L88" s="309">
        <v>1090.3599999999999</v>
      </c>
      <c r="M88" s="33">
        <f t="shared" si="7"/>
        <v>2.8641974999999999E-3</v>
      </c>
      <c r="N88" s="33">
        <f t="shared" si="8"/>
        <v>3.4148874999999999E-3</v>
      </c>
      <c r="O88" s="54">
        <f t="shared" si="9"/>
        <v>9.4986400000000003E-5</v>
      </c>
      <c r="P88" s="28">
        <f t="shared" si="10"/>
        <v>21371</v>
      </c>
      <c r="Q88" s="142"/>
      <c r="R88" s="142"/>
      <c r="S88" s="142"/>
      <c r="T88" s="142"/>
      <c r="U88" s="86"/>
      <c r="W88" s="203" t="s">
        <v>7293</v>
      </c>
      <c r="X88" s="204">
        <v>1300</v>
      </c>
      <c r="AE88" s="306" t="s">
        <v>7430</v>
      </c>
      <c r="AF88" s="309">
        <v>1090.3599999999999</v>
      </c>
    </row>
    <row r="89" spans="1:32" ht="15" hidden="1">
      <c r="A89" s="85" t="s">
        <v>4900</v>
      </c>
      <c r="B89" s="49" t="s">
        <v>361</v>
      </c>
      <c r="C89" s="50" t="s">
        <v>2115</v>
      </c>
      <c r="D89" s="50" t="s">
        <v>2179</v>
      </c>
      <c r="E89" s="50" t="s">
        <v>2120</v>
      </c>
      <c r="F89" s="50" t="s">
        <v>2119</v>
      </c>
      <c r="G89" s="52" t="s">
        <v>2108</v>
      </c>
      <c r="H89" s="58" t="s">
        <v>2206</v>
      </c>
      <c r="I89" s="220">
        <v>6504</v>
      </c>
      <c r="J89" s="218">
        <v>992</v>
      </c>
      <c r="K89" s="302">
        <v>19</v>
      </c>
      <c r="L89" s="309">
        <v>1410.71</v>
      </c>
      <c r="M89" s="33">
        <f t="shared" si="7"/>
        <v>2.9212791999999998E-3</v>
      </c>
      <c r="N89" s="33">
        <f t="shared" si="8"/>
        <v>2.0542200999999999E-3</v>
      </c>
      <c r="O89" s="54">
        <f t="shared" si="9"/>
        <v>5.7138900000000003E-5</v>
      </c>
      <c r="P89" s="28">
        <f t="shared" si="10"/>
        <v>12856</v>
      </c>
      <c r="Q89" s="142"/>
      <c r="R89" s="142"/>
      <c r="S89" s="142"/>
      <c r="T89" s="142"/>
      <c r="U89" s="86"/>
      <c r="W89" s="203" t="s">
        <v>2206</v>
      </c>
      <c r="X89" s="204">
        <v>992</v>
      </c>
      <c r="AE89" s="306" t="s">
        <v>7431</v>
      </c>
      <c r="AF89" s="309">
        <v>1410.71</v>
      </c>
    </row>
    <row r="90" spans="1:32" ht="15" hidden="1">
      <c r="A90" s="85" t="s">
        <v>4901</v>
      </c>
      <c r="B90" s="49" t="s">
        <v>362</v>
      </c>
      <c r="C90" s="50" t="s">
        <v>2115</v>
      </c>
      <c r="D90" s="50" t="s">
        <v>2179</v>
      </c>
      <c r="E90" s="50" t="s">
        <v>2122</v>
      </c>
      <c r="F90" s="50" t="s">
        <v>2119</v>
      </c>
      <c r="G90" s="52" t="s">
        <v>2108</v>
      </c>
      <c r="H90" s="58" t="s">
        <v>2207</v>
      </c>
      <c r="I90" s="220">
        <v>4668</v>
      </c>
      <c r="J90" s="218">
        <v>705</v>
      </c>
      <c r="K90" s="302">
        <v>22</v>
      </c>
      <c r="L90" s="309">
        <v>831.06</v>
      </c>
      <c r="M90" s="33">
        <f t="shared" si="7"/>
        <v>4.7129390999999998E-3</v>
      </c>
      <c r="N90" s="33">
        <f t="shared" si="8"/>
        <v>3.9980531000000001E-3</v>
      </c>
      <c r="O90" s="54">
        <f t="shared" si="9"/>
        <v>1.112073E-4</v>
      </c>
      <c r="P90" s="28">
        <f t="shared" si="10"/>
        <v>25021</v>
      </c>
      <c r="Q90" s="142"/>
      <c r="R90" s="142"/>
      <c r="S90" s="142"/>
      <c r="T90" s="142"/>
      <c r="U90" s="86"/>
      <c r="W90" s="203" t="s">
        <v>2207</v>
      </c>
      <c r="X90" s="204">
        <v>705</v>
      </c>
      <c r="AE90" s="306" t="s">
        <v>7432</v>
      </c>
      <c r="AF90" s="309">
        <v>831.06</v>
      </c>
    </row>
    <row r="91" spans="1:32" ht="15" hidden="1">
      <c r="A91" s="85" t="s">
        <v>4902</v>
      </c>
      <c r="B91" s="49" t="s">
        <v>363</v>
      </c>
      <c r="C91" s="50" t="s">
        <v>2115</v>
      </c>
      <c r="D91" s="50" t="s">
        <v>2179</v>
      </c>
      <c r="E91" s="50" t="s">
        <v>2124</v>
      </c>
      <c r="F91" s="50">
        <v>3</v>
      </c>
      <c r="G91" s="52" t="s">
        <v>2109</v>
      </c>
      <c r="H91" s="58" t="s">
        <v>2208</v>
      </c>
      <c r="I91" s="220">
        <v>5118</v>
      </c>
      <c r="J91" s="218">
        <v>788</v>
      </c>
      <c r="K91" s="302">
        <v>10</v>
      </c>
      <c r="L91" s="309">
        <v>1295.22</v>
      </c>
      <c r="M91" s="33">
        <f t="shared" si="7"/>
        <v>1.9538882E-3</v>
      </c>
      <c r="N91" s="33">
        <f t="shared" si="8"/>
        <v>1.1887276999999999E-3</v>
      </c>
      <c r="O91" s="54">
        <f t="shared" si="9"/>
        <v>3.3064900000000003E-5</v>
      </c>
      <c r="P91" s="28">
        <f t="shared" si="10"/>
        <v>7439</v>
      </c>
      <c r="Q91" s="142"/>
      <c r="R91" s="142"/>
      <c r="S91" s="142"/>
      <c r="T91" s="142"/>
      <c r="U91" s="86"/>
      <c r="W91" s="203" t="s">
        <v>2208</v>
      </c>
      <c r="X91" s="204">
        <v>788</v>
      </c>
      <c r="AE91" s="306" t="s">
        <v>7433</v>
      </c>
      <c r="AF91" s="309">
        <v>1295.22</v>
      </c>
    </row>
    <row r="92" spans="1:32" ht="15" hidden="1">
      <c r="A92" s="85" t="s">
        <v>4903</v>
      </c>
      <c r="B92" s="49" t="s">
        <v>364</v>
      </c>
      <c r="C92" s="50" t="s">
        <v>2115</v>
      </c>
      <c r="D92" s="50" t="s">
        <v>2179</v>
      </c>
      <c r="E92" s="50" t="s">
        <v>2126</v>
      </c>
      <c r="F92" s="50" t="s">
        <v>2119</v>
      </c>
      <c r="G92" s="52" t="s">
        <v>2108</v>
      </c>
      <c r="H92" s="57" t="s">
        <v>2205</v>
      </c>
      <c r="I92" s="220">
        <v>13132</v>
      </c>
      <c r="J92" s="218">
        <v>1892</v>
      </c>
      <c r="K92" s="302">
        <v>45</v>
      </c>
      <c r="L92" s="309">
        <v>1658.66</v>
      </c>
      <c r="M92" s="33">
        <f t="shared" si="7"/>
        <v>3.4267438000000002E-3</v>
      </c>
      <c r="N92" s="33">
        <f t="shared" si="8"/>
        <v>3.9088174999999999E-3</v>
      </c>
      <c r="O92" s="54">
        <f t="shared" si="9"/>
        <v>1.087252E-4</v>
      </c>
      <c r="P92" s="28">
        <f t="shared" si="10"/>
        <v>24463</v>
      </c>
      <c r="Q92" s="142"/>
      <c r="R92" s="142"/>
      <c r="S92" s="142"/>
      <c r="T92" s="142"/>
      <c r="U92" s="86"/>
      <c r="W92" s="203" t="s">
        <v>2205</v>
      </c>
      <c r="X92" s="204">
        <v>1892</v>
      </c>
      <c r="AE92" s="306" t="s">
        <v>7429</v>
      </c>
      <c r="AF92" s="309">
        <v>1658.66</v>
      </c>
    </row>
    <row r="93" spans="1:32" ht="15" hidden="1">
      <c r="A93" s="85" t="s">
        <v>4904</v>
      </c>
      <c r="B93" s="49" t="s">
        <v>365</v>
      </c>
      <c r="C93" s="50" t="s">
        <v>2115</v>
      </c>
      <c r="D93" s="50" t="s">
        <v>2179</v>
      </c>
      <c r="E93" s="50" t="s">
        <v>2133</v>
      </c>
      <c r="F93" s="50">
        <v>3</v>
      </c>
      <c r="G93" s="52" t="s">
        <v>2109</v>
      </c>
      <c r="H93" s="53" t="s">
        <v>2209</v>
      </c>
      <c r="I93" s="220">
        <v>16797</v>
      </c>
      <c r="J93" s="218">
        <v>2294</v>
      </c>
      <c r="K93" s="302">
        <v>25</v>
      </c>
      <c r="L93" s="309">
        <v>1348.46</v>
      </c>
      <c r="M93" s="33">
        <f t="shared" si="7"/>
        <v>1.4883609999999999E-3</v>
      </c>
      <c r="N93" s="33">
        <f t="shared" si="8"/>
        <v>2.5319994999999998E-3</v>
      </c>
      <c r="O93" s="54">
        <f t="shared" si="9"/>
        <v>7.0428500000000005E-5</v>
      </c>
      <c r="P93" s="28">
        <f t="shared" si="10"/>
        <v>15846</v>
      </c>
      <c r="Q93" s="142"/>
      <c r="R93" s="142"/>
      <c r="S93" s="142"/>
      <c r="T93" s="142"/>
      <c r="U93" s="86"/>
      <c r="W93" s="203" t="s">
        <v>2209</v>
      </c>
      <c r="X93" s="204">
        <v>2294</v>
      </c>
      <c r="AE93" s="306" t="s">
        <v>7434</v>
      </c>
      <c r="AF93" s="309">
        <v>1348.46</v>
      </c>
    </row>
    <row r="94" spans="1:32" ht="15" hidden="1">
      <c r="A94" s="85" t="s">
        <v>4905</v>
      </c>
      <c r="B94" s="49" t="s">
        <v>366</v>
      </c>
      <c r="C94" s="50" t="s">
        <v>2115</v>
      </c>
      <c r="D94" s="50" t="s">
        <v>2179</v>
      </c>
      <c r="E94" s="50" t="s">
        <v>2157</v>
      </c>
      <c r="F94" s="50">
        <v>3</v>
      </c>
      <c r="G94" s="52" t="s">
        <v>2109</v>
      </c>
      <c r="H94" s="53" t="s">
        <v>2210</v>
      </c>
      <c r="I94" s="220">
        <v>13084</v>
      </c>
      <c r="J94" s="218">
        <v>1707</v>
      </c>
      <c r="K94" s="302">
        <v>6</v>
      </c>
      <c r="L94" s="309">
        <v>1700.08</v>
      </c>
      <c r="M94" s="33">
        <f t="shared" si="7"/>
        <v>4.5857530000000001E-4</v>
      </c>
      <c r="N94" s="33">
        <f t="shared" si="8"/>
        <v>4.6044180000000002E-4</v>
      </c>
      <c r="O94" s="54">
        <f t="shared" si="9"/>
        <v>1.28073E-5</v>
      </c>
      <c r="P94" s="28">
        <f t="shared" si="10"/>
        <v>2881</v>
      </c>
      <c r="Q94" s="142"/>
      <c r="R94" s="142"/>
      <c r="S94" s="142"/>
      <c r="T94" s="142"/>
      <c r="U94" s="86"/>
      <c r="W94" s="203" t="s">
        <v>2210</v>
      </c>
      <c r="X94" s="204">
        <v>1707</v>
      </c>
      <c r="AE94" s="306" t="s">
        <v>7435</v>
      </c>
      <c r="AF94" s="309">
        <v>1700.08</v>
      </c>
    </row>
    <row r="95" spans="1:32" ht="15" hidden="1">
      <c r="A95" s="85" t="s">
        <v>4906</v>
      </c>
      <c r="B95" s="49" t="s">
        <v>367</v>
      </c>
      <c r="C95" s="50" t="s">
        <v>2115</v>
      </c>
      <c r="D95" s="50" t="s">
        <v>2211</v>
      </c>
      <c r="E95" s="50" t="s">
        <v>2116</v>
      </c>
      <c r="F95" s="50" t="s">
        <v>2117</v>
      </c>
      <c r="G95" s="52" t="s">
        <v>2107</v>
      </c>
      <c r="H95" s="53" t="s">
        <v>2212</v>
      </c>
      <c r="I95" s="220">
        <v>32773</v>
      </c>
      <c r="J95" s="218">
        <v>4088</v>
      </c>
      <c r="K95" s="302">
        <v>77</v>
      </c>
      <c r="L95" s="309">
        <v>1738.18</v>
      </c>
      <c r="M95" s="33">
        <f t="shared" si="7"/>
        <v>2.3494950000000001E-3</v>
      </c>
      <c r="N95" s="33">
        <f t="shared" si="8"/>
        <v>5.5257427E-3</v>
      </c>
      <c r="O95" s="54">
        <f t="shared" si="9"/>
        <v>1.5370060000000001E-4</v>
      </c>
      <c r="P95" s="28">
        <f t="shared" si="10"/>
        <v>34582</v>
      </c>
      <c r="Q95" s="142"/>
      <c r="R95" s="142"/>
      <c r="S95" s="142"/>
      <c r="T95" s="142"/>
      <c r="U95" s="86"/>
      <c r="W95" s="203" t="s">
        <v>2212</v>
      </c>
      <c r="X95" s="204">
        <v>4088</v>
      </c>
      <c r="AE95" s="306" t="s">
        <v>7436</v>
      </c>
      <c r="AF95" s="309">
        <v>1738.18</v>
      </c>
    </row>
    <row r="96" spans="1:32" ht="15" hidden="1">
      <c r="A96" s="85" t="s">
        <v>4907</v>
      </c>
      <c r="B96" s="49" t="s">
        <v>368</v>
      </c>
      <c r="C96" s="50" t="s">
        <v>2115</v>
      </c>
      <c r="D96" s="50" t="s">
        <v>2211</v>
      </c>
      <c r="E96" s="50" t="s">
        <v>2115</v>
      </c>
      <c r="F96" s="50" t="s">
        <v>2119</v>
      </c>
      <c r="G96" s="52" t="s">
        <v>2108</v>
      </c>
      <c r="H96" s="53" t="s">
        <v>2213</v>
      </c>
      <c r="I96" s="220">
        <v>5245</v>
      </c>
      <c r="J96" s="218">
        <v>761</v>
      </c>
      <c r="K96" s="302">
        <v>21</v>
      </c>
      <c r="L96" s="309">
        <v>1153.1500000000001</v>
      </c>
      <c r="M96" s="33">
        <f t="shared" si="7"/>
        <v>4.0038130999999998E-3</v>
      </c>
      <c r="N96" s="33">
        <f t="shared" si="8"/>
        <v>2.6422423E-3</v>
      </c>
      <c r="O96" s="54">
        <f t="shared" si="9"/>
        <v>7.3494900000000007E-5</v>
      </c>
      <c r="P96" s="28">
        <f t="shared" si="10"/>
        <v>16536</v>
      </c>
      <c r="Q96" s="142"/>
      <c r="R96" s="142"/>
      <c r="S96" s="142"/>
      <c r="T96" s="142"/>
      <c r="U96" s="86"/>
      <c r="W96" s="203" t="s">
        <v>2213</v>
      </c>
      <c r="X96" s="204">
        <v>761</v>
      </c>
      <c r="AE96" s="306" t="s">
        <v>7437</v>
      </c>
      <c r="AF96" s="309">
        <v>1153.1500000000001</v>
      </c>
    </row>
    <row r="97" spans="1:32" ht="15" hidden="1">
      <c r="A97" s="85" t="s">
        <v>4908</v>
      </c>
      <c r="B97" s="49" t="s">
        <v>369</v>
      </c>
      <c r="C97" s="50" t="s">
        <v>2115</v>
      </c>
      <c r="D97" s="50" t="s">
        <v>2211</v>
      </c>
      <c r="E97" s="50" t="s">
        <v>2120</v>
      </c>
      <c r="F97" s="50">
        <v>3</v>
      </c>
      <c r="G97" s="52" t="s">
        <v>2109</v>
      </c>
      <c r="H97" s="53" t="s">
        <v>2214</v>
      </c>
      <c r="I97" s="220">
        <v>23180</v>
      </c>
      <c r="J97" s="218">
        <v>3125</v>
      </c>
      <c r="K97" s="302">
        <v>51</v>
      </c>
      <c r="L97" s="309">
        <v>1957.98</v>
      </c>
      <c r="M97" s="33">
        <f t="shared" si="7"/>
        <v>2.2001725E-3</v>
      </c>
      <c r="N97" s="33">
        <f t="shared" si="8"/>
        <v>3.5115470999999999E-3</v>
      </c>
      <c r="O97" s="54">
        <f t="shared" si="9"/>
        <v>9.7675000000000002E-5</v>
      </c>
      <c r="P97" s="28">
        <f t="shared" si="10"/>
        <v>21976</v>
      </c>
      <c r="Q97" s="142"/>
      <c r="R97" s="142"/>
      <c r="S97" s="142"/>
      <c r="T97" s="142"/>
      <c r="U97" s="86"/>
      <c r="W97" s="203" t="s">
        <v>2214</v>
      </c>
      <c r="X97" s="204">
        <v>3125</v>
      </c>
      <c r="AE97" s="306" t="s">
        <v>7438</v>
      </c>
      <c r="AF97" s="309">
        <v>1957.98</v>
      </c>
    </row>
    <row r="98" spans="1:32" ht="15" hidden="1">
      <c r="A98" s="85" t="s">
        <v>4909</v>
      </c>
      <c r="B98" s="49" t="s">
        <v>370</v>
      </c>
      <c r="C98" s="50" t="s">
        <v>2115</v>
      </c>
      <c r="D98" s="50" t="s">
        <v>2211</v>
      </c>
      <c r="E98" s="50" t="s">
        <v>2122</v>
      </c>
      <c r="F98" s="50" t="s">
        <v>2119</v>
      </c>
      <c r="G98" s="52" t="s">
        <v>2108</v>
      </c>
      <c r="H98" s="53" t="s">
        <v>2212</v>
      </c>
      <c r="I98" s="220">
        <v>15131</v>
      </c>
      <c r="J98" s="218">
        <v>2320</v>
      </c>
      <c r="K98" s="302">
        <v>25</v>
      </c>
      <c r="L98" s="309">
        <v>2027.2</v>
      </c>
      <c r="M98" s="33">
        <f t="shared" si="7"/>
        <v>1.6522371E-3</v>
      </c>
      <c r="N98" s="33">
        <f t="shared" si="8"/>
        <v>1.890879E-3</v>
      </c>
      <c r="O98" s="54">
        <f t="shared" si="9"/>
        <v>5.2595500000000002E-5</v>
      </c>
      <c r="P98" s="28">
        <f t="shared" si="10"/>
        <v>11833</v>
      </c>
      <c r="Q98" s="142"/>
      <c r="R98" s="142"/>
      <c r="S98" s="142"/>
      <c r="T98" s="142"/>
      <c r="U98" s="86"/>
      <c r="W98" s="203" t="s">
        <v>2212</v>
      </c>
      <c r="X98" s="204">
        <v>2320</v>
      </c>
      <c r="AE98" s="306" t="s">
        <v>7436</v>
      </c>
      <c r="AF98" s="309">
        <v>2027.2</v>
      </c>
    </row>
    <row r="99" spans="1:32" ht="15" hidden="1">
      <c r="A99" s="85" t="s">
        <v>4910</v>
      </c>
      <c r="B99" s="49" t="s">
        <v>371</v>
      </c>
      <c r="C99" s="50" t="s">
        <v>2115</v>
      </c>
      <c r="D99" s="50" t="s">
        <v>2215</v>
      </c>
      <c r="E99" s="50" t="s">
        <v>2116</v>
      </c>
      <c r="F99" s="50">
        <v>3</v>
      </c>
      <c r="G99" s="52" t="s">
        <v>2109</v>
      </c>
      <c r="H99" s="53" t="s">
        <v>2216</v>
      </c>
      <c r="I99" s="220">
        <v>12953</v>
      </c>
      <c r="J99" s="218">
        <v>1725</v>
      </c>
      <c r="K99" s="301">
        <v>180</v>
      </c>
      <c r="L99" s="309">
        <v>1626.67</v>
      </c>
      <c r="M99" s="33">
        <f t="shared" si="7"/>
        <v>1.38963946E-2</v>
      </c>
      <c r="N99" s="33">
        <f t="shared" si="8"/>
        <v>1.4736412799999999E-2</v>
      </c>
      <c r="O99" s="54">
        <f t="shared" si="9"/>
        <v>4.0989899999999997E-4</v>
      </c>
      <c r="P99" s="28">
        <f t="shared" si="10"/>
        <v>92227</v>
      </c>
      <c r="Q99" s="142"/>
      <c r="R99" s="142"/>
      <c r="S99" s="142"/>
      <c r="T99" s="142"/>
      <c r="U99" s="86"/>
      <c r="W99" s="203" t="s">
        <v>2216</v>
      </c>
      <c r="X99" s="204">
        <v>1725</v>
      </c>
      <c r="AE99" s="306" t="s">
        <v>7439</v>
      </c>
      <c r="AF99" s="309">
        <v>1626.67</v>
      </c>
    </row>
    <row r="100" spans="1:32" ht="15" hidden="1">
      <c r="A100" s="85" t="s">
        <v>4911</v>
      </c>
      <c r="B100" s="49" t="s">
        <v>372</v>
      </c>
      <c r="C100" s="50" t="s">
        <v>2115</v>
      </c>
      <c r="D100" s="50" t="s">
        <v>2215</v>
      </c>
      <c r="E100" s="50" t="s">
        <v>2115</v>
      </c>
      <c r="F100" s="50" t="s">
        <v>2119</v>
      </c>
      <c r="G100" s="52" t="s">
        <v>2108</v>
      </c>
      <c r="H100" s="53" t="s">
        <v>2217</v>
      </c>
      <c r="I100" s="220">
        <v>4009</v>
      </c>
      <c r="J100" s="218">
        <v>605</v>
      </c>
      <c r="K100" s="301">
        <v>68</v>
      </c>
      <c r="L100" s="309">
        <v>1203.4000000000001</v>
      </c>
      <c r="M100" s="33">
        <f t="shared" ref="M100:M131" si="11" xml:space="preserve"> ROUNDDOWN(K100/I100,10)</f>
        <v>1.6961835799999998E-2</v>
      </c>
      <c r="N100" s="33">
        <f t="shared" ref="N100:N131" si="12">ROUNDDOWN(J100*M100/L100,10)</f>
        <v>8.5274310999999998E-3</v>
      </c>
      <c r="O100" s="54">
        <f t="shared" ref="O100:O131" si="13">ROUNDDOWN(N100/$N$2499,10)</f>
        <v>2.3719379999999999E-4</v>
      </c>
      <c r="P100" s="28">
        <f t="shared" si="10"/>
        <v>53368</v>
      </c>
      <c r="Q100" s="142"/>
      <c r="R100" s="142"/>
      <c r="S100" s="142"/>
      <c r="T100" s="142"/>
      <c r="U100" s="86"/>
      <c r="W100" s="203" t="s">
        <v>2217</v>
      </c>
      <c r="X100" s="204">
        <v>605</v>
      </c>
      <c r="AE100" s="306" t="s">
        <v>7440</v>
      </c>
      <c r="AF100" s="309">
        <v>1203.4000000000001</v>
      </c>
    </row>
    <row r="101" spans="1:32" ht="15" hidden="1">
      <c r="A101" s="85" t="s">
        <v>4912</v>
      </c>
      <c r="B101" s="49" t="s">
        <v>373</v>
      </c>
      <c r="C101" s="50" t="s">
        <v>2115</v>
      </c>
      <c r="D101" s="50" t="s">
        <v>2215</v>
      </c>
      <c r="E101" s="50" t="s">
        <v>2120</v>
      </c>
      <c r="F101" s="50" t="s">
        <v>2119</v>
      </c>
      <c r="G101" s="52" t="s">
        <v>2108</v>
      </c>
      <c r="H101" s="53" t="s">
        <v>2218</v>
      </c>
      <c r="I101" s="220">
        <v>5374</v>
      </c>
      <c r="J101" s="218">
        <v>825</v>
      </c>
      <c r="K101" s="301">
        <v>43</v>
      </c>
      <c r="L101" s="309">
        <v>3990.28</v>
      </c>
      <c r="M101" s="33">
        <f t="shared" si="11"/>
        <v>8.0014886000000004E-3</v>
      </c>
      <c r="N101" s="33">
        <f t="shared" si="12"/>
        <v>1.6543269999999999E-3</v>
      </c>
      <c r="O101" s="54">
        <f t="shared" si="13"/>
        <v>4.6015700000000001E-5</v>
      </c>
      <c r="P101" s="28">
        <f t="shared" si="10"/>
        <v>10353</v>
      </c>
      <c r="Q101" s="142"/>
      <c r="R101" s="142"/>
      <c r="S101" s="142"/>
      <c r="T101" s="142"/>
      <c r="U101" s="86"/>
      <c r="W101" s="203" t="s">
        <v>2218</v>
      </c>
      <c r="X101" s="204">
        <v>825</v>
      </c>
      <c r="AE101" s="306" t="s">
        <v>7441</v>
      </c>
      <c r="AF101" s="309">
        <v>3990.28</v>
      </c>
    </row>
    <row r="102" spans="1:32" ht="15" hidden="1">
      <c r="A102" s="85" t="s">
        <v>4913</v>
      </c>
      <c r="B102" s="49" t="s">
        <v>374</v>
      </c>
      <c r="C102" s="50" t="s">
        <v>2115</v>
      </c>
      <c r="D102" s="50" t="s">
        <v>2215</v>
      </c>
      <c r="E102" s="50" t="s">
        <v>2122</v>
      </c>
      <c r="F102" s="50">
        <v>3</v>
      </c>
      <c r="G102" s="52" t="s">
        <v>2109</v>
      </c>
      <c r="H102" s="53" t="s">
        <v>2219</v>
      </c>
      <c r="I102" s="220">
        <v>27443</v>
      </c>
      <c r="J102" s="218">
        <v>3900</v>
      </c>
      <c r="K102" s="301">
        <v>29</v>
      </c>
      <c r="L102" s="309">
        <v>5593.17</v>
      </c>
      <c r="M102" s="33">
        <f t="shared" si="11"/>
        <v>1.0567357000000001E-3</v>
      </c>
      <c r="N102" s="33">
        <f t="shared" si="12"/>
        <v>7.3683959999999997E-4</v>
      </c>
      <c r="O102" s="54">
        <f t="shared" si="13"/>
        <v>2.04954E-5</v>
      </c>
      <c r="P102" s="28">
        <f t="shared" si="10"/>
        <v>4611</v>
      </c>
      <c r="Q102" s="142"/>
      <c r="R102" s="142"/>
      <c r="S102" s="142"/>
      <c r="T102" s="142"/>
      <c r="U102" s="86"/>
      <c r="W102" s="203" t="s">
        <v>2219</v>
      </c>
      <c r="X102" s="204">
        <v>3900</v>
      </c>
      <c r="AE102" s="306" t="s">
        <v>7442</v>
      </c>
      <c r="AF102" s="309">
        <v>5593.17</v>
      </c>
    </row>
    <row r="103" spans="1:32" ht="15" hidden="1">
      <c r="A103" s="85" t="s">
        <v>4914</v>
      </c>
      <c r="B103" s="49" t="s">
        <v>375</v>
      </c>
      <c r="C103" s="50" t="s">
        <v>2115</v>
      </c>
      <c r="D103" s="50" t="s">
        <v>2215</v>
      </c>
      <c r="E103" s="50" t="s">
        <v>2124</v>
      </c>
      <c r="F103" s="50">
        <v>3</v>
      </c>
      <c r="G103" s="52" t="s">
        <v>2109</v>
      </c>
      <c r="H103" s="53" t="s">
        <v>2220</v>
      </c>
      <c r="I103" s="220">
        <v>8555</v>
      </c>
      <c r="J103" s="218">
        <v>1116</v>
      </c>
      <c r="K103" s="301">
        <v>256</v>
      </c>
      <c r="L103" s="309">
        <v>1192.78</v>
      </c>
      <c r="M103" s="33">
        <f t="shared" si="11"/>
        <v>2.9924020999999999E-2</v>
      </c>
      <c r="N103" s="33">
        <f t="shared" si="12"/>
        <v>2.7997792899999999E-2</v>
      </c>
      <c r="O103" s="54">
        <f t="shared" si="13"/>
        <v>7.7876940000000004E-4</v>
      </c>
      <c r="P103" s="28">
        <f t="shared" si="10"/>
        <v>175223</v>
      </c>
      <c r="Q103" s="142"/>
      <c r="R103" s="142"/>
      <c r="S103" s="142"/>
      <c r="T103" s="142"/>
      <c r="U103" s="86"/>
      <c r="W103" s="203" t="s">
        <v>2220</v>
      </c>
      <c r="X103" s="204">
        <v>1116</v>
      </c>
      <c r="AE103" s="306" t="s">
        <v>7443</v>
      </c>
      <c r="AF103" s="309">
        <v>1192.78</v>
      </c>
    </row>
    <row r="104" spans="1:32" ht="15" hidden="1">
      <c r="A104" s="85" t="s">
        <v>4915</v>
      </c>
      <c r="B104" s="49" t="s">
        <v>376</v>
      </c>
      <c r="C104" s="50" t="s">
        <v>2115</v>
      </c>
      <c r="D104" s="50" t="s">
        <v>2215</v>
      </c>
      <c r="E104" s="50" t="s">
        <v>2126</v>
      </c>
      <c r="F104" s="50" t="s">
        <v>2119</v>
      </c>
      <c r="G104" s="52" t="s">
        <v>2108</v>
      </c>
      <c r="H104" s="53" t="s">
        <v>2221</v>
      </c>
      <c r="I104" s="220">
        <v>4747</v>
      </c>
      <c r="J104" s="218">
        <v>685</v>
      </c>
      <c r="K104" s="301">
        <v>67</v>
      </c>
      <c r="L104" s="309">
        <v>3296.88</v>
      </c>
      <c r="M104" s="33">
        <f t="shared" si="11"/>
        <v>1.4114177300000001E-2</v>
      </c>
      <c r="N104" s="33">
        <f t="shared" si="12"/>
        <v>2.9325336E-3</v>
      </c>
      <c r="O104" s="54">
        <f t="shared" si="13"/>
        <v>8.1569499999999999E-5</v>
      </c>
      <c r="P104" s="28">
        <f t="shared" si="10"/>
        <v>18353</v>
      </c>
      <c r="Q104" s="142"/>
      <c r="R104" s="142"/>
      <c r="S104" s="142"/>
      <c r="T104" s="142"/>
      <c r="U104" s="86"/>
      <c r="W104" s="203" t="s">
        <v>2221</v>
      </c>
      <c r="X104" s="204">
        <v>685</v>
      </c>
      <c r="AE104" s="306" t="s">
        <v>7444</v>
      </c>
      <c r="AF104" s="309">
        <v>3296.88</v>
      </c>
    </row>
    <row r="105" spans="1:32" ht="15" hidden="1">
      <c r="A105" s="85" t="s">
        <v>4916</v>
      </c>
      <c r="B105" s="49" t="s">
        <v>377</v>
      </c>
      <c r="C105" s="50" t="s">
        <v>2115</v>
      </c>
      <c r="D105" s="50" t="s">
        <v>2222</v>
      </c>
      <c r="E105" s="50" t="s">
        <v>2116</v>
      </c>
      <c r="F105" s="50" t="s">
        <v>2119</v>
      </c>
      <c r="G105" s="52" t="s">
        <v>2108</v>
      </c>
      <c r="H105" s="53" t="s">
        <v>2223</v>
      </c>
      <c r="I105" s="220">
        <v>5318</v>
      </c>
      <c r="J105" s="218">
        <v>637</v>
      </c>
      <c r="K105" s="301">
        <v>28</v>
      </c>
      <c r="L105" s="309">
        <v>1397.22</v>
      </c>
      <c r="M105" s="33">
        <f t="shared" si="11"/>
        <v>5.2651371999999997E-3</v>
      </c>
      <c r="N105" s="33">
        <f t="shared" si="12"/>
        <v>2.4004039E-3</v>
      </c>
      <c r="O105" s="54">
        <f t="shared" si="13"/>
        <v>6.6768100000000002E-5</v>
      </c>
      <c r="P105" s="28">
        <f t="shared" si="10"/>
        <v>15022</v>
      </c>
      <c r="Q105" s="142"/>
      <c r="R105" s="142"/>
      <c r="S105" s="142"/>
      <c r="T105" s="142"/>
      <c r="U105" s="86"/>
      <c r="W105" s="203" t="s">
        <v>2223</v>
      </c>
      <c r="X105" s="204">
        <v>637</v>
      </c>
      <c r="AE105" s="306" t="s">
        <v>7445</v>
      </c>
      <c r="AF105" s="309">
        <v>1397.22</v>
      </c>
    </row>
    <row r="106" spans="1:32" ht="15" hidden="1">
      <c r="A106" s="85" t="s">
        <v>4917</v>
      </c>
      <c r="B106" s="49" t="s">
        <v>378</v>
      </c>
      <c r="C106" s="50" t="s">
        <v>2115</v>
      </c>
      <c r="D106" s="50" t="s">
        <v>2222</v>
      </c>
      <c r="E106" s="50" t="s">
        <v>2115</v>
      </c>
      <c r="F106" s="50" t="s">
        <v>2119</v>
      </c>
      <c r="G106" s="52" t="s">
        <v>2108</v>
      </c>
      <c r="H106" s="53" t="s">
        <v>2224</v>
      </c>
      <c r="I106" s="220">
        <v>4379</v>
      </c>
      <c r="J106" s="218">
        <v>576</v>
      </c>
      <c r="K106" s="301">
        <v>75</v>
      </c>
      <c r="L106" s="309">
        <v>1430.77</v>
      </c>
      <c r="M106" s="33">
        <f t="shared" si="11"/>
        <v>1.7127197899999998E-2</v>
      </c>
      <c r="N106" s="33">
        <f t="shared" si="12"/>
        <v>6.8950746000000004E-3</v>
      </c>
      <c r="O106" s="54">
        <f t="shared" si="13"/>
        <v>1.917891E-4</v>
      </c>
      <c r="P106" s="28">
        <f t="shared" si="10"/>
        <v>43152</v>
      </c>
      <c r="Q106" s="142"/>
      <c r="R106" s="142"/>
      <c r="S106" s="142"/>
      <c r="T106" s="142"/>
      <c r="U106" s="86"/>
      <c r="W106" s="203" t="s">
        <v>2224</v>
      </c>
      <c r="X106" s="204">
        <v>576</v>
      </c>
      <c r="AE106" s="306" t="s">
        <v>7446</v>
      </c>
      <c r="AF106" s="309">
        <v>1430.77</v>
      </c>
    </row>
    <row r="107" spans="1:32" ht="15" hidden="1">
      <c r="A107" s="85" t="s">
        <v>4918</v>
      </c>
      <c r="B107" s="49" t="s">
        <v>379</v>
      </c>
      <c r="C107" s="50" t="s">
        <v>2115</v>
      </c>
      <c r="D107" s="50" t="s">
        <v>2222</v>
      </c>
      <c r="E107" s="50" t="s">
        <v>2120</v>
      </c>
      <c r="F107" s="50" t="s">
        <v>2119</v>
      </c>
      <c r="G107" s="52" t="s">
        <v>2108</v>
      </c>
      <c r="H107" s="53" t="s">
        <v>2225</v>
      </c>
      <c r="I107" s="220">
        <v>4861</v>
      </c>
      <c r="J107" s="218">
        <v>617</v>
      </c>
      <c r="K107" s="301">
        <v>46</v>
      </c>
      <c r="L107" s="310">
        <v>999.88</v>
      </c>
      <c r="M107" s="33">
        <f t="shared" si="11"/>
        <v>9.4630734000000008E-3</v>
      </c>
      <c r="N107" s="33">
        <f t="shared" si="12"/>
        <v>5.8394170000000004E-3</v>
      </c>
      <c r="O107" s="54">
        <f t="shared" si="13"/>
        <v>1.6242559999999999E-4</v>
      </c>
      <c r="P107" s="28">
        <f t="shared" si="10"/>
        <v>36545</v>
      </c>
      <c r="Q107" s="142"/>
      <c r="R107" s="142"/>
      <c r="S107" s="142"/>
      <c r="T107" s="142"/>
      <c r="U107" s="86"/>
      <c r="W107" s="203" t="s">
        <v>2225</v>
      </c>
      <c r="X107" s="204">
        <v>617</v>
      </c>
      <c r="AE107" s="306" t="s">
        <v>7447</v>
      </c>
      <c r="AF107" s="310">
        <v>999.88</v>
      </c>
    </row>
    <row r="108" spans="1:32" ht="15" hidden="1">
      <c r="A108" s="85" t="s">
        <v>4919</v>
      </c>
      <c r="B108" s="49" t="s">
        <v>380</v>
      </c>
      <c r="C108" s="50" t="s">
        <v>2115</v>
      </c>
      <c r="D108" s="50" t="s">
        <v>2222</v>
      </c>
      <c r="E108" s="50" t="s">
        <v>2122</v>
      </c>
      <c r="F108" s="50">
        <v>3</v>
      </c>
      <c r="G108" s="52" t="s">
        <v>2109</v>
      </c>
      <c r="H108" s="53" t="s">
        <v>2226</v>
      </c>
      <c r="I108" s="220">
        <v>22168</v>
      </c>
      <c r="J108" s="218">
        <v>2724</v>
      </c>
      <c r="K108" s="301">
        <v>413</v>
      </c>
      <c r="L108" s="310">
        <v>1949.87</v>
      </c>
      <c r="M108" s="33">
        <f t="shared" si="11"/>
        <v>1.86304583E-2</v>
      </c>
      <c r="N108" s="33">
        <f t="shared" si="12"/>
        <v>2.6027052200000001E-2</v>
      </c>
      <c r="O108" s="54">
        <f t="shared" si="13"/>
        <v>7.2395249999999999E-4</v>
      </c>
      <c r="P108" s="28">
        <f t="shared" si="10"/>
        <v>162889</v>
      </c>
      <c r="Q108" s="142"/>
      <c r="R108" s="142"/>
      <c r="S108" s="142"/>
      <c r="T108" s="142"/>
      <c r="U108" s="86"/>
      <c r="W108" s="203" t="s">
        <v>2226</v>
      </c>
      <c r="X108" s="204">
        <v>2724</v>
      </c>
      <c r="AE108" s="306" t="s">
        <v>7448</v>
      </c>
      <c r="AF108" s="310">
        <v>1949.87</v>
      </c>
    </row>
    <row r="109" spans="1:32" ht="15" hidden="1">
      <c r="A109" s="85" t="s">
        <v>4920</v>
      </c>
      <c r="B109" s="49" t="s">
        <v>381</v>
      </c>
      <c r="C109" s="50" t="s">
        <v>2115</v>
      </c>
      <c r="D109" s="50" t="s">
        <v>2222</v>
      </c>
      <c r="E109" s="50" t="s">
        <v>2124</v>
      </c>
      <c r="F109" s="50">
        <v>3</v>
      </c>
      <c r="G109" s="52" t="s">
        <v>2109</v>
      </c>
      <c r="H109" s="53" t="s">
        <v>2227</v>
      </c>
      <c r="I109" s="220">
        <v>7326</v>
      </c>
      <c r="J109" s="218">
        <v>1013</v>
      </c>
      <c r="K109" s="301">
        <v>84</v>
      </c>
      <c r="L109" s="309">
        <v>1076.5999999999999</v>
      </c>
      <c r="M109" s="33">
        <f t="shared" si="11"/>
        <v>1.14660114E-2</v>
      </c>
      <c r="N109" s="33">
        <f t="shared" si="12"/>
        <v>1.07886583E-2</v>
      </c>
      <c r="O109" s="54">
        <f t="shared" si="13"/>
        <v>3.000907E-4</v>
      </c>
      <c r="P109" s="28">
        <f t="shared" si="10"/>
        <v>67520</v>
      </c>
      <c r="Q109" s="142"/>
      <c r="R109" s="142"/>
      <c r="S109" s="142"/>
      <c r="T109" s="142"/>
      <c r="U109" s="86"/>
      <c r="W109" s="203" t="s">
        <v>2227</v>
      </c>
      <c r="X109" s="204">
        <v>1013</v>
      </c>
      <c r="AE109" s="306" t="s">
        <v>7449</v>
      </c>
      <c r="AF109" s="309">
        <v>1076.5999999999999</v>
      </c>
    </row>
    <row r="110" spans="1:32" ht="15" hidden="1">
      <c r="A110" s="85" t="s">
        <v>4921</v>
      </c>
      <c r="B110" s="49" t="s">
        <v>382</v>
      </c>
      <c r="C110" s="50" t="s">
        <v>2115</v>
      </c>
      <c r="D110" s="50" t="s">
        <v>2228</v>
      </c>
      <c r="E110" s="50" t="s">
        <v>2116</v>
      </c>
      <c r="F110" s="50" t="s">
        <v>2119</v>
      </c>
      <c r="G110" s="52" t="s">
        <v>2108</v>
      </c>
      <c r="H110" s="53" t="s">
        <v>2229</v>
      </c>
      <c r="I110" s="220">
        <v>7167</v>
      </c>
      <c r="J110" s="218">
        <v>989</v>
      </c>
      <c r="K110" s="301">
        <v>63</v>
      </c>
      <c r="L110" s="309">
        <v>1324.87</v>
      </c>
      <c r="M110" s="33">
        <f t="shared" si="11"/>
        <v>8.7902888000000005E-3</v>
      </c>
      <c r="N110" s="33">
        <f t="shared" si="12"/>
        <v>6.5618480000000003E-3</v>
      </c>
      <c r="O110" s="54">
        <f t="shared" si="13"/>
        <v>1.825203E-4</v>
      </c>
      <c r="P110" s="28">
        <f t="shared" si="10"/>
        <v>41067</v>
      </c>
      <c r="Q110" s="142"/>
      <c r="R110" s="142"/>
      <c r="S110" s="142"/>
      <c r="T110" s="142"/>
      <c r="U110" s="86"/>
      <c r="W110" s="203" t="s">
        <v>2229</v>
      </c>
      <c r="X110" s="204">
        <v>989</v>
      </c>
      <c r="AE110" s="306" t="s">
        <v>7450</v>
      </c>
      <c r="AF110" s="309">
        <v>1324.87</v>
      </c>
    </row>
    <row r="111" spans="1:32" ht="15" hidden="1">
      <c r="A111" s="85" t="s">
        <v>4922</v>
      </c>
      <c r="B111" s="49" t="s">
        <v>383</v>
      </c>
      <c r="C111" s="50" t="s">
        <v>2115</v>
      </c>
      <c r="D111" s="50" t="s">
        <v>2228</v>
      </c>
      <c r="E111" s="50" t="s">
        <v>2115</v>
      </c>
      <c r="F111" s="50" t="s">
        <v>2119</v>
      </c>
      <c r="G111" s="52" t="s">
        <v>2108</v>
      </c>
      <c r="H111" s="53" t="s">
        <v>2230</v>
      </c>
      <c r="I111" s="220">
        <v>6005</v>
      </c>
      <c r="J111" s="218">
        <v>783</v>
      </c>
      <c r="K111" s="301">
        <v>49</v>
      </c>
      <c r="L111" s="309">
        <v>1017.66</v>
      </c>
      <c r="M111" s="33">
        <f t="shared" si="11"/>
        <v>8.1598667000000007E-3</v>
      </c>
      <c r="N111" s="33">
        <f t="shared" si="12"/>
        <v>6.2783008E-3</v>
      </c>
      <c r="O111" s="54">
        <f t="shared" si="13"/>
        <v>1.7463329999999999E-4</v>
      </c>
      <c r="P111" s="28">
        <f t="shared" si="10"/>
        <v>39292</v>
      </c>
      <c r="Q111" s="142"/>
      <c r="R111" s="142"/>
      <c r="S111" s="142"/>
      <c r="T111" s="142"/>
      <c r="U111" s="86"/>
      <c r="W111" s="203" t="s">
        <v>2230</v>
      </c>
      <c r="X111" s="204">
        <v>783</v>
      </c>
      <c r="AE111" s="306" t="s">
        <v>7451</v>
      </c>
      <c r="AF111" s="309">
        <v>1017.66</v>
      </c>
    </row>
    <row r="112" spans="1:32" ht="15" hidden="1">
      <c r="A112" s="85" t="s">
        <v>4923</v>
      </c>
      <c r="B112" s="49" t="s">
        <v>384</v>
      </c>
      <c r="C112" s="50" t="s">
        <v>2115</v>
      </c>
      <c r="D112" s="50" t="s">
        <v>2228</v>
      </c>
      <c r="E112" s="50" t="s">
        <v>2120</v>
      </c>
      <c r="F112" s="50" t="s">
        <v>2119</v>
      </c>
      <c r="G112" s="52" t="s">
        <v>2108</v>
      </c>
      <c r="H112" s="53" t="s">
        <v>2231</v>
      </c>
      <c r="I112" s="220">
        <v>14999</v>
      </c>
      <c r="J112" s="218">
        <v>2362</v>
      </c>
      <c r="K112" s="301">
        <v>8</v>
      </c>
      <c r="L112" s="309">
        <v>2279.64</v>
      </c>
      <c r="M112" s="33">
        <f t="shared" si="11"/>
        <v>5.3336880000000005E-4</v>
      </c>
      <c r="N112" s="33">
        <f t="shared" si="12"/>
        <v>5.5263860000000003E-4</v>
      </c>
      <c r="O112" s="54">
        <f t="shared" si="13"/>
        <v>1.5371800000000001E-5</v>
      </c>
      <c r="P112" s="28">
        <f t="shared" si="10"/>
        <v>3458</v>
      </c>
      <c r="Q112" s="142"/>
      <c r="R112" s="142"/>
      <c r="S112" s="142"/>
      <c r="T112" s="142"/>
      <c r="U112" s="86"/>
      <c r="W112" s="203" t="s">
        <v>2231</v>
      </c>
      <c r="X112" s="204">
        <v>2362</v>
      </c>
      <c r="AE112" s="306" t="s">
        <v>7452</v>
      </c>
      <c r="AF112" s="309">
        <v>2279.64</v>
      </c>
    </row>
    <row r="113" spans="1:32" ht="15" hidden="1">
      <c r="A113" s="85" t="s">
        <v>4924</v>
      </c>
      <c r="B113" s="49" t="s">
        <v>385</v>
      </c>
      <c r="C113" s="50" t="s">
        <v>2115</v>
      </c>
      <c r="D113" s="50" t="s">
        <v>2228</v>
      </c>
      <c r="E113" s="50" t="s">
        <v>2122</v>
      </c>
      <c r="F113" s="50">
        <v>3</v>
      </c>
      <c r="G113" s="52" t="s">
        <v>2109</v>
      </c>
      <c r="H113" s="53" t="s">
        <v>2232</v>
      </c>
      <c r="I113" s="220">
        <v>19728</v>
      </c>
      <c r="J113" s="218">
        <v>2547</v>
      </c>
      <c r="K113" s="301">
        <v>38</v>
      </c>
      <c r="L113" s="309">
        <v>2034.16</v>
      </c>
      <c r="M113" s="33">
        <f t="shared" si="11"/>
        <v>1.9261962000000001E-3</v>
      </c>
      <c r="N113" s="33">
        <f t="shared" si="12"/>
        <v>2.4118170000000001E-3</v>
      </c>
      <c r="O113" s="54">
        <f t="shared" si="13"/>
        <v>6.70856E-5</v>
      </c>
      <c r="P113" s="28">
        <f t="shared" si="10"/>
        <v>15094</v>
      </c>
      <c r="Q113" s="142"/>
      <c r="R113" s="142"/>
      <c r="S113" s="142"/>
      <c r="T113" s="142"/>
      <c r="U113" s="86"/>
      <c r="W113" s="203" t="s">
        <v>2232</v>
      </c>
      <c r="X113" s="204">
        <v>2547</v>
      </c>
      <c r="AE113" s="306" t="s">
        <v>7453</v>
      </c>
      <c r="AF113" s="309">
        <v>2034.16</v>
      </c>
    </row>
    <row r="114" spans="1:32" ht="15" hidden="1">
      <c r="A114" s="85" t="s">
        <v>4925</v>
      </c>
      <c r="B114" s="49" t="s">
        <v>386</v>
      </c>
      <c r="C114" s="50" t="s">
        <v>2115</v>
      </c>
      <c r="D114" s="50" t="s">
        <v>2228</v>
      </c>
      <c r="E114" s="50" t="s">
        <v>2124</v>
      </c>
      <c r="F114" s="50" t="s">
        <v>2119</v>
      </c>
      <c r="G114" s="52" t="s">
        <v>2108</v>
      </c>
      <c r="H114" s="53" t="s">
        <v>2233</v>
      </c>
      <c r="I114" s="220">
        <v>5282</v>
      </c>
      <c r="J114" s="218">
        <v>657</v>
      </c>
      <c r="K114" s="301">
        <v>49</v>
      </c>
      <c r="L114" s="309">
        <v>1202.26</v>
      </c>
      <c r="M114" s="33">
        <f t="shared" si="11"/>
        <v>9.2767890000000006E-3</v>
      </c>
      <c r="N114" s="33">
        <f t="shared" si="12"/>
        <v>5.0694944E-3</v>
      </c>
      <c r="O114" s="54">
        <f t="shared" si="13"/>
        <v>1.410099E-4</v>
      </c>
      <c r="P114" s="28">
        <f t="shared" si="10"/>
        <v>31727</v>
      </c>
      <c r="Q114" s="142"/>
      <c r="R114" s="142"/>
      <c r="S114" s="142"/>
      <c r="T114" s="142"/>
      <c r="U114" s="86"/>
      <c r="W114" s="203" t="s">
        <v>2233</v>
      </c>
      <c r="X114" s="204">
        <v>657</v>
      </c>
      <c r="AE114" s="306" t="s">
        <v>7454</v>
      </c>
      <c r="AF114" s="309">
        <v>1202.26</v>
      </c>
    </row>
    <row r="115" spans="1:32" ht="15" hidden="1">
      <c r="A115" s="85" t="s">
        <v>4926</v>
      </c>
      <c r="B115" s="49" t="s">
        <v>387</v>
      </c>
      <c r="C115" s="50" t="s">
        <v>2115</v>
      </c>
      <c r="D115" s="50" t="s">
        <v>2234</v>
      </c>
      <c r="E115" s="50" t="s">
        <v>2116</v>
      </c>
      <c r="F115" s="50" t="s">
        <v>2117</v>
      </c>
      <c r="G115" s="52" t="s">
        <v>2107</v>
      </c>
      <c r="H115" s="53" t="s">
        <v>2235</v>
      </c>
      <c r="I115" s="220">
        <v>57959</v>
      </c>
      <c r="J115" s="218">
        <v>6363</v>
      </c>
      <c r="K115" s="302">
        <v>746</v>
      </c>
      <c r="L115" s="309">
        <v>1673.63</v>
      </c>
      <c r="M115" s="33">
        <f t="shared" si="11"/>
        <v>1.2871167500000001E-2</v>
      </c>
      <c r="N115" s="33">
        <f t="shared" si="12"/>
        <v>4.8935092399999998E-2</v>
      </c>
      <c r="O115" s="54">
        <f t="shared" si="13"/>
        <v>1.3611484999999999E-3</v>
      </c>
      <c r="P115" s="28">
        <f t="shared" si="10"/>
        <v>306258</v>
      </c>
      <c r="Q115" s="142"/>
      <c r="R115" s="142"/>
      <c r="S115" s="142"/>
      <c r="T115" s="142"/>
      <c r="U115" s="86"/>
      <c r="W115" s="203" t="s">
        <v>2235</v>
      </c>
      <c r="X115" s="204">
        <v>6363</v>
      </c>
      <c r="AE115" s="306" t="s">
        <v>7455</v>
      </c>
      <c r="AF115" s="309">
        <v>1673.63</v>
      </c>
    </row>
    <row r="116" spans="1:32" ht="15" hidden="1">
      <c r="A116" s="85" t="s">
        <v>4927</v>
      </c>
      <c r="B116" s="49" t="s">
        <v>388</v>
      </c>
      <c r="C116" s="50" t="s">
        <v>2115</v>
      </c>
      <c r="D116" s="50" t="s">
        <v>2234</v>
      </c>
      <c r="E116" s="50" t="s">
        <v>2115</v>
      </c>
      <c r="F116" s="50" t="s">
        <v>2117</v>
      </c>
      <c r="G116" s="52" t="s">
        <v>2107</v>
      </c>
      <c r="H116" s="53" t="s">
        <v>2236</v>
      </c>
      <c r="I116" s="220">
        <v>22901</v>
      </c>
      <c r="J116" s="218">
        <v>2759</v>
      </c>
      <c r="K116" s="302">
        <v>332</v>
      </c>
      <c r="L116" s="309">
        <v>1559.54</v>
      </c>
      <c r="M116" s="33">
        <f t="shared" si="11"/>
        <v>1.44971835E-2</v>
      </c>
      <c r="N116" s="33">
        <f t="shared" si="12"/>
        <v>2.5647132600000001E-2</v>
      </c>
      <c r="O116" s="54">
        <f t="shared" si="13"/>
        <v>7.1338490000000005E-4</v>
      </c>
      <c r="P116" s="28">
        <f t="shared" si="10"/>
        <v>160511</v>
      </c>
      <c r="Q116" s="142"/>
      <c r="R116" s="142"/>
      <c r="S116" s="142"/>
      <c r="T116" s="142"/>
      <c r="U116" s="86"/>
      <c r="W116" s="203" t="s">
        <v>2236</v>
      </c>
      <c r="X116" s="204">
        <v>2759</v>
      </c>
      <c r="AE116" s="306" t="s">
        <v>7456</v>
      </c>
      <c r="AF116" s="309">
        <v>1559.54</v>
      </c>
    </row>
    <row r="117" spans="1:32" ht="15" hidden="1">
      <c r="A117" s="85" t="s">
        <v>4928</v>
      </c>
      <c r="B117" s="49" t="s">
        <v>389</v>
      </c>
      <c r="C117" s="50" t="s">
        <v>2115</v>
      </c>
      <c r="D117" s="50" t="s">
        <v>2234</v>
      </c>
      <c r="E117" s="50" t="s">
        <v>2120</v>
      </c>
      <c r="F117" s="50" t="s">
        <v>2119</v>
      </c>
      <c r="G117" s="52" t="s">
        <v>2108</v>
      </c>
      <c r="H117" s="53" t="s">
        <v>2237</v>
      </c>
      <c r="I117" s="220">
        <v>5323</v>
      </c>
      <c r="J117" s="218">
        <v>699</v>
      </c>
      <c r="K117" s="302">
        <v>164</v>
      </c>
      <c r="L117" s="309">
        <v>1298.8499999999999</v>
      </c>
      <c r="M117" s="33">
        <f t="shared" si="11"/>
        <v>3.0809693700000002E-2</v>
      </c>
      <c r="N117" s="33">
        <f t="shared" si="12"/>
        <v>1.65808029E-2</v>
      </c>
      <c r="O117" s="54">
        <f t="shared" si="13"/>
        <v>4.6120139999999998E-4</v>
      </c>
      <c r="P117" s="28">
        <f t="shared" si="10"/>
        <v>103770</v>
      </c>
      <c r="Q117" s="142"/>
      <c r="R117" s="142"/>
      <c r="S117" s="142"/>
      <c r="T117" s="142"/>
      <c r="U117" s="86"/>
      <c r="W117" s="203" t="s">
        <v>2237</v>
      </c>
      <c r="X117" s="204">
        <v>699</v>
      </c>
      <c r="AE117" s="306" t="s">
        <v>7457</v>
      </c>
      <c r="AF117" s="309">
        <v>1298.8499999999999</v>
      </c>
    </row>
    <row r="118" spans="1:32" ht="15" hidden="1">
      <c r="A118" s="85" t="s">
        <v>4929</v>
      </c>
      <c r="B118" s="49" t="s">
        <v>390</v>
      </c>
      <c r="C118" s="50" t="s">
        <v>2115</v>
      </c>
      <c r="D118" s="50" t="s">
        <v>2234</v>
      </c>
      <c r="E118" s="50" t="s">
        <v>2122</v>
      </c>
      <c r="F118" s="50">
        <v>3</v>
      </c>
      <c r="G118" s="52" t="s">
        <v>2109</v>
      </c>
      <c r="H118" s="53" t="s">
        <v>2238</v>
      </c>
      <c r="I118" s="220">
        <v>10342</v>
      </c>
      <c r="J118" s="218">
        <v>1302</v>
      </c>
      <c r="K118" s="302">
        <v>92</v>
      </c>
      <c r="L118" s="309">
        <v>1218.8900000000001</v>
      </c>
      <c r="M118" s="33">
        <f t="shared" si="11"/>
        <v>8.8957648000000007E-3</v>
      </c>
      <c r="N118" s="33">
        <f t="shared" si="12"/>
        <v>9.5023224000000007E-3</v>
      </c>
      <c r="O118" s="54">
        <f t="shared" si="13"/>
        <v>2.6431069999999999E-4</v>
      </c>
      <c r="P118" s="28">
        <f t="shared" si="10"/>
        <v>59469</v>
      </c>
      <c r="Q118" s="142"/>
      <c r="R118" s="142"/>
      <c r="S118" s="142"/>
      <c r="T118" s="142"/>
      <c r="U118" s="86"/>
      <c r="W118" s="203" t="s">
        <v>2238</v>
      </c>
      <c r="X118" s="204">
        <v>1302</v>
      </c>
      <c r="AE118" s="306" t="s">
        <v>7458</v>
      </c>
      <c r="AF118" s="309">
        <v>1218.8900000000001</v>
      </c>
    </row>
    <row r="119" spans="1:32" ht="15" hidden="1">
      <c r="A119" s="85" t="s">
        <v>4930</v>
      </c>
      <c r="B119" s="49" t="s">
        <v>391</v>
      </c>
      <c r="C119" s="50" t="s">
        <v>2115</v>
      </c>
      <c r="D119" s="50" t="s">
        <v>2234</v>
      </c>
      <c r="E119" s="50" t="s">
        <v>2124</v>
      </c>
      <c r="F119" s="50" t="s">
        <v>2119</v>
      </c>
      <c r="G119" s="52" t="s">
        <v>2108</v>
      </c>
      <c r="H119" s="53" t="s">
        <v>2239</v>
      </c>
      <c r="I119" s="220">
        <v>6502</v>
      </c>
      <c r="J119" s="218">
        <v>873</v>
      </c>
      <c r="K119" s="302">
        <v>56</v>
      </c>
      <c r="L119" s="309">
        <v>1359.65</v>
      </c>
      <c r="M119" s="33">
        <f t="shared" si="11"/>
        <v>8.6127345000000001E-3</v>
      </c>
      <c r="N119" s="33">
        <f t="shared" si="12"/>
        <v>5.5300386999999999E-3</v>
      </c>
      <c r="O119" s="54">
        <f t="shared" si="13"/>
        <v>1.5382009999999999E-4</v>
      </c>
      <c r="P119" s="28">
        <f t="shared" si="10"/>
        <v>34609</v>
      </c>
      <c r="Q119" s="142"/>
      <c r="R119" s="142"/>
      <c r="S119" s="142"/>
      <c r="T119" s="142"/>
      <c r="U119" s="86"/>
      <c r="W119" s="203" t="s">
        <v>2239</v>
      </c>
      <c r="X119" s="204">
        <v>873</v>
      </c>
      <c r="AE119" s="306" t="s">
        <v>7459</v>
      </c>
      <c r="AF119" s="309">
        <v>1359.65</v>
      </c>
    </row>
    <row r="120" spans="1:32" ht="15" hidden="1">
      <c r="A120" s="85" t="s">
        <v>4931</v>
      </c>
      <c r="B120" s="49" t="s">
        <v>392</v>
      </c>
      <c r="C120" s="50" t="s">
        <v>2115</v>
      </c>
      <c r="D120" s="50" t="s">
        <v>2234</v>
      </c>
      <c r="E120" s="50" t="s">
        <v>2126</v>
      </c>
      <c r="F120" s="50">
        <v>3</v>
      </c>
      <c r="G120" s="52" t="s">
        <v>2109</v>
      </c>
      <c r="H120" s="53" t="s">
        <v>2240</v>
      </c>
      <c r="I120" s="220">
        <v>26207</v>
      </c>
      <c r="J120" s="218">
        <v>3167</v>
      </c>
      <c r="K120" s="302">
        <v>301</v>
      </c>
      <c r="L120" s="309">
        <v>1671.8</v>
      </c>
      <c r="M120" s="33">
        <f t="shared" si="11"/>
        <v>1.1485480899999999E-2</v>
      </c>
      <c r="N120" s="33">
        <f t="shared" si="12"/>
        <v>2.1757696999999999E-2</v>
      </c>
      <c r="O120" s="54">
        <f t="shared" si="13"/>
        <v>6.0519869999999996E-4</v>
      </c>
      <c r="P120" s="28">
        <f t="shared" si="10"/>
        <v>136169</v>
      </c>
      <c r="Q120" s="142"/>
      <c r="R120" s="142"/>
      <c r="S120" s="142"/>
      <c r="T120" s="142"/>
      <c r="U120" s="86"/>
      <c r="W120" s="203" t="s">
        <v>2240</v>
      </c>
      <c r="X120" s="204">
        <v>3167</v>
      </c>
      <c r="AE120" s="306" t="s">
        <v>7460</v>
      </c>
      <c r="AF120" s="309">
        <v>1671.8</v>
      </c>
    </row>
    <row r="121" spans="1:32" ht="15" hidden="1">
      <c r="A121" s="85" t="s">
        <v>4932</v>
      </c>
      <c r="B121" s="49" t="s">
        <v>393</v>
      </c>
      <c r="C121" s="50" t="s">
        <v>2115</v>
      </c>
      <c r="D121" s="50" t="s">
        <v>2234</v>
      </c>
      <c r="E121" s="50" t="s">
        <v>2133</v>
      </c>
      <c r="F121" s="50" t="s">
        <v>2119</v>
      </c>
      <c r="G121" s="52" t="s">
        <v>2108</v>
      </c>
      <c r="H121" s="53" t="s">
        <v>2235</v>
      </c>
      <c r="I121" s="220">
        <v>17140</v>
      </c>
      <c r="J121" s="218">
        <v>2403</v>
      </c>
      <c r="K121" s="302">
        <v>140</v>
      </c>
      <c r="L121" s="309">
        <v>1576.36</v>
      </c>
      <c r="M121" s="33">
        <f t="shared" si="11"/>
        <v>8.1680280000000008E-3</v>
      </c>
      <c r="N121" s="33">
        <f t="shared" si="12"/>
        <v>1.24513253E-2</v>
      </c>
      <c r="O121" s="54">
        <f t="shared" si="13"/>
        <v>3.4633839999999999E-4</v>
      </c>
      <c r="P121" s="28">
        <f t="shared" si="10"/>
        <v>77926</v>
      </c>
      <c r="Q121" s="142"/>
      <c r="R121" s="142"/>
      <c r="S121" s="142"/>
      <c r="T121" s="142"/>
      <c r="U121" s="86"/>
      <c r="W121" s="203" t="s">
        <v>2235</v>
      </c>
      <c r="X121" s="204">
        <v>2403</v>
      </c>
      <c r="AE121" s="306" t="s">
        <v>7455</v>
      </c>
      <c r="AF121" s="309">
        <v>1576.36</v>
      </c>
    </row>
    <row r="122" spans="1:32" ht="15" hidden="1">
      <c r="A122" s="85" t="s">
        <v>4933</v>
      </c>
      <c r="B122" s="49" t="s">
        <v>394</v>
      </c>
      <c r="C122" s="50" t="s">
        <v>2115</v>
      </c>
      <c r="D122" s="50" t="s">
        <v>2234</v>
      </c>
      <c r="E122" s="50" t="s">
        <v>2157</v>
      </c>
      <c r="F122" s="50">
        <v>3</v>
      </c>
      <c r="G122" s="52" t="s">
        <v>2109</v>
      </c>
      <c r="H122" s="53" t="s">
        <v>2241</v>
      </c>
      <c r="I122" s="220">
        <v>12565</v>
      </c>
      <c r="J122" s="218">
        <v>1665</v>
      </c>
      <c r="K122" s="302">
        <v>115</v>
      </c>
      <c r="L122" s="309">
        <v>1785.4</v>
      </c>
      <c r="M122" s="33">
        <f t="shared" si="11"/>
        <v>9.1524073999999997E-3</v>
      </c>
      <c r="N122" s="33">
        <f t="shared" si="12"/>
        <v>8.5352068000000003E-3</v>
      </c>
      <c r="O122" s="54">
        <f t="shared" si="13"/>
        <v>2.3740999999999999E-4</v>
      </c>
      <c r="P122" s="28">
        <f t="shared" si="10"/>
        <v>53417</v>
      </c>
      <c r="Q122" s="142"/>
      <c r="R122" s="142"/>
      <c r="S122" s="142"/>
      <c r="T122" s="142"/>
      <c r="U122" s="86"/>
      <c r="W122" s="203" t="s">
        <v>2241</v>
      </c>
      <c r="X122" s="204">
        <v>1665</v>
      </c>
      <c r="AE122" s="306" t="s">
        <v>7461</v>
      </c>
      <c r="AF122" s="309">
        <v>1785.4</v>
      </c>
    </row>
    <row r="123" spans="1:32" ht="15" hidden="1">
      <c r="A123" s="85" t="s">
        <v>4934</v>
      </c>
      <c r="B123" s="49" t="s">
        <v>395</v>
      </c>
      <c r="C123" s="50" t="s">
        <v>2115</v>
      </c>
      <c r="D123" s="50" t="s">
        <v>2242</v>
      </c>
      <c r="E123" s="50" t="s">
        <v>2116</v>
      </c>
      <c r="F123" s="50">
        <v>3</v>
      </c>
      <c r="G123" s="52" t="s">
        <v>2109</v>
      </c>
      <c r="H123" s="53" t="s">
        <v>2243</v>
      </c>
      <c r="I123" s="220">
        <v>19995</v>
      </c>
      <c r="J123" s="218">
        <v>2714</v>
      </c>
      <c r="K123" s="302">
        <v>127</v>
      </c>
      <c r="L123" s="309">
        <v>1480.51</v>
      </c>
      <c r="M123" s="33">
        <f t="shared" si="11"/>
        <v>6.3515878E-3</v>
      </c>
      <c r="N123" s="33">
        <f t="shared" si="12"/>
        <v>1.16434264E-2</v>
      </c>
      <c r="O123" s="54">
        <f t="shared" si="13"/>
        <v>3.2386639999999999E-4</v>
      </c>
      <c r="P123" s="28">
        <f t="shared" si="10"/>
        <v>72869</v>
      </c>
      <c r="Q123" s="142"/>
      <c r="R123" s="142"/>
      <c r="S123" s="142"/>
      <c r="T123" s="142"/>
      <c r="U123" s="86"/>
      <c r="W123" s="203" t="s">
        <v>2243</v>
      </c>
      <c r="X123" s="204">
        <v>2714</v>
      </c>
      <c r="AE123" s="306" t="s">
        <v>7462</v>
      </c>
      <c r="AF123" s="309">
        <v>1480.51</v>
      </c>
    </row>
    <row r="124" spans="1:32" ht="15" hidden="1">
      <c r="A124" s="85" t="s">
        <v>4935</v>
      </c>
      <c r="B124" s="49" t="s">
        <v>396</v>
      </c>
      <c r="C124" s="50" t="s">
        <v>2115</v>
      </c>
      <c r="D124" s="50" t="s">
        <v>2242</v>
      </c>
      <c r="E124" s="50" t="s">
        <v>2115</v>
      </c>
      <c r="F124" s="50">
        <v>3</v>
      </c>
      <c r="G124" s="52" t="s">
        <v>2109</v>
      </c>
      <c r="H124" s="53" t="s">
        <v>2244</v>
      </c>
      <c r="I124" s="220">
        <v>9346</v>
      </c>
      <c r="J124" s="218">
        <v>1320</v>
      </c>
      <c r="K124" s="302">
        <v>204</v>
      </c>
      <c r="L124" s="309">
        <v>1130.3699999999999</v>
      </c>
      <c r="M124" s="33">
        <f t="shared" si="11"/>
        <v>2.1827519699999999E-2</v>
      </c>
      <c r="N124" s="33">
        <f t="shared" si="12"/>
        <v>2.5489287499999999E-2</v>
      </c>
      <c r="O124" s="54">
        <f t="shared" si="13"/>
        <v>7.0899440000000004E-4</v>
      </c>
      <c r="P124" s="28">
        <f t="shared" si="10"/>
        <v>159523</v>
      </c>
      <c r="Q124" s="142"/>
      <c r="R124" s="142"/>
      <c r="S124" s="142"/>
      <c r="T124" s="142"/>
      <c r="U124" s="86"/>
      <c r="W124" s="203" t="s">
        <v>2244</v>
      </c>
      <c r="X124" s="204">
        <v>1320</v>
      </c>
      <c r="AE124" s="306" t="s">
        <v>7463</v>
      </c>
      <c r="AF124" s="309">
        <v>1130.3699999999999</v>
      </c>
    </row>
    <row r="125" spans="1:32" ht="15" hidden="1">
      <c r="A125" s="85" t="s">
        <v>4936</v>
      </c>
      <c r="B125" s="49" t="s">
        <v>397</v>
      </c>
      <c r="C125" s="50" t="s">
        <v>2115</v>
      </c>
      <c r="D125" s="50" t="s">
        <v>2242</v>
      </c>
      <c r="E125" s="50" t="s">
        <v>2120</v>
      </c>
      <c r="F125" s="50">
        <v>3</v>
      </c>
      <c r="G125" s="52" t="s">
        <v>2109</v>
      </c>
      <c r="H125" s="53" t="s">
        <v>2245</v>
      </c>
      <c r="I125" s="220">
        <v>24061</v>
      </c>
      <c r="J125" s="218">
        <v>3414</v>
      </c>
      <c r="K125" s="302">
        <v>26</v>
      </c>
      <c r="L125" s="309">
        <v>1398.28</v>
      </c>
      <c r="M125" s="33">
        <f t="shared" si="11"/>
        <v>1.0805868E-3</v>
      </c>
      <c r="N125" s="33">
        <f t="shared" si="12"/>
        <v>2.6383294000000002E-3</v>
      </c>
      <c r="O125" s="54">
        <f t="shared" si="13"/>
        <v>7.3386099999999999E-5</v>
      </c>
      <c r="P125" s="28">
        <f t="shared" si="10"/>
        <v>16511</v>
      </c>
      <c r="Q125" s="142"/>
      <c r="R125" s="142"/>
      <c r="S125" s="142"/>
      <c r="T125" s="142"/>
      <c r="U125" s="86"/>
      <c r="W125" s="203" t="s">
        <v>2245</v>
      </c>
      <c r="X125" s="204">
        <v>3414</v>
      </c>
      <c r="AE125" s="306" t="s">
        <v>7464</v>
      </c>
      <c r="AF125" s="309">
        <v>1398.28</v>
      </c>
    </row>
    <row r="126" spans="1:32" ht="15" hidden="1">
      <c r="A126" s="85" t="s">
        <v>4937</v>
      </c>
      <c r="B126" s="49" t="s">
        <v>398</v>
      </c>
      <c r="C126" s="50" t="s">
        <v>2115</v>
      </c>
      <c r="D126" s="50" t="s">
        <v>2242</v>
      </c>
      <c r="E126" s="50" t="s">
        <v>2122</v>
      </c>
      <c r="F126" s="50" t="s">
        <v>2119</v>
      </c>
      <c r="G126" s="52" t="s">
        <v>2108</v>
      </c>
      <c r="H126" s="53" t="s">
        <v>2246</v>
      </c>
      <c r="I126" s="220">
        <v>10067</v>
      </c>
      <c r="J126" s="218">
        <v>1513</v>
      </c>
      <c r="K126" s="302">
        <v>25</v>
      </c>
      <c r="L126" s="309">
        <v>2007</v>
      </c>
      <c r="M126" s="33">
        <f t="shared" si="11"/>
        <v>2.4833614E-3</v>
      </c>
      <c r="N126" s="33">
        <f t="shared" si="12"/>
        <v>1.8721104999999999E-3</v>
      </c>
      <c r="O126" s="54">
        <f t="shared" si="13"/>
        <v>5.2073400000000002E-5</v>
      </c>
      <c r="P126" s="28">
        <f t="shared" si="10"/>
        <v>11716</v>
      </c>
      <c r="Q126" s="142"/>
      <c r="R126" s="142"/>
      <c r="S126" s="142"/>
      <c r="T126" s="142"/>
      <c r="U126" s="86"/>
      <c r="W126" s="203" t="s">
        <v>2246</v>
      </c>
      <c r="X126" s="204">
        <v>1513</v>
      </c>
      <c r="AE126" s="306" t="s">
        <v>7465</v>
      </c>
      <c r="AF126" s="309">
        <v>2007</v>
      </c>
    </row>
    <row r="127" spans="1:32" ht="15" hidden="1">
      <c r="A127" s="85" t="s">
        <v>4938</v>
      </c>
      <c r="B127" s="49" t="s">
        <v>399</v>
      </c>
      <c r="C127" s="50" t="s">
        <v>2115</v>
      </c>
      <c r="D127" s="50" t="s">
        <v>2242</v>
      </c>
      <c r="E127" s="50" t="s">
        <v>2124</v>
      </c>
      <c r="F127" s="50" t="s">
        <v>2119</v>
      </c>
      <c r="G127" s="52" t="s">
        <v>2108</v>
      </c>
      <c r="H127" s="53" t="s">
        <v>2247</v>
      </c>
      <c r="I127" s="220">
        <v>5874</v>
      </c>
      <c r="J127" s="218">
        <v>839</v>
      </c>
      <c r="K127" s="302">
        <v>119</v>
      </c>
      <c r="L127" s="309">
        <v>1327.78</v>
      </c>
      <c r="M127" s="33">
        <f t="shared" si="11"/>
        <v>2.0258767399999999E-2</v>
      </c>
      <c r="N127" s="33">
        <f t="shared" si="12"/>
        <v>1.2801146100000001E-2</v>
      </c>
      <c r="O127" s="54">
        <f t="shared" si="13"/>
        <v>3.5606880000000002E-4</v>
      </c>
      <c r="P127" s="28">
        <f t="shared" si="10"/>
        <v>80115</v>
      </c>
      <c r="Q127" s="142"/>
      <c r="R127" s="142"/>
      <c r="S127" s="142"/>
      <c r="T127" s="142"/>
      <c r="U127" s="86"/>
      <c r="W127" s="203" t="s">
        <v>2247</v>
      </c>
      <c r="X127" s="204">
        <v>839</v>
      </c>
      <c r="AE127" s="306" t="s">
        <v>7466</v>
      </c>
      <c r="AF127" s="309">
        <v>1327.78</v>
      </c>
    </row>
    <row r="128" spans="1:32" ht="15" hidden="1">
      <c r="A128" s="85" t="s">
        <v>4939</v>
      </c>
      <c r="B128" s="49" t="s">
        <v>400</v>
      </c>
      <c r="C128" s="50" t="s">
        <v>2115</v>
      </c>
      <c r="D128" s="50" t="s">
        <v>2242</v>
      </c>
      <c r="E128" s="50" t="s">
        <v>2126</v>
      </c>
      <c r="F128" s="50">
        <v>3</v>
      </c>
      <c r="G128" s="52" t="s">
        <v>2109</v>
      </c>
      <c r="H128" s="53" t="s">
        <v>2248</v>
      </c>
      <c r="I128" s="220">
        <v>14720</v>
      </c>
      <c r="J128" s="218">
        <v>2009</v>
      </c>
      <c r="K128" s="302">
        <v>139</v>
      </c>
      <c r="L128" s="309">
        <v>1311.54</v>
      </c>
      <c r="M128" s="33">
        <f t="shared" si="11"/>
        <v>9.4429347000000007E-3</v>
      </c>
      <c r="N128" s="33">
        <f t="shared" si="12"/>
        <v>1.44645651E-2</v>
      </c>
      <c r="O128" s="54">
        <f t="shared" si="13"/>
        <v>4.0233739999999998E-4</v>
      </c>
      <c r="P128" s="28">
        <f t="shared" si="10"/>
        <v>90525</v>
      </c>
      <c r="Q128" s="142"/>
      <c r="R128" s="142"/>
      <c r="S128" s="142"/>
      <c r="T128" s="142"/>
      <c r="U128" s="86"/>
      <c r="W128" s="203" t="s">
        <v>2248</v>
      </c>
      <c r="X128" s="204">
        <v>2009</v>
      </c>
      <c r="AE128" s="306" t="s">
        <v>7467</v>
      </c>
      <c r="AF128" s="309">
        <v>1311.54</v>
      </c>
    </row>
    <row r="129" spans="1:32" ht="15" hidden="1">
      <c r="A129" s="85" t="s">
        <v>4940</v>
      </c>
      <c r="B129" s="49" t="s">
        <v>401</v>
      </c>
      <c r="C129" s="50" t="s">
        <v>2115</v>
      </c>
      <c r="D129" s="50" t="s">
        <v>2249</v>
      </c>
      <c r="E129" s="50" t="s">
        <v>2116</v>
      </c>
      <c r="F129" s="50" t="s">
        <v>2117</v>
      </c>
      <c r="G129" s="52" t="s">
        <v>2107</v>
      </c>
      <c r="H129" s="53" t="s">
        <v>2250</v>
      </c>
      <c r="I129" s="220">
        <v>15733</v>
      </c>
      <c r="J129" s="218">
        <v>1858</v>
      </c>
      <c r="K129" s="302">
        <v>454</v>
      </c>
      <c r="L129" s="309">
        <v>913</v>
      </c>
      <c r="M129" s="33">
        <f t="shared" si="11"/>
        <v>2.8856543500000002E-2</v>
      </c>
      <c r="N129" s="33">
        <f t="shared" si="12"/>
        <v>5.8724488300000002E-2</v>
      </c>
      <c r="O129" s="54">
        <f t="shared" si="13"/>
        <v>1.6334443000000001E-3</v>
      </c>
      <c r="P129" s="28">
        <f t="shared" si="10"/>
        <v>367524</v>
      </c>
      <c r="Q129" s="142"/>
      <c r="R129" s="142"/>
      <c r="S129" s="142"/>
      <c r="T129" s="142"/>
      <c r="U129" s="86"/>
      <c r="W129" s="203" t="s">
        <v>2250</v>
      </c>
      <c r="X129" s="204">
        <v>1858</v>
      </c>
      <c r="AE129" s="306" t="s">
        <v>7468</v>
      </c>
      <c r="AF129" s="309">
        <v>913</v>
      </c>
    </row>
    <row r="130" spans="1:32" ht="15" hidden="1">
      <c r="A130" s="85" t="s">
        <v>4941</v>
      </c>
      <c r="B130" s="49" t="s">
        <v>402</v>
      </c>
      <c r="C130" s="50" t="s">
        <v>2115</v>
      </c>
      <c r="D130" s="50" t="s">
        <v>2249</v>
      </c>
      <c r="E130" s="50" t="s">
        <v>2115</v>
      </c>
      <c r="F130" s="50" t="s">
        <v>2117</v>
      </c>
      <c r="G130" s="52" t="s">
        <v>2107</v>
      </c>
      <c r="H130" s="53" t="s">
        <v>2251</v>
      </c>
      <c r="I130" s="220">
        <v>4930</v>
      </c>
      <c r="J130" s="218">
        <v>595</v>
      </c>
      <c r="K130" s="302">
        <v>74</v>
      </c>
      <c r="L130" s="309">
        <v>1198.97</v>
      </c>
      <c r="M130" s="33">
        <f t="shared" si="11"/>
        <v>1.5010141899999999E-2</v>
      </c>
      <c r="N130" s="33">
        <f t="shared" si="12"/>
        <v>7.4489222999999999E-3</v>
      </c>
      <c r="O130" s="54">
        <f t="shared" si="13"/>
        <v>2.071946E-4</v>
      </c>
      <c r="P130" s="28">
        <f t="shared" si="10"/>
        <v>46618</v>
      </c>
      <c r="Q130" s="142"/>
      <c r="R130" s="142"/>
      <c r="S130" s="142"/>
      <c r="T130" s="142"/>
      <c r="U130" s="86"/>
      <c r="W130" s="203" t="s">
        <v>2251</v>
      </c>
      <c r="X130" s="204">
        <v>595</v>
      </c>
      <c r="AE130" s="306" t="s">
        <v>7469</v>
      </c>
      <c r="AF130" s="309">
        <v>1198.97</v>
      </c>
    </row>
    <row r="131" spans="1:32" ht="15" hidden="1">
      <c r="A131" s="85" t="s">
        <v>4942</v>
      </c>
      <c r="B131" s="49" t="s">
        <v>403</v>
      </c>
      <c r="C131" s="50" t="s">
        <v>2115</v>
      </c>
      <c r="D131" s="50" t="s">
        <v>2249</v>
      </c>
      <c r="E131" s="50" t="s">
        <v>2120</v>
      </c>
      <c r="F131" s="50" t="s">
        <v>2117</v>
      </c>
      <c r="G131" s="52" t="s">
        <v>2107</v>
      </c>
      <c r="H131" s="53" t="s">
        <v>2252</v>
      </c>
      <c r="I131" s="220">
        <v>5692</v>
      </c>
      <c r="J131" s="218">
        <v>582</v>
      </c>
      <c r="K131" s="302">
        <v>64</v>
      </c>
      <c r="L131" s="309">
        <v>2187.0700000000002</v>
      </c>
      <c r="M131" s="33">
        <f t="shared" si="11"/>
        <v>1.1243850999999999E-2</v>
      </c>
      <c r="N131" s="33">
        <f t="shared" si="12"/>
        <v>2.9920950000000002E-3</v>
      </c>
      <c r="O131" s="54">
        <f t="shared" si="13"/>
        <v>8.3226200000000006E-5</v>
      </c>
      <c r="P131" s="28">
        <f t="shared" si="10"/>
        <v>18725</v>
      </c>
      <c r="Q131" s="142"/>
      <c r="R131" s="142"/>
      <c r="S131" s="142"/>
      <c r="T131" s="142"/>
      <c r="U131" s="86"/>
      <c r="W131" s="203" t="s">
        <v>2252</v>
      </c>
      <c r="X131" s="204">
        <v>582</v>
      </c>
      <c r="AE131" s="306" t="s">
        <v>7470</v>
      </c>
      <c r="AF131" s="309">
        <v>2187.0700000000002</v>
      </c>
    </row>
    <row r="132" spans="1:32" ht="15" hidden="1">
      <c r="A132" s="85" t="s">
        <v>4943</v>
      </c>
      <c r="B132" s="49" t="s">
        <v>404</v>
      </c>
      <c r="C132" s="50" t="s">
        <v>2115</v>
      </c>
      <c r="D132" s="50" t="s">
        <v>2249</v>
      </c>
      <c r="E132" s="50" t="s">
        <v>2122</v>
      </c>
      <c r="F132" s="50" t="s">
        <v>2119</v>
      </c>
      <c r="G132" s="52" t="s">
        <v>2108</v>
      </c>
      <c r="H132" s="53" t="s">
        <v>2253</v>
      </c>
      <c r="I132" s="220">
        <v>4861</v>
      </c>
      <c r="J132" s="218">
        <v>695</v>
      </c>
      <c r="K132" s="302">
        <v>67</v>
      </c>
      <c r="L132" s="309">
        <v>1593.35</v>
      </c>
      <c r="M132" s="33">
        <f t="shared" ref="M132:M163" si="14" xml:space="preserve"> ROUNDDOWN(K132/I132,10)</f>
        <v>1.3783172099999999E-2</v>
      </c>
      <c r="N132" s="33">
        <f t="shared" ref="N132:N163" si="15">ROUNDDOWN(J132*M132/L132,10)</f>
        <v>6.0120529000000002E-3</v>
      </c>
      <c r="O132" s="54">
        <f t="shared" ref="O132:O163" si="16">ROUNDDOWN(N132/$N$2499,10)</f>
        <v>1.672275E-4</v>
      </c>
      <c r="P132" s="28">
        <f t="shared" si="10"/>
        <v>37626</v>
      </c>
      <c r="Q132" s="142"/>
      <c r="R132" s="142"/>
      <c r="S132" s="142"/>
      <c r="T132" s="142"/>
      <c r="U132" s="86"/>
      <c r="W132" s="203" t="s">
        <v>2253</v>
      </c>
      <c r="X132" s="204">
        <v>695</v>
      </c>
      <c r="AE132" s="306" t="s">
        <v>7471</v>
      </c>
      <c r="AF132" s="309">
        <v>1593.35</v>
      </c>
    </row>
    <row r="133" spans="1:32" ht="15" hidden="1">
      <c r="A133" s="85" t="s">
        <v>4944</v>
      </c>
      <c r="B133" s="49" t="s">
        <v>405</v>
      </c>
      <c r="C133" s="50" t="s">
        <v>2115</v>
      </c>
      <c r="D133" s="50" t="s">
        <v>2249</v>
      </c>
      <c r="E133" s="50" t="s">
        <v>2124</v>
      </c>
      <c r="F133" s="50">
        <v>3</v>
      </c>
      <c r="G133" s="52" t="s">
        <v>2109</v>
      </c>
      <c r="H133" s="53" t="s">
        <v>2254</v>
      </c>
      <c r="I133" s="220">
        <v>8777</v>
      </c>
      <c r="J133" s="218">
        <v>964</v>
      </c>
      <c r="K133" s="302">
        <v>68</v>
      </c>
      <c r="L133" s="309">
        <v>841.56</v>
      </c>
      <c r="M133" s="33">
        <f t="shared" si="14"/>
        <v>7.7475219000000001E-3</v>
      </c>
      <c r="N133" s="33">
        <f t="shared" si="15"/>
        <v>8.8747219999999998E-3</v>
      </c>
      <c r="O133" s="54">
        <f t="shared" si="16"/>
        <v>2.468538E-4</v>
      </c>
      <c r="P133" s="28">
        <f t="shared" ref="P133:P172" si="17">ROUNDDOWN(225000000*O133,0)</f>
        <v>55542</v>
      </c>
      <c r="Q133" s="142"/>
      <c r="R133" s="142"/>
      <c r="S133" s="142"/>
      <c r="T133" s="142"/>
      <c r="U133" s="86"/>
      <c r="W133" s="203" t="s">
        <v>2254</v>
      </c>
      <c r="X133" s="204">
        <v>964</v>
      </c>
      <c r="AE133" s="306" t="s">
        <v>7472</v>
      </c>
      <c r="AF133" s="309">
        <v>841.56</v>
      </c>
    </row>
    <row r="134" spans="1:32" ht="15" hidden="1">
      <c r="A134" s="85" t="s">
        <v>4945</v>
      </c>
      <c r="B134" s="49" t="s">
        <v>406</v>
      </c>
      <c r="C134" s="50" t="s">
        <v>2115</v>
      </c>
      <c r="D134" s="50" t="s">
        <v>2249</v>
      </c>
      <c r="E134" s="50" t="s">
        <v>2126</v>
      </c>
      <c r="F134" s="50">
        <v>3</v>
      </c>
      <c r="G134" s="52" t="s">
        <v>2109</v>
      </c>
      <c r="H134" s="53" t="s">
        <v>2255</v>
      </c>
      <c r="I134" s="220">
        <v>6948</v>
      </c>
      <c r="J134" s="218">
        <v>874</v>
      </c>
      <c r="K134" s="302">
        <v>82</v>
      </c>
      <c r="L134" s="309">
        <v>1250.56</v>
      </c>
      <c r="M134" s="33">
        <f t="shared" si="14"/>
        <v>1.1801957300000001E-2</v>
      </c>
      <c r="N134" s="33">
        <f t="shared" si="15"/>
        <v>8.2482332999999994E-3</v>
      </c>
      <c r="O134" s="54">
        <f t="shared" si="16"/>
        <v>2.2942780000000001E-4</v>
      </c>
      <c r="P134" s="28">
        <f t="shared" si="17"/>
        <v>51621</v>
      </c>
      <c r="Q134" s="142"/>
      <c r="R134" s="142"/>
      <c r="S134" s="142"/>
      <c r="T134" s="142"/>
      <c r="U134" s="86"/>
      <c r="W134" s="203" t="s">
        <v>2255</v>
      </c>
      <c r="X134" s="204">
        <v>874</v>
      </c>
      <c r="AE134" s="306" t="s">
        <v>7473</v>
      </c>
      <c r="AF134" s="309">
        <v>1250.56</v>
      </c>
    </row>
    <row r="135" spans="1:32" ht="15" hidden="1">
      <c r="A135" s="85" t="s">
        <v>4946</v>
      </c>
      <c r="B135" s="49" t="s">
        <v>407</v>
      </c>
      <c r="C135" s="50" t="s">
        <v>2115</v>
      </c>
      <c r="D135" s="50" t="s">
        <v>2249</v>
      </c>
      <c r="E135" s="50" t="s">
        <v>2133</v>
      </c>
      <c r="F135" s="50" t="s">
        <v>2119</v>
      </c>
      <c r="G135" s="52" t="s">
        <v>2108</v>
      </c>
      <c r="H135" s="53" t="s">
        <v>2256</v>
      </c>
      <c r="I135" s="220">
        <v>4259</v>
      </c>
      <c r="J135" s="218">
        <v>564</v>
      </c>
      <c r="K135" s="302">
        <v>37</v>
      </c>
      <c r="L135" s="309">
        <v>1079.21</v>
      </c>
      <c r="M135" s="33">
        <f t="shared" si="14"/>
        <v>8.6874853000000005E-3</v>
      </c>
      <c r="N135" s="33">
        <f t="shared" si="15"/>
        <v>4.5401188000000004E-3</v>
      </c>
      <c r="O135" s="54">
        <f t="shared" si="16"/>
        <v>1.2628509999999999E-4</v>
      </c>
      <c r="P135" s="28">
        <f t="shared" si="17"/>
        <v>28414</v>
      </c>
      <c r="Q135" s="142"/>
      <c r="R135" s="142"/>
      <c r="S135" s="142"/>
      <c r="T135" s="142"/>
      <c r="U135" s="86"/>
      <c r="W135" s="203" t="s">
        <v>2256</v>
      </c>
      <c r="X135" s="204">
        <v>564</v>
      </c>
      <c r="AE135" s="306" t="s">
        <v>7474</v>
      </c>
      <c r="AF135" s="309">
        <v>1079.21</v>
      </c>
    </row>
    <row r="136" spans="1:32" ht="15" hidden="1">
      <c r="A136" s="85" t="s">
        <v>4947</v>
      </c>
      <c r="B136" s="49" t="s">
        <v>408</v>
      </c>
      <c r="C136" s="50" t="s">
        <v>2115</v>
      </c>
      <c r="D136" s="50" t="s">
        <v>2249</v>
      </c>
      <c r="E136" s="50" t="s">
        <v>2157</v>
      </c>
      <c r="F136" s="50" t="s">
        <v>2119</v>
      </c>
      <c r="G136" s="52" t="s">
        <v>2108</v>
      </c>
      <c r="H136" s="53" t="s">
        <v>2257</v>
      </c>
      <c r="I136" s="220">
        <v>5588</v>
      </c>
      <c r="J136" s="218">
        <v>660</v>
      </c>
      <c r="K136" s="302">
        <v>96</v>
      </c>
      <c r="L136" s="309">
        <v>1226</v>
      </c>
      <c r="M136" s="33">
        <f t="shared" si="14"/>
        <v>1.71796707E-2</v>
      </c>
      <c r="N136" s="33">
        <f t="shared" si="15"/>
        <v>9.2484361000000001E-3</v>
      </c>
      <c r="O136" s="54">
        <f t="shared" si="16"/>
        <v>2.5724880000000002E-4</v>
      </c>
      <c r="P136" s="28">
        <f t="shared" si="17"/>
        <v>57880</v>
      </c>
      <c r="Q136" s="142"/>
      <c r="R136" s="142"/>
      <c r="S136" s="142"/>
      <c r="T136" s="142"/>
      <c r="U136" s="86"/>
      <c r="W136" s="203" t="s">
        <v>2257</v>
      </c>
      <c r="X136" s="204">
        <v>660</v>
      </c>
      <c r="AE136" s="306" t="s">
        <v>7475</v>
      </c>
      <c r="AF136" s="309">
        <v>1226</v>
      </c>
    </row>
    <row r="137" spans="1:32" ht="15" hidden="1">
      <c r="A137" s="85" t="s">
        <v>4948</v>
      </c>
      <c r="B137" s="49" t="s">
        <v>409</v>
      </c>
      <c r="C137" s="50" t="s">
        <v>2115</v>
      </c>
      <c r="D137" s="50" t="s">
        <v>2258</v>
      </c>
      <c r="E137" s="50" t="s">
        <v>2116</v>
      </c>
      <c r="F137" s="50">
        <v>3</v>
      </c>
      <c r="G137" s="52" t="s">
        <v>2109</v>
      </c>
      <c r="H137" s="53" t="s">
        <v>2259</v>
      </c>
      <c r="I137" s="220">
        <v>16059</v>
      </c>
      <c r="J137" s="218">
        <v>1895</v>
      </c>
      <c r="K137" s="301">
        <v>40</v>
      </c>
      <c r="L137" s="309">
        <v>2020.66</v>
      </c>
      <c r="M137" s="33">
        <f t="shared" si="14"/>
        <v>2.4908151E-3</v>
      </c>
      <c r="N137" s="33">
        <f t="shared" si="15"/>
        <v>2.3359171999999999E-3</v>
      </c>
      <c r="O137" s="54">
        <f t="shared" si="16"/>
        <v>6.4974400000000006E-5</v>
      </c>
      <c r="P137" s="28">
        <f t="shared" si="17"/>
        <v>14619</v>
      </c>
      <c r="Q137" s="142"/>
      <c r="R137" s="142"/>
      <c r="S137" s="142"/>
      <c r="T137" s="142"/>
      <c r="U137" s="86"/>
      <c r="W137" s="203" t="s">
        <v>2259</v>
      </c>
      <c r="X137" s="204">
        <v>1895</v>
      </c>
      <c r="AE137" s="306" t="s">
        <v>7476</v>
      </c>
      <c r="AF137" s="309">
        <v>2020.66</v>
      </c>
    </row>
    <row r="138" spans="1:32" ht="15" hidden="1">
      <c r="A138" s="85" t="s">
        <v>4949</v>
      </c>
      <c r="B138" s="49" t="s">
        <v>410</v>
      </c>
      <c r="C138" s="50" t="s">
        <v>2115</v>
      </c>
      <c r="D138" s="50" t="s">
        <v>2258</v>
      </c>
      <c r="E138" s="50" t="s">
        <v>2115</v>
      </c>
      <c r="F138" s="50" t="s">
        <v>2119</v>
      </c>
      <c r="G138" s="52" t="s">
        <v>2108</v>
      </c>
      <c r="H138" s="53" t="s">
        <v>2260</v>
      </c>
      <c r="I138" s="220">
        <v>8386</v>
      </c>
      <c r="J138" s="218">
        <v>1088</v>
      </c>
      <c r="K138" s="301">
        <v>160</v>
      </c>
      <c r="L138" s="309">
        <v>1009.03</v>
      </c>
      <c r="M138" s="33">
        <f t="shared" si="14"/>
        <v>1.9079418000000001E-2</v>
      </c>
      <c r="N138" s="33">
        <f t="shared" si="15"/>
        <v>2.0572635799999999E-2</v>
      </c>
      <c r="O138" s="54">
        <f t="shared" si="16"/>
        <v>5.7223579999999999E-4</v>
      </c>
      <c r="P138" s="28">
        <f t="shared" si="17"/>
        <v>128753</v>
      </c>
      <c r="Q138" s="142"/>
      <c r="R138" s="142"/>
      <c r="S138" s="142"/>
      <c r="T138" s="142"/>
      <c r="U138" s="86"/>
      <c r="W138" s="203" t="s">
        <v>2260</v>
      </c>
      <c r="X138" s="204">
        <v>1088</v>
      </c>
      <c r="AE138" s="306" t="s">
        <v>7477</v>
      </c>
      <c r="AF138" s="309">
        <v>1009.03</v>
      </c>
    </row>
    <row r="139" spans="1:32" ht="15" hidden="1">
      <c r="A139" s="85" t="s">
        <v>4950</v>
      </c>
      <c r="B139" s="49" t="s">
        <v>411</v>
      </c>
      <c r="C139" s="50" t="s">
        <v>2115</v>
      </c>
      <c r="D139" s="50" t="s">
        <v>2258</v>
      </c>
      <c r="E139" s="50" t="s">
        <v>2120</v>
      </c>
      <c r="F139" s="50">
        <v>3</v>
      </c>
      <c r="G139" s="52" t="s">
        <v>2109</v>
      </c>
      <c r="H139" s="53" t="s">
        <v>2261</v>
      </c>
      <c r="I139" s="220">
        <v>22692</v>
      </c>
      <c r="J139" s="218">
        <v>2658</v>
      </c>
      <c r="K139" s="301">
        <v>350</v>
      </c>
      <c r="L139" s="309">
        <v>1197.01</v>
      </c>
      <c r="M139" s="33">
        <f t="shared" si="14"/>
        <v>1.54239379E-2</v>
      </c>
      <c r="N139" s="33">
        <f t="shared" si="15"/>
        <v>3.4249360399999998E-2</v>
      </c>
      <c r="O139" s="54">
        <f t="shared" si="16"/>
        <v>9.5265919999999997E-4</v>
      </c>
      <c r="P139" s="28">
        <f t="shared" si="17"/>
        <v>214348</v>
      </c>
      <c r="Q139" s="142"/>
      <c r="R139" s="142"/>
      <c r="S139" s="142"/>
      <c r="T139" s="142"/>
      <c r="U139" s="86"/>
      <c r="W139" s="203" t="s">
        <v>2261</v>
      </c>
      <c r="X139" s="204">
        <v>2658</v>
      </c>
      <c r="AE139" s="306" t="s">
        <v>7478</v>
      </c>
      <c r="AF139" s="309">
        <v>1197.01</v>
      </c>
    </row>
    <row r="140" spans="1:32" ht="15" hidden="1">
      <c r="A140" s="85" t="s">
        <v>4951</v>
      </c>
      <c r="B140" s="49" t="s">
        <v>412</v>
      </c>
      <c r="C140" s="50" t="s">
        <v>2115</v>
      </c>
      <c r="D140" s="50" t="s">
        <v>2262</v>
      </c>
      <c r="E140" s="50" t="s">
        <v>2116</v>
      </c>
      <c r="F140" s="50" t="s">
        <v>2119</v>
      </c>
      <c r="G140" s="52" t="s">
        <v>2108</v>
      </c>
      <c r="H140" s="53" t="s">
        <v>2263</v>
      </c>
      <c r="I140" s="220">
        <v>14280</v>
      </c>
      <c r="J140" s="218">
        <v>2482</v>
      </c>
      <c r="K140" s="301">
        <v>61</v>
      </c>
      <c r="L140" s="309">
        <v>2087.66</v>
      </c>
      <c r="M140" s="33">
        <f t="shared" si="14"/>
        <v>4.2717086000000001E-3</v>
      </c>
      <c r="N140" s="33">
        <f t="shared" si="15"/>
        <v>5.0785954999999997E-3</v>
      </c>
      <c r="O140" s="54">
        <f t="shared" si="16"/>
        <v>1.4126310000000001E-4</v>
      </c>
      <c r="P140" s="28">
        <f t="shared" si="17"/>
        <v>31784</v>
      </c>
      <c r="Q140" s="142"/>
      <c r="R140" s="142"/>
      <c r="S140" s="142"/>
      <c r="T140" s="142"/>
      <c r="U140" s="86"/>
      <c r="W140" s="203" t="s">
        <v>2263</v>
      </c>
      <c r="X140" s="204">
        <v>2482</v>
      </c>
      <c r="AE140" s="306" t="s">
        <v>7479</v>
      </c>
      <c r="AF140" s="309">
        <v>2087.66</v>
      </c>
    </row>
    <row r="141" spans="1:32" ht="15" hidden="1">
      <c r="A141" s="85" t="s">
        <v>4952</v>
      </c>
      <c r="B141" s="49" t="s">
        <v>413</v>
      </c>
      <c r="C141" s="50" t="s">
        <v>2115</v>
      </c>
      <c r="D141" s="50" t="s">
        <v>2262</v>
      </c>
      <c r="E141" s="50" t="s">
        <v>2115</v>
      </c>
      <c r="F141" s="50" t="s">
        <v>2119</v>
      </c>
      <c r="G141" s="52" t="s">
        <v>2108</v>
      </c>
      <c r="H141" s="53" t="s">
        <v>2264</v>
      </c>
      <c r="I141" s="220">
        <v>29514</v>
      </c>
      <c r="J141" s="218">
        <v>4837</v>
      </c>
      <c r="K141" s="301">
        <v>44</v>
      </c>
      <c r="L141" s="309">
        <v>2281.2600000000002</v>
      </c>
      <c r="M141" s="33">
        <f t="shared" si="14"/>
        <v>1.4908179000000001E-3</v>
      </c>
      <c r="N141" s="33">
        <f t="shared" si="15"/>
        <v>3.1610102000000002E-3</v>
      </c>
      <c r="O141" s="54">
        <f t="shared" si="16"/>
        <v>8.7924700000000002E-5</v>
      </c>
      <c r="P141" s="28">
        <f t="shared" si="17"/>
        <v>19783</v>
      </c>
      <c r="Q141" s="142"/>
      <c r="R141" s="142"/>
      <c r="S141" s="142"/>
      <c r="T141" s="142"/>
      <c r="U141" s="86"/>
      <c r="W141" s="203" t="s">
        <v>2264</v>
      </c>
      <c r="X141" s="204">
        <v>4837</v>
      </c>
      <c r="AE141" s="306" t="s">
        <v>7480</v>
      </c>
      <c r="AF141" s="309">
        <v>2281.2600000000002</v>
      </c>
    </row>
    <row r="142" spans="1:32" ht="15" hidden="1">
      <c r="A142" s="85" t="s">
        <v>4953</v>
      </c>
      <c r="B142" s="49" t="s">
        <v>414</v>
      </c>
      <c r="C142" s="50" t="s">
        <v>2115</v>
      </c>
      <c r="D142" s="50" t="s">
        <v>2262</v>
      </c>
      <c r="E142" s="50" t="s">
        <v>2120</v>
      </c>
      <c r="F142" s="50" t="s">
        <v>2119</v>
      </c>
      <c r="G142" s="52" t="s">
        <v>2108</v>
      </c>
      <c r="H142" s="53" t="s">
        <v>2265</v>
      </c>
      <c r="I142" s="220">
        <v>3149</v>
      </c>
      <c r="J142" s="218">
        <v>388</v>
      </c>
      <c r="K142" s="301">
        <v>5</v>
      </c>
      <c r="L142" s="309">
        <v>1290.8699999999999</v>
      </c>
      <c r="M142" s="33">
        <f t="shared" si="14"/>
        <v>1.5878056000000001E-3</v>
      </c>
      <c r="N142" s="33">
        <f t="shared" si="15"/>
        <v>4.7725060000000001E-4</v>
      </c>
      <c r="O142" s="54">
        <f t="shared" si="16"/>
        <v>1.3274900000000001E-5</v>
      </c>
      <c r="P142" s="28">
        <f t="shared" si="17"/>
        <v>2986</v>
      </c>
      <c r="Q142" s="142"/>
      <c r="R142" s="142"/>
      <c r="S142" s="142"/>
      <c r="T142" s="142"/>
      <c r="U142" s="86"/>
      <c r="W142" s="203" t="s">
        <v>2265</v>
      </c>
      <c r="X142" s="204">
        <v>388</v>
      </c>
      <c r="AE142" s="306" t="s">
        <v>7481</v>
      </c>
      <c r="AF142" s="309">
        <v>1290.8699999999999</v>
      </c>
    </row>
    <row r="143" spans="1:32" ht="15" hidden="1">
      <c r="A143" s="85" t="s">
        <v>4954</v>
      </c>
      <c r="B143" s="49" t="s">
        <v>415</v>
      </c>
      <c r="C143" s="50" t="s">
        <v>2115</v>
      </c>
      <c r="D143" s="50" t="s">
        <v>2262</v>
      </c>
      <c r="E143" s="50" t="s">
        <v>2122</v>
      </c>
      <c r="F143" s="50">
        <v>3</v>
      </c>
      <c r="G143" s="52" t="s">
        <v>2109</v>
      </c>
      <c r="H143" s="53" t="s">
        <v>2266</v>
      </c>
      <c r="I143" s="220">
        <v>23303</v>
      </c>
      <c r="J143" s="218">
        <v>3617</v>
      </c>
      <c r="K143" s="301">
        <v>23</v>
      </c>
      <c r="L143" s="309">
        <v>2741.01</v>
      </c>
      <c r="M143" s="33">
        <f t="shared" si="14"/>
        <v>9.8699729999999998E-4</v>
      </c>
      <c r="N143" s="33">
        <f t="shared" si="15"/>
        <v>1.3024283000000001E-3</v>
      </c>
      <c r="O143" s="54">
        <f t="shared" si="16"/>
        <v>3.6227499999999998E-5</v>
      </c>
      <c r="P143" s="28">
        <f t="shared" si="17"/>
        <v>8151</v>
      </c>
      <c r="Q143" s="142"/>
      <c r="R143" s="142"/>
      <c r="S143" s="142"/>
      <c r="T143" s="142"/>
      <c r="U143" s="86"/>
      <c r="W143" s="203" t="s">
        <v>2266</v>
      </c>
      <c r="X143" s="204">
        <v>3617</v>
      </c>
      <c r="AE143" s="306" t="s">
        <v>7482</v>
      </c>
      <c r="AF143" s="309">
        <v>2741.01</v>
      </c>
    </row>
    <row r="144" spans="1:32" ht="15" hidden="1">
      <c r="A144" s="85" t="s">
        <v>4955</v>
      </c>
      <c r="B144" s="49" t="s">
        <v>416</v>
      </c>
      <c r="C144" s="50" t="s">
        <v>2115</v>
      </c>
      <c r="D144" s="50" t="s">
        <v>2262</v>
      </c>
      <c r="E144" s="50" t="s">
        <v>2124</v>
      </c>
      <c r="F144" s="50" t="s">
        <v>2119</v>
      </c>
      <c r="G144" s="52" t="s">
        <v>2108</v>
      </c>
      <c r="H144" s="53" t="s">
        <v>2267</v>
      </c>
      <c r="I144" s="220">
        <v>19765</v>
      </c>
      <c r="J144" s="218">
        <v>3359</v>
      </c>
      <c r="K144" s="301">
        <v>18</v>
      </c>
      <c r="L144" s="309">
        <v>5808.52</v>
      </c>
      <c r="M144" s="33">
        <f t="shared" si="14"/>
        <v>9.1070069999999999E-4</v>
      </c>
      <c r="N144" s="33">
        <f t="shared" si="15"/>
        <v>5.2664759999999998E-4</v>
      </c>
      <c r="O144" s="54">
        <f t="shared" si="16"/>
        <v>1.46489E-5</v>
      </c>
      <c r="P144" s="28">
        <f t="shared" si="17"/>
        <v>3296</v>
      </c>
      <c r="Q144" s="142"/>
      <c r="R144" s="142"/>
      <c r="S144" s="142"/>
      <c r="T144" s="142"/>
      <c r="U144" s="86"/>
      <c r="W144" s="203" t="s">
        <v>2267</v>
      </c>
      <c r="X144" s="204">
        <v>3359</v>
      </c>
      <c r="AE144" s="306" t="s">
        <v>7483</v>
      </c>
      <c r="AF144" s="309">
        <v>5808.52</v>
      </c>
    </row>
    <row r="145" spans="1:32" ht="15" hidden="1">
      <c r="A145" s="85" t="s">
        <v>4956</v>
      </c>
      <c r="B145" s="49" t="s">
        <v>417</v>
      </c>
      <c r="C145" s="50" t="s">
        <v>2115</v>
      </c>
      <c r="D145" s="50" t="s">
        <v>2262</v>
      </c>
      <c r="E145" s="50" t="s">
        <v>2126</v>
      </c>
      <c r="F145" s="50" t="s">
        <v>2119</v>
      </c>
      <c r="G145" s="52" t="s">
        <v>2108</v>
      </c>
      <c r="H145" s="53" t="s">
        <v>2268</v>
      </c>
      <c r="I145" s="220">
        <v>3866</v>
      </c>
      <c r="J145" s="218">
        <v>512</v>
      </c>
      <c r="K145" s="301">
        <v>23</v>
      </c>
      <c r="L145" s="309">
        <v>2010.37</v>
      </c>
      <c r="M145" s="33">
        <f t="shared" si="14"/>
        <v>5.9493015999999999E-3</v>
      </c>
      <c r="N145" s="33">
        <f t="shared" si="15"/>
        <v>1.515165E-3</v>
      </c>
      <c r="O145" s="54">
        <f t="shared" si="16"/>
        <v>4.2144899999999997E-5</v>
      </c>
      <c r="P145" s="28">
        <f t="shared" si="17"/>
        <v>9482</v>
      </c>
      <c r="Q145" s="142"/>
      <c r="R145" s="142"/>
      <c r="S145" s="142"/>
      <c r="T145" s="142"/>
      <c r="U145" s="86"/>
      <c r="W145" s="203" t="s">
        <v>2268</v>
      </c>
      <c r="X145" s="204">
        <v>512</v>
      </c>
      <c r="AE145" s="306" t="s">
        <v>7484</v>
      </c>
      <c r="AF145" s="309">
        <v>2010.37</v>
      </c>
    </row>
    <row r="146" spans="1:32" ht="15" hidden="1">
      <c r="A146" s="85" t="s">
        <v>4957</v>
      </c>
      <c r="B146" s="49" t="s">
        <v>418</v>
      </c>
      <c r="C146" s="50" t="s">
        <v>2115</v>
      </c>
      <c r="D146" s="50" t="s">
        <v>2262</v>
      </c>
      <c r="E146" s="50" t="s">
        <v>2133</v>
      </c>
      <c r="F146" s="50">
        <v>3</v>
      </c>
      <c r="G146" s="52" t="s">
        <v>2109</v>
      </c>
      <c r="H146" s="53" t="s">
        <v>2269</v>
      </c>
      <c r="I146" s="220">
        <v>12812</v>
      </c>
      <c r="J146" s="218">
        <v>1661</v>
      </c>
      <c r="K146" s="301">
        <v>89</v>
      </c>
      <c r="L146" s="309">
        <v>1731.33</v>
      </c>
      <c r="M146" s="33">
        <f t="shared" si="14"/>
        <v>6.9466125000000002E-3</v>
      </c>
      <c r="N146" s="33">
        <f t="shared" si="15"/>
        <v>6.6644275000000003E-3</v>
      </c>
      <c r="O146" s="54">
        <f t="shared" si="16"/>
        <v>1.853736E-4</v>
      </c>
      <c r="P146" s="28">
        <f t="shared" si="17"/>
        <v>41709</v>
      </c>
      <c r="Q146" s="142"/>
      <c r="R146" s="142"/>
      <c r="S146" s="142"/>
      <c r="T146" s="142"/>
      <c r="U146" s="86"/>
      <c r="W146" s="203" t="s">
        <v>2269</v>
      </c>
      <c r="X146" s="204">
        <v>1661</v>
      </c>
      <c r="AE146" s="306" t="s">
        <v>7485</v>
      </c>
      <c r="AF146" s="309">
        <v>1731.33</v>
      </c>
    </row>
    <row r="147" spans="1:32" ht="15" hidden="1">
      <c r="A147" s="85" t="s">
        <v>4958</v>
      </c>
      <c r="B147" s="49" t="s">
        <v>419</v>
      </c>
      <c r="C147" s="50" t="s">
        <v>2115</v>
      </c>
      <c r="D147" s="50" t="s">
        <v>2262</v>
      </c>
      <c r="E147" s="50" t="s">
        <v>2157</v>
      </c>
      <c r="F147" s="50">
        <v>3</v>
      </c>
      <c r="G147" s="52" t="s">
        <v>2109</v>
      </c>
      <c r="H147" s="53" t="s">
        <v>1193</v>
      </c>
      <c r="I147" s="220">
        <v>20429</v>
      </c>
      <c r="J147" s="218">
        <v>3028</v>
      </c>
      <c r="K147" s="301">
        <v>15</v>
      </c>
      <c r="L147" s="309">
        <v>2911.02</v>
      </c>
      <c r="M147" s="33">
        <f t="shared" si="14"/>
        <v>7.3425029999999998E-4</v>
      </c>
      <c r="N147" s="33">
        <f t="shared" si="15"/>
        <v>7.6375629999999998E-4</v>
      </c>
      <c r="O147" s="54">
        <f t="shared" si="16"/>
        <v>2.1244099999999999E-5</v>
      </c>
      <c r="P147" s="28">
        <f t="shared" si="17"/>
        <v>4779</v>
      </c>
      <c r="Q147" s="142"/>
      <c r="R147" s="142"/>
      <c r="S147" s="142"/>
      <c r="T147" s="142"/>
      <c r="U147" s="86"/>
      <c r="W147" s="203" t="s">
        <v>1193</v>
      </c>
      <c r="X147" s="204">
        <v>3028</v>
      </c>
      <c r="AE147" s="306" t="s">
        <v>7486</v>
      </c>
      <c r="AF147" s="309">
        <v>2911.02</v>
      </c>
    </row>
    <row r="148" spans="1:32" ht="15" hidden="1">
      <c r="A148" s="85" t="s">
        <v>4959</v>
      </c>
      <c r="B148" s="49" t="s">
        <v>420</v>
      </c>
      <c r="C148" s="50" t="s">
        <v>2115</v>
      </c>
      <c r="D148" s="50" t="s">
        <v>2262</v>
      </c>
      <c r="E148" s="50" t="s">
        <v>2159</v>
      </c>
      <c r="F148" s="50" t="s">
        <v>2119</v>
      </c>
      <c r="G148" s="52" t="s">
        <v>2108</v>
      </c>
      <c r="H148" s="53" t="s">
        <v>2270</v>
      </c>
      <c r="I148" s="220">
        <v>10301</v>
      </c>
      <c r="J148" s="218">
        <v>1491</v>
      </c>
      <c r="K148" s="301">
        <v>49</v>
      </c>
      <c r="L148" s="309">
        <v>1914.56</v>
      </c>
      <c r="M148" s="33">
        <f t="shared" si="14"/>
        <v>4.7568196999999996E-3</v>
      </c>
      <c r="N148" s="33">
        <f t="shared" si="15"/>
        <v>3.7044637000000001E-3</v>
      </c>
      <c r="O148" s="54">
        <f t="shared" si="16"/>
        <v>1.03041E-4</v>
      </c>
      <c r="P148" s="28">
        <f t="shared" si="17"/>
        <v>23184</v>
      </c>
      <c r="Q148" s="142"/>
      <c r="R148" s="142"/>
      <c r="S148" s="142"/>
      <c r="T148" s="142"/>
      <c r="U148" s="86"/>
      <c r="W148" s="203" t="s">
        <v>2270</v>
      </c>
      <c r="X148" s="204">
        <v>1491</v>
      </c>
      <c r="AE148" s="306" t="s">
        <v>7487</v>
      </c>
      <c r="AF148" s="309">
        <v>1914.56</v>
      </c>
    </row>
    <row r="149" spans="1:32" ht="15" hidden="1">
      <c r="A149" s="85" t="s">
        <v>4960</v>
      </c>
      <c r="B149" s="49" t="s">
        <v>421</v>
      </c>
      <c r="C149" s="50" t="s">
        <v>2115</v>
      </c>
      <c r="D149" s="50" t="s">
        <v>2271</v>
      </c>
      <c r="E149" s="50" t="s">
        <v>2116</v>
      </c>
      <c r="F149" s="50">
        <v>3</v>
      </c>
      <c r="G149" s="52" t="s">
        <v>2109</v>
      </c>
      <c r="H149" s="53" t="s">
        <v>2272</v>
      </c>
      <c r="I149" s="220">
        <v>5381</v>
      </c>
      <c r="J149" s="218">
        <v>602</v>
      </c>
      <c r="K149" s="301">
        <v>220</v>
      </c>
      <c r="L149" s="309">
        <v>1508.39</v>
      </c>
      <c r="M149" s="33">
        <f t="shared" si="14"/>
        <v>4.0884593900000002E-2</v>
      </c>
      <c r="N149" s="33">
        <f t="shared" si="15"/>
        <v>1.6317083400000001E-2</v>
      </c>
      <c r="O149" s="54">
        <f t="shared" si="16"/>
        <v>4.538659E-4</v>
      </c>
      <c r="P149" s="28">
        <f t="shared" si="17"/>
        <v>102119</v>
      </c>
      <c r="Q149" s="142"/>
      <c r="R149" s="142"/>
      <c r="S149" s="142"/>
      <c r="T149" s="142"/>
      <c r="U149" s="86"/>
      <c r="W149" s="203" t="s">
        <v>2272</v>
      </c>
      <c r="X149" s="204">
        <v>602</v>
      </c>
      <c r="AE149" s="306" t="s">
        <v>7488</v>
      </c>
      <c r="AF149" s="309">
        <v>1508.39</v>
      </c>
    </row>
    <row r="150" spans="1:32" ht="15" hidden="1">
      <c r="A150" s="85" t="s">
        <v>4961</v>
      </c>
      <c r="B150" s="49" t="s">
        <v>422</v>
      </c>
      <c r="C150" s="50" t="s">
        <v>2115</v>
      </c>
      <c r="D150" s="50" t="s">
        <v>2271</v>
      </c>
      <c r="E150" s="50" t="s">
        <v>2115</v>
      </c>
      <c r="F150" s="50" t="s">
        <v>2119</v>
      </c>
      <c r="G150" s="52" t="s">
        <v>2108</v>
      </c>
      <c r="H150" s="53" t="s">
        <v>2273</v>
      </c>
      <c r="I150" s="220">
        <v>3087</v>
      </c>
      <c r="J150" s="218">
        <v>378</v>
      </c>
      <c r="K150" s="301">
        <v>17</v>
      </c>
      <c r="L150" s="309">
        <v>1562.74</v>
      </c>
      <c r="M150" s="33">
        <f t="shared" si="14"/>
        <v>5.5069645999999998E-3</v>
      </c>
      <c r="N150" s="33">
        <f t="shared" si="15"/>
        <v>1.3320401999999999E-3</v>
      </c>
      <c r="O150" s="54">
        <f t="shared" si="16"/>
        <v>3.7051200000000002E-5</v>
      </c>
      <c r="P150" s="28">
        <f t="shared" si="17"/>
        <v>8336</v>
      </c>
      <c r="Q150" s="142"/>
      <c r="R150" s="142"/>
      <c r="S150" s="142"/>
      <c r="T150" s="142"/>
      <c r="U150" s="86"/>
      <c r="W150" s="203" t="s">
        <v>2273</v>
      </c>
      <c r="X150" s="204">
        <v>378</v>
      </c>
      <c r="AE150" s="306" t="s">
        <v>7489</v>
      </c>
      <c r="AF150" s="309">
        <v>1562.74</v>
      </c>
    </row>
    <row r="151" spans="1:32" ht="15" hidden="1">
      <c r="A151" s="85" t="s">
        <v>4962</v>
      </c>
      <c r="B151" s="49" t="s">
        <v>423</v>
      </c>
      <c r="C151" s="50" t="s">
        <v>2115</v>
      </c>
      <c r="D151" s="50" t="s">
        <v>2271</v>
      </c>
      <c r="E151" s="50" t="s">
        <v>2120</v>
      </c>
      <c r="F151" s="50" t="s">
        <v>2119</v>
      </c>
      <c r="G151" s="52" t="s">
        <v>2108</v>
      </c>
      <c r="H151" s="53" t="s">
        <v>2274</v>
      </c>
      <c r="I151" s="220">
        <v>8324</v>
      </c>
      <c r="J151" s="218">
        <v>1009</v>
      </c>
      <c r="K151" s="301">
        <v>98</v>
      </c>
      <c r="L151" s="309">
        <v>1428.07</v>
      </c>
      <c r="M151" s="33">
        <f t="shared" si="14"/>
        <v>1.17731859E-2</v>
      </c>
      <c r="N151" s="33">
        <f t="shared" si="15"/>
        <v>8.3183209000000004E-3</v>
      </c>
      <c r="O151" s="54">
        <f t="shared" si="16"/>
        <v>2.313773E-4</v>
      </c>
      <c r="P151" s="28">
        <f t="shared" si="17"/>
        <v>52059</v>
      </c>
      <c r="Q151" s="142"/>
      <c r="R151" s="142"/>
      <c r="S151" s="142"/>
      <c r="T151" s="142"/>
      <c r="U151" s="86"/>
      <c r="W151" s="203" t="s">
        <v>2274</v>
      </c>
      <c r="X151" s="204">
        <v>1009</v>
      </c>
      <c r="AE151" s="306" t="s">
        <v>7490</v>
      </c>
      <c r="AF151" s="309">
        <v>1428.07</v>
      </c>
    </row>
    <row r="152" spans="1:32" ht="15" hidden="1">
      <c r="A152" s="85" t="s">
        <v>4963</v>
      </c>
      <c r="B152" s="49" t="s">
        <v>424</v>
      </c>
      <c r="C152" s="50" t="s">
        <v>2115</v>
      </c>
      <c r="D152" s="50" t="s">
        <v>2271</v>
      </c>
      <c r="E152" s="50" t="s">
        <v>2122</v>
      </c>
      <c r="F152" s="50" t="s">
        <v>2119</v>
      </c>
      <c r="G152" s="52" t="s">
        <v>2108</v>
      </c>
      <c r="H152" s="53" t="s">
        <v>2275</v>
      </c>
      <c r="I152" s="220">
        <v>5464</v>
      </c>
      <c r="J152" s="218">
        <v>689</v>
      </c>
      <c r="K152" s="301">
        <v>83</v>
      </c>
      <c r="L152" s="309">
        <v>1085.93</v>
      </c>
      <c r="M152" s="33">
        <f t="shared" si="14"/>
        <v>1.5190336699999999E-2</v>
      </c>
      <c r="N152" s="33">
        <f t="shared" si="15"/>
        <v>9.6379527000000006E-3</v>
      </c>
      <c r="O152" s="54">
        <f t="shared" si="16"/>
        <v>2.6808330000000001E-4</v>
      </c>
      <c r="P152" s="28">
        <f t="shared" si="17"/>
        <v>60318</v>
      </c>
      <c r="Q152" s="142"/>
      <c r="R152" s="142"/>
      <c r="S152" s="142"/>
      <c r="T152" s="142"/>
      <c r="U152" s="86"/>
      <c r="W152" s="203" t="s">
        <v>2275</v>
      </c>
      <c r="X152" s="204">
        <v>689</v>
      </c>
      <c r="AE152" s="306" t="s">
        <v>7491</v>
      </c>
      <c r="AF152" s="309">
        <v>1085.93</v>
      </c>
    </row>
    <row r="153" spans="1:32" ht="15" hidden="1">
      <c r="A153" s="85" t="s">
        <v>4964</v>
      </c>
      <c r="B153" s="49" t="s">
        <v>425</v>
      </c>
      <c r="C153" s="50" t="s">
        <v>2115</v>
      </c>
      <c r="D153" s="50" t="s">
        <v>2271</v>
      </c>
      <c r="E153" s="50" t="s">
        <v>2124</v>
      </c>
      <c r="F153" s="50">
        <v>3</v>
      </c>
      <c r="G153" s="52" t="s">
        <v>2109</v>
      </c>
      <c r="H153" s="53" t="s">
        <v>2276</v>
      </c>
      <c r="I153" s="220">
        <v>22187</v>
      </c>
      <c r="J153" s="218">
        <v>2613</v>
      </c>
      <c r="K153" s="301">
        <v>213</v>
      </c>
      <c r="L153" s="309">
        <v>1472.69</v>
      </c>
      <c r="M153" s="33">
        <f t="shared" si="14"/>
        <v>9.6002163000000005E-3</v>
      </c>
      <c r="N153" s="33">
        <f t="shared" si="15"/>
        <v>1.70337037E-2</v>
      </c>
      <c r="O153" s="54">
        <f t="shared" si="16"/>
        <v>4.7379900000000001E-4</v>
      </c>
      <c r="P153" s="28">
        <f t="shared" si="17"/>
        <v>106604</v>
      </c>
      <c r="Q153" s="142"/>
      <c r="R153" s="142"/>
      <c r="S153" s="142"/>
      <c r="T153" s="142"/>
      <c r="U153" s="86"/>
      <c r="W153" s="203" t="s">
        <v>2276</v>
      </c>
      <c r="X153" s="204">
        <v>2613</v>
      </c>
      <c r="AE153" s="306" t="s">
        <v>7492</v>
      </c>
      <c r="AF153" s="309">
        <v>1472.69</v>
      </c>
    </row>
    <row r="154" spans="1:32" ht="15" hidden="1">
      <c r="A154" s="85" t="s">
        <v>4965</v>
      </c>
      <c r="B154" s="49" t="s">
        <v>426</v>
      </c>
      <c r="C154" s="50" t="s">
        <v>2115</v>
      </c>
      <c r="D154" s="50" t="s">
        <v>2271</v>
      </c>
      <c r="E154" s="50" t="s">
        <v>2126</v>
      </c>
      <c r="F154" s="50">
        <v>3</v>
      </c>
      <c r="G154" s="52" t="s">
        <v>2109</v>
      </c>
      <c r="H154" s="53" t="s">
        <v>2277</v>
      </c>
      <c r="I154" s="220">
        <v>17461</v>
      </c>
      <c r="J154" s="218">
        <v>2187</v>
      </c>
      <c r="K154" s="301">
        <v>85</v>
      </c>
      <c r="L154" s="309">
        <v>1028.9100000000001</v>
      </c>
      <c r="M154" s="33">
        <f t="shared" si="14"/>
        <v>4.8679915000000001E-3</v>
      </c>
      <c r="N154" s="33">
        <f t="shared" si="15"/>
        <v>1.0347160899999999E-2</v>
      </c>
      <c r="O154" s="54">
        <f t="shared" si="16"/>
        <v>2.8781020000000001E-4</v>
      </c>
      <c r="P154" s="28">
        <f t="shared" si="17"/>
        <v>64757</v>
      </c>
      <c r="Q154" s="142"/>
      <c r="R154" s="142"/>
      <c r="S154" s="142"/>
      <c r="T154" s="142"/>
      <c r="U154" s="86"/>
      <c r="W154" s="203" t="s">
        <v>2277</v>
      </c>
      <c r="X154" s="204">
        <v>2187</v>
      </c>
      <c r="AE154" s="306" t="s">
        <v>7493</v>
      </c>
      <c r="AF154" s="309">
        <v>1028.9100000000001</v>
      </c>
    </row>
    <row r="155" spans="1:32" ht="15" hidden="1">
      <c r="A155" s="85" t="s">
        <v>4966</v>
      </c>
      <c r="B155" s="49" t="s">
        <v>427</v>
      </c>
      <c r="C155" s="50" t="s">
        <v>2115</v>
      </c>
      <c r="D155" s="50" t="s">
        <v>2271</v>
      </c>
      <c r="E155" s="50" t="s">
        <v>2133</v>
      </c>
      <c r="F155" s="50">
        <v>3</v>
      </c>
      <c r="G155" s="52" t="s">
        <v>2109</v>
      </c>
      <c r="H155" s="53" t="s">
        <v>2278</v>
      </c>
      <c r="I155" s="220">
        <v>4623</v>
      </c>
      <c r="J155" s="218">
        <v>521</v>
      </c>
      <c r="K155" s="301">
        <v>153</v>
      </c>
      <c r="L155" s="309">
        <v>968.19</v>
      </c>
      <c r="M155" s="33">
        <f t="shared" si="14"/>
        <v>3.3095392600000002E-2</v>
      </c>
      <c r="N155" s="33">
        <f t="shared" si="15"/>
        <v>1.7809210499999999E-2</v>
      </c>
      <c r="O155" s="54">
        <f t="shared" si="16"/>
        <v>4.9536999999999997E-4</v>
      </c>
      <c r="P155" s="28">
        <f t="shared" si="17"/>
        <v>111458</v>
      </c>
      <c r="Q155" s="142"/>
      <c r="R155" s="142"/>
      <c r="S155" s="142"/>
      <c r="T155" s="142"/>
      <c r="U155" s="86"/>
      <c r="W155" s="203" t="s">
        <v>2278</v>
      </c>
      <c r="X155" s="204">
        <v>521</v>
      </c>
      <c r="AE155" s="306" t="s">
        <v>7494</v>
      </c>
      <c r="AF155" s="309">
        <v>968.19</v>
      </c>
    </row>
    <row r="156" spans="1:32" ht="15" hidden="1">
      <c r="A156" s="85" t="s">
        <v>4967</v>
      </c>
      <c r="B156" s="49" t="s">
        <v>428</v>
      </c>
      <c r="C156" s="50" t="s">
        <v>2115</v>
      </c>
      <c r="D156" s="50" t="s">
        <v>2279</v>
      </c>
      <c r="E156" s="50" t="s">
        <v>2116</v>
      </c>
      <c r="F156" s="50" t="s">
        <v>2117</v>
      </c>
      <c r="G156" s="52" t="s">
        <v>2107</v>
      </c>
      <c r="H156" s="53" t="s">
        <v>2280</v>
      </c>
      <c r="I156" s="220">
        <v>4258</v>
      </c>
      <c r="J156" s="218">
        <v>523</v>
      </c>
      <c r="K156" s="302">
        <v>25</v>
      </c>
      <c r="L156" s="309">
        <v>1420.33</v>
      </c>
      <c r="M156" s="33">
        <f t="shared" si="14"/>
        <v>5.8713009999999998E-3</v>
      </c>
      <c r="N156" s="33">
        <f t="shared" si="15"/>
        <v>2.1619555999999999E-3</v>
      </c>
      <c r="O156" s="54">
        <f t="shared" si="16"/>
        <v>6.0135600000000001E-5</v>
      </c>
      <c r="P156" s="28">
        <f t="shared" si="17"/>
        <v>13530</v>
      </c>
      <c r="Q156" s="142"/>
      <c r="R156" s="142"/>
      <c r="S156" s="142"/>
      <c r="T156" s="142"/>
      <c r="U156" s="86"/>
      <c r="W156" s="203" t="s">
        <v>2280</v>
      </c>
      <c r="X156" s="204">
        <v>523</v>
      </c>
      <c r="AE156" s="306" t="s">
        <v>7495</v>
      </c>
      <c r="AF156" s="309">
        <v>1420.33</v>
      </c>
    </row>
    <row r="157" spans="1:32" ht="15" hidden="1">
      <c r="A157" s="85" t="s">
        <v>4968</v>
      </c>
      <c r="B157" s="49" t="s">
        <v>429</v>
      </c>
      <c r="C157" s="50" t="s">
        <v>2115</v>
      </c>
      <c r="D157" s="50" t="s">
        <v>2279</v>
      </c>
      <c r="E157" s="50" t="s">
        <v>2115</v>
      </c>
      <c r="F157" s="50" t="s">
        <v>2117</v>
      </c>
      <c r="G157" s="52" t="s">
        <v>2107</v>
      </c>
      <c r="H157" s="53" t="s">
        <v>2281</v>
      </c>
      <c r="I157" s="220">
        <v>31089</v>
      </c>
      <c r="J157" s="218">
        <v>3217</v>
      </c>
      <c r="K157" s="302">
        <v>374</v>
      </c>
      <c r="L157" s="309">
        <v>1545.6</v>
      </c>
      <c r="M157" s="33">
        <f t="shared" si="14"/>
        <v>1.20299784E-2</v>
      </c>
      <c r="N157" s="33">
        <f t="shared" si="15"/>
        <v>2.50391048E-2</v>
      </c>
      <c r="O157" s="54">
        <f t="shared" si="16"/>
        <v>6.9647239999999998E-4</v>
      </c>
      <c r="P157" s="28">
        <f t="shared" si="17"/>
        <v>156706</v>
      </c>
      <c r="Q157" s="142"/>
      <c r="R157" s="142"/>
      <c r="S157" s="142"/>
      <c r="T157" s="142"/>
      <c r="U157" s="86"/>
      <c r="W157" s="203" t="s">
        <v>2281</v>
      </c>
      <c r="X157" s="204">
        <v>3217</v>
      </c>
      <c r="AE157" s="306" t="s">
        <v>7496</v>
      </c>
      <c r="AF157" s="309">
        <v>1545.6</v>
      </c>
    </row>
    <row r="158" spans="1:32" ht="15" hidden="1">
      <c r="A158" s="85" t="s">
        <v>4969</v>
      </c>
      <c r="B158" s="49" t="s">
        <v>430</v>
      </c>
      <c r="C158" s="50" t="s">
        <v>2115</v>
      </c>
      <c r="D158" s="50" t="s">
        <v>2279</v>
      </c>
      <c r="E158" s="50" t="s">
        <v>2120</v>
      </c>
      <c r="F158" s="50">
        <v>3</v>
      </c>
      <c r="G158" s="52" t="s">
        <v>2109</v>
      </c>
      <c r="H158" s="53" t="s">
        <v>2282</v>
      </c>
      <c r="I158" s="220">
        <v>23706</v>
      </c>
      <c r="J158" s="218">
        <v>2983</v>
      </c>
      <c r="K158" s="302">
        <v>339</v>
      </c>
      <c r="L158" s="309">
        <v>4419.12</v>
      </c>
      <c r="M158" s="33">
        <f t="shared" si="14"/>
        <v>1.43001771E-2</v>
      </c>
      <c r="N158" s="33">
        <f t="shared" si="15"/>
        <v>9.6529236999999997E-3</v>
      </c>
      <c r="O158" s="54">
        <f t="shared" si="16"/>
        <v>2.6849980000000001E-4</v>
      </c>
      <c r="P158" s="28">
        <f t="shared" si="17"/>
        <v>60412</v>
      </c>
      <c r="Q158" s="142"/>
      <c r="R158" s="142"/>
      <c r="S158" s="142"/>
      <c r="T158" s="142"/>
      <c r="U158" s="86"/>
      <c r="W158" s="203" t="s">
        <v>2282</v>
      </c>
      <c r="X158" s="204">
        <v>2983</v>
      </c>
      <c r="AE158" s="306" t="s">
        <v>7497</v>
      </c>
      <c r="AF158" s="309">
        <v>4419.12</v>
      </c>
    </row>
    <row r="159" spans="1:32" ht="15" hidden="1">
      <c r="A159" s="85" t="s">
        <v>4970</v>
      </c>
      <c r="B159" s="49" t="s">
        <v>431</v>
      </c>
      <c r="C159" s="50" t="s">
        <v>2115</v>
      </c>
      <c r="D159" s="50" t="s">
        <v>2279</v>
      </c>
      <c r="E159" s="50" t="s">
        <v>2122</v>
      </c>
      <c r="F159" s="50">
        <v>3</v>
      </c>
      <c r="G159" s="52" t="s">
        <v>2109</v>
      </c>
      <c r="H159" s="53" t="s">
        <v>2283</v>
      </c>
      <c r="I159" s="220">
        <v>9218</v>
      </c>
      <c r="J159" s="218">
        <v>1194</v>
      </c>
      <c r="K159" s="302">
        <v>320</v>
      </c>
      <c r="L159" s="309">
        <v>1157.73</v>
      </c>
      <c r="M159" s="33">
        <f t="shared" si="14"/>
        <v>3.4714688600000002E-2</v>
      </c>
      <c r="N159" s="33">
        <f t="shared" si="15"/>
        <v>3.5802249299999998E-2</v>
      </c>
      <c r="O159" s="54">
        <f t="shared" si="16"/>
        <v>9.9585340000000002E-4</v>
      </c>
      <c r="P159" s="28">
        <f t="shared" si="17"/>
        <v>224067</v>
      </c>
      <c r="Q159" s="142"/>
      <c r="R159" s="142"/>
      <c r="S159" s="142"/>
      <c r="T159" s="142"/>
      <c r="U159" s="86"/>
      <c r="W159" s="203" t="s">
        <v>2283</v>
      </c>
      <c r="X159" s="204">
        <v>1194</v>
      </c>
      <c r="AE159" s="306" t="s">
        <v>7498</v>
      </c>
      <c r="AF159" s="309">
        <v>1157.73</v>
      </c>
    </row>
    <row r="160" spans="1:32" ht="15" hidden="1">
      <c r="A160" s="85" t="s">
        <v>4971</v>
      </c>
      <c r="B160" s="49" t="s">
        <v>432</v>
      </c>
      <c r="C160" s="50" t="s">
        <v>2115</v>
      </c>
      <c r="D160" s="50" t="s">
        <v>2279</v>
      </c>
      <c r="E160" s="50" t="s">
        <v>2124</v>
      </c>
      <c r="F160" s="50" t="s">
        <v>2119</v>
      </c>
      <c r="G160" s="52" t="s">
        <v>2108</v>
      </c>
      <c r="H160" s="53" t="s">
        <v>2284</v>
      </c>
      <c r="I160" s="220">
        <v>6129</v>
      </c>
      <c r="J160" s="218">
        <v>855</v>
      </c>
      <c r="K160" s="302">
        <v>170</v>
      </c>
      <c r="L160" s="309">
        <v>1932.49</v>
      </c>
      <c r="M160" s="33">
        <f t="shared" si="14"/>
        <v>2.7736988000000001E-2</v>
      </c>
      <c r="N160" s="33">
        <f t="shared" si="15"/>
        <v>1.22717968E-2</v>
      </c>
      <c r="O160" s="54">
        <f t="shared" si="16"/>
        <v>3.4134470000000001E-4</v>
      </c>
      <c r="P160" s="28">
        <f t="shared" si="17"/>
        <v>76802</v>
      </c>
      <c r="Q160" s="142"/>
      <c r="R160" s="142"/>
      <c r="S160" s="142"/>
      <c r="T160" s="142"/>
      <c r="U160" s="86"/>
      <c r="W160" s="203" t="s">
        <v>2284</v>
      </c>
      <c r="X160" s="204">
        <v>855</v>
      </c>
      <c r="AE160" s="306" t="s">
        <v>7499</v>
      </c>
      <c r="AF160" s="309">
        <v>1932.49</v>
      </c>
    </row>
    <row r="161" spans="1:32" ht="15" hidden="1">
      <c r="A161" s="85" t="s">
        <v>4972</v>
      </c>
      <c r="B161" s="49" t="s">
        <v>433</v>
      </c>
      <c r="C161" s="50" t="s">
        <v>2115</v>
      </c>
      <c r="D161" s="50" t="s">
        <v>2279</v>
      </c>
      <c r="E161" s="50" t="s">
        <v>2126</v>
      </c>
      <c r="F161" s="50">
        <v>3</v>
      </c>
      <c r="G161" s="52" t="s">
        <v>2109</v>
      </c>
      <c r="H161" s="53" t="s">
        <v>2285</v>
      </c>
      <c r="I161" s="220">
        <v>8452</v>
      </c>
      <c r="J161" s="218">
        <v>1055</v>
      </c>
      <c r="K161" s="302">
        <v>163</v>
      </c>
      <c r="L161" s="309">
        <v>1223.53</v>
      </c>
      <c r="M161" s="33">
        <f t="shared" si="14"/>
        <v>1.9285376199999999E-2</v>
      </c>
      <c r="N161" s="33">
        <f t="shared" si="15"/>
        <v>1.6628993000000002E-2</v>
      </c>
      <c r="O161" s="54">
        <f t="shared" si="16"/>
        <v>4.6254180000000002E-4</v>
      </c>
      <c r="P161" s="28">
        <f t="shared" si="17"/>
        <v>104071</v>
      </c>
      <c r="Q161" s="142"/>
      <c r="R161" s="142"/>
      <c r="S161" s="142"/>
      <c r="T161" s="142"/>
      <c r="U161" s="86"/>
      <c r="W161" s="203" t="s">
        <v>2285</v>
      </c>
      <c r="X161" s="204">
        <v>1055</v>
      </c>
      <c r="AE161" s="306" t="s">
        <v>7500</v>
      </c>
      <c r="AF161" s="309">
        <v>1223.53</v>
      </c>
    </row>
    <row r="162" spans="1:32" ht="15" hidden="1">
      <c r="A162" s="85" t="s">
        <v>4973</v>
      </c>
      <c r="B162" s="49" t="s">
        <v>434</v>
      </c>
      <c r="C162" s="50" t="s">
        <v>2115</v>
      </c>
      <c r="D162" s="50" t="s">
        <v>2279</v>
      </c>
      <c r="E162" s="50" t="s">
        <v>2133</v>
      </c>
      <c r="F162" s="50" t="s">
        <v>2119</v>
      </c>
      <c r="G162" s="52" t="s">
        <v>2108</v>
      </c>
      <c r="H162" s="53" t="s">
        <v>2281</v>
      </c>
      <c r="I162" s="220">
        <v>8406</v>
      </c>
      <c r="J162" s="218">
        <v>1114</v>
      </c>
      <c r="K162" s="302">
        <v>55</v>
      </c>
      <c r="L162" s="309">
        <v>2390.85</v>
      </c>
      <c r="M162" s="33">
        <f t="shared" si="14"/>
        <v>6.5429455000000003E-3</v>
      </c>
      <c r="N162" s="33">
        <f t="shared" si="15"/>
        <v>3.0486401000000001E-3</v>
      </c>
      <c r="O162" s="54">
        <f t="shared" si="16"/>
        <v>8.4799100000000006E-5</v>
      </c>
      <c r="P162" s="28">
        <f t="shared" si="17"/>
        <v>19079</v>
      </c>
      <c r="Q162" s="142"/>
      <c r="R162" s="142"/>
      <c r="S162" s="142"/>
      <c r="T162" s="142"/>
      <c r="U162" s="86"/>
      <c r="W162" s="203" t="s">
        <v>2281</v>
      </c>
      <c r="X162" s="204">
        <v>1114</v>
      </c>
      <c r="AE162" s="306" t="s">
        <v>7496</v>
      </c>
      <c r="AF162" s="309">
        <v>2390.85</v>
      </c>
    </row>
    <row r="163" spans="1:32" ht="15" hidden="1">
      <c r="A163" s="85" t="s">
        <v>4974</v>
      </c>
      <c r="B163" s="49" t="s">
        <v>435</v>
      </c>
      <c r="C163" s="50" t="s">
        <v>2115</v>
      </c>
      <c r="D163" s="50" t="s">
        <v>2286</v>
      </c>
      <c r="E163" s="50" t="s">
        <v>2116</v>
      </c>
      <c r="F163" s="50" t="s">
        <v>2117</v>
      </c>
      <c r="G163" s="52" t="s">
        <v>2107</v>
      </c>
      <c r="H163" s="53" t="s">
        <v>2287</v>
      </c>
      <c r="I163" s="220">
        <v>3742</v>
      </c>
      <c r="J163" s="218">
        <v>475</v>
      </c>
      <c r="K163" s="302">
        <v>177</v>
      </c>
      <c r="L163" s="309">
        <v>1083.8399999999999</v>
      </c>
      <c r="M163" s="33">
        <f t="shared" si="14"/>
        <v>4.7300908599999997E-2</v>
      </c>
      <c r="N163" s="33">
        <f t="shared" si="15"/>
        <v>2.0729933900000001E-2</v>
      </c>
      <c r="O163" s="54">
        <f t="shared" si="16"/>
        <v>5.7661110000000002E-4</v>
      </c>
      <c r="P163" s="28">
        <f t="shared" si="17"/>
        <v>129737</v>
      </c>
      <c r="Q163" s="142"/>
      <c r="R163" s="142"/>
      <c r="S163" s="142"/>
      <c r="T163" s="142"/>
      <c r="U163" s="86"/>
      <c r="W163" s="203" t="s">
        <v>2287</v>
      </c>
      <c r="X163" s="204">
        <v>475</v>
      </c>
      <c r="AE163" s="306" t="s">
        <v>7501</v>
      </c>
      <c r="AF163" s="309">
        <v>1083.8399999999999</v>
      </c>
    </row>
    <row r="164" spans="1:32" ht="15" hidden="1">
      <c r="A164" s="85" t="s">
        <v>4975</v>
      </c>
      <c r="B164" s="49" t="s">
        <v>436</v>
      </c>
      <c r="C164" s="50" t="s">
        <v>2115</v>
      </c>
      <c r="D164" s="50" t="s">
        <v>2286</v>
      </c>
      <c r="E164" s="50" t="s">
        <v>2115</v>
      </c>
      <c r="F164" s="50" t="s">
        <v>2117</v>
      </c>
      <c r="G164" s="52" t="s">
        <v>2107</v>
      </c>
      <c r="H164" s="53" t="s">
        <v>2288</v>
      </c>
      <c r="I164" s="220">
        <v>15873</v>
      </c>
      <c r="J164" s="218">
        <v>1829</v>
      </c>
      <c r="K164" s="302">
        <v>321</v>
      </c>
      <c r="L164" s="309">
        <v>1340.76</v>
      </c>
      <c r="M164" s="33">
        <f t="shared" ref="M164:M172" si="18" xml:space="preserve"> ROUNDDOWN(K164/I164,10)</f>
        <v>2.02230202E-2</v>
      </c>
      <c r="N164" s="33">
        <f t="shared" ref="N164:N172" si="19">ROUNDDOWN(J164*M164/L164,10)</f>
        <v>2.7587266799999999E-2</v>
      </c>
      <c r="O164" s="54">
        <f t="shared" ref="O164:O170" si="20">ROUNDDOWN(N164/$N$2499,10)</f>
        <v>7.6735050000000004E-4</v>
      </c>
      <c r="P164" s="28">
        <f t="shared" si="17"/>
        <v>172653</v>
      </c>
      <c r="Q164" s="142"/>
      <c r="R164" s="142"/>
      <c r="S164" s="142"/>
      <c r="T164" s="142"/>
      <c r="U164" s="86"/>
      <c r="W164" s="203" t="s">
        <v>2288</v>
      </c>
      <c r="X164" s="204">
        <v>1829</v>
      </c>
      <c r="AE164" s="306" t="s">
        <v>7502</v>
      </c>
      <c r="AF164" s="309">
        <v>1340.76</v>
      </c>
    </row>
    <row r="165" spans="1:32" ht="15" hidden="1">
      <c r="A165" s="85" t="s">
        <v>4976</v>
      </c>
      <c r="B165" s="49" t="s">
        <v>437</v>
      </c>
      <c r="C165" s="50" t="s">
        <v>2115</v>
      </c>
      <c r="D165" s="50" t="s">
        <v>2286</v>
      </c>
      <c r="E165" s="50" t="s">
        <v>2120</v>
      </c>
      <c r="F165" s="50" t="s">
        <v>2119</v>
      </c>
      <c r="G165" s="52" t="s">
        <v>2108</v>
      </c>
      <c r="H165" s="53" t="s">
        <v>2289</v>
      </c>
      <c r="I165" s="220">
        <v>4637</v>
      </c>
      <c r="J165" s="218">
        <v>637</v>
      </c>
      <c r="K165" s="302">
        <v>144</v>
      </c>
      <c r="L165" s="309">
        <v>1073.79</v>
      </c>
      <c r="M165" s="33">
        <f t="shared" si="18"/>
        <v>3.1054561099999999E-2</v>
      </c>
      <c r="N165" s="33">
        <f t="shared" si="19"/>
        <v>1.8422368799999998E-2</v>
      </c>
      <c r="O165" s="54">
        <f t="shared" si="20"/>
        <v>5.1242530000000005E-4</v>
      </c>
      <c r="P165" s="28">
        <f t="shared" si="17"/>
        <v>115295</v>
      </c>
      <c r="Q165" s="142"/>
      <c r="R165" s="142"/>
      <c r="S165" s="142"/>
      <c r="T165" s="142"/>
      <c r="U165" s="86"/>
      <c r="W165" s="203" t="s">
        <v>2289</v>
      </c>
      <c r="X165" s="204">
        <v>637</v>
      </c>
      <c r="AE165" s="306" t="s">
        <v>7503</v>
      </c>
      <c r="AF165" s="309">
        <v>1073.79</v>
      </c>
    </row>
    <row r="166" spans="1:32" ht="15" hidden="1">
      <c r="A166" s="85" t="s">
        <v>4977</v>
      </c>
      <c r="B166" s="49" t="s">
        <v>438</v>
      </c>
      <c r="C166" s="50" t="s">
        <v>2115</v>
      </c>
      <c r="D166" s="50" t="s">
        <v>2286</v>
      </c>
      <c r="E166" s="50" t="s">
        <v>2122</v>
      </c>
      <c r="F166" s="50">
        <v>3</v>
      </c>
      <c r="G166" s="52" t="s">
        <v>2109</v>
      </c>
      <c r="H166" s="53" t="s">
        <v>2290</v>
      </c>
      <c r="I166" s="220">
        <v>7647</v>
      </c>
      <c r="J166" s="218">
        <v>983</v>
      </c>
      <c r="K166" s="302">
        <v>287</v>
      </c>
      <c r="L166" s="309">
        <v>1204.49</v>
      </c>
      <c r="M166" s="33">
        <f t="shared" si="18"/>
        <v>3.7531057899999998E-2</v>
      </c>
      <c r="N166" s="33">
        <f t="shared" si="19"/>
        <v>3.0629585800000001E-2</v>
      </c>
      <c r="O166" s="54">
        <f t="shared" si="20"/>
        <v>8.5197370000000003E-4</v>
      </c>
      <c r="P166" s="28">
        <f t="shared" si="17"/>
        <v>191694</v>
      </c>
      <c r="Q166" s="142"/>
      <c r="R166" s="142"/>
      <c r="S166" s="142"/>
      <c r="T166" s="142"/>
      <c r="U166" s="86"/>
      <c r="W166" s="203" t="s">
        <v>2290</v>
      </c>
      <c r="X166" s="204">
        <v>983</v>
      </c>
      <c r="AE166" s="306" t="s">
        <v>7504</v>
      </c>
      <c r="AF166" s="309">
        <v>1204.49</v>
      </c>
    </row>
    <row r="167" spans="1:32" ht="15" hidden="1">
      <c r="A167" s="85" t="s">
        <v>4978</v>
      </c>
      <c r="B167" s="49" t="s">
        <v>439</v>
      </c>
      <c r="C167" s="50" t="s">
        <v>2115</v>
      </c>
      <c r="D167" s="50" t="s">
        <v>2286</v>
      </c>
      <c r="E167" s="50" t="s">
        <v>2124</v>
      </c>
      <c r="F167" s="50" t="s">
        <v>2119</v>
      </c>
      <c r="G167" s="52" t="s">
        <v>2108</v>
      </c>
      <c r="H167" s="53" t="s">
        <v>2291</v>
      </c>
      <c r="I167" s="220">
        <v>5391</v>
      </c>
      <c r="J167" s="218">
        <v>661</v>
      </c>
      <c r="K167" s="302">
        <v>135</v>
      </c>
      <c r="L167" s="309">
        <v>1735.94</v>
      </c>
      <c r="M167" s="33">
        <f t="shared" si="18"/>
        <v>2.5041736200000001E-2</v>
      </c>
      <c r="N167" s="33">
        <f t="shared" si="19"/>
        <v>9.5352301999999996E-3</v>
      </c>
      <c r="O167" s="54">
        <f t="shared" si="20"/>
        <v>2.652261E-4</v>
      </c>
      <c r="P167" s="28">
        <f t="shared" si="17"/>
        <v>59675</v>
      </c>
      <c r="Q167" s="142"/>
      <c r="R167" s="142"/>
      <c r="S167" s="142"/>
      <c r="T167" s="142"/>
      <c r="U167" s="86"/>
      <c r="W167" s="203" t="s">
        <v>2291</v>
      </c>
      <c r="X167" s="204">
        <v>661</v>
      </c>
      <c r="AE167" s="306" t="s">
        <v>7505</v>
      </c>
      <c r="AF167" s="309">
        <v>1735.94</v>
      </c>
    </row>
    <row r="168" spans="1:32" ht="15" hidden="1">
      <c r="A168" s="85" t="s">
        <v>4979</v>
      </c>
      <c r="B168" s="49" t="s">
        <v>440</v>
      </c>
      <c r="C168" s="50" t="s">
        <v>2115</v>
      </c>
      <c r="D168" s="50" t="s">
        <v>2286</v>
      </c>
      <c r="E168" s="50" t="s">
        <v>2126</v>
      </c>
      <c r="F168" s="50" t="s">
        <v>2119</v>
      </c>
      <c r="G168" s="52" t="s">
        <v>2108</v>
      </c>
      <c r="H168" s="53" t="s">
        <v>2288</v>
      </c>
      <c r="I168" s="220">
        <v>7091</v>
      </c>
      <c r="J168" s="218">
        <v>953</v>
      </c>
      <c r="K168" s="302">
        <v>191</v>
      </c>
      <c r="L168" s="309">
        <v>1542.77</v>
      </c>
      <c r="M168" s="33">
        <f t="shared" si="18"/>
        <v>2.6935552099999999E-2</v>
      </c>
      <c r="N168" s="33">
        <f t="shared" si="19"/>
        <v>1.66386312E-2</v>
      </c>
      <c r="O168" s="54">
        <f t="shared" si="20"/>
        <v>4.6280989999999999E-4</v>
      </c>
      <c r="P168" s="28">
        <f t="shared" si="17"/>
        <v>104132</v>
      </c>
      <c r="Q168" s="142"/>
      <c r="R168" s="142"/>
      <c r="S168" s="142"/>
      <c r="T168" s="142"/>
      <c r="U168" s="86"/>
      <c r="W168" s="203" t="s">
        <v>2288</v>
      </c>
      <c r="X168" s="204">
        <v>953</v>
      </c>
      <c r="AE168" s="306" t="s">
        <v>7502</v>
      </c>
      <c r="AF168" s="309">
        <v>1542.77</v>
      </c>
    </row>
    <row r="169" spans="1:32" ht="15" hidden="1">
      <c r="A169" s="85" t="s">
        <v>4980</v>
      </c>
      <c r="B169" s="49" t="s">
        <v>441</v>
      </c>
      <c r="C169" s="50" t="s">
        <v>2115</v>
      </c>
      <c r="D169" s="50" t="s">
        <v>2292</v>
      </c>
      <c r="E169" s="50" t="s">
        <v>2116</v>
      </c>
      <c r="F169" s="50" t="s">
        <v>2117</v>
      </c>
      <c r="G169" s="52" t="s">
        <v>2107</v>
      </c>
      <c r="H169" s="53" t="s">
        <v>2293</v>
      </c>
      <c r="I169" s="220">
        <v>80524</v>
      </c>
      <c r="J169" s="218">
        <v>8301</v>
      </c>
      <c r="K169" s="302">
        <v>895</v>
      </c>
      <c r="L169" s="309">
        <v>1591.96</v>
      </c>
      <c r="M169" s="33">
        <f t="shared" si="18"/>
        <v>1.11146987E-2</v>
      </c>
      <c r="N169" s="33">
        <f t="shared" si="19"/>
        <v>5.7955673399999998E-2</v>
      </c>
      <c r="O169" s="54">
        <f t="shared" si="20"/>
        <v>1.6120595000000001E-3</v>
      </c>
      <c r="P169" s="28">
        <f t="shared" si="17"/>
        <v>362713</v>
      </c>
      <c r="Q169" s="142"/>
      <c r="R169" s="142"/>
      <c r="S169" s="142"/>
      <c r="T169" s="142"/>
      <c r="U169" s="86"/>
      <c r="W169" s="203" t="s">
        <v>7298</v>
      </c>
      <c r="X169" s="204">
        <v>8301</v>
      </c>
      <c r="AE169" s="306" t="s">
        <v>7298</v>
      </c>
      <c r="AF169" s="309">
        <v>1591.96</v>
      </c>
    </row>
    <row r="170" spans="1:32" ht="15" hidden="1">
      <c r="A170" s="85" t="s">
        <v>4981</v>
      </c>
      <c r="B170" s="49" t="s">
        <v>442</v>
      </c>
      <c r="C170" s="50" t="s">
        <v>2115</v>
      </c>
      <c r="D170" s="50" t="s">
        <v>2294</v>
      </c>
      <c r="E170" s="50" t="s">
        <v>2116</v>
      </c>
      <c r="F170" s="50" t="s">
        <v>2117</v>
      </c>
      <c r="G170" s="52" t="s">
        <v>2107</v>
      </c>
      <c r="H170" s="53" t="s">
        <v>2295</v>
      </c>
      <c r="I170" s="220">
        <v>100718</v>
      </c>
      <c r="J170" s="218">
        <v>11872</v>
      </c>
      <c r="K170" s="301">
        <v>1638</v>
      </c>
      <c r="L170" s="309">
        <v>1718.31</v>
      </c>
      <c r="M170" s="33">
        <f t="shared" si="18"/>
        <v>1.626323E-2</v>
      </c>
      <c r="N170" s="33">
        <f t="shared" si="19"/>
        <v>0.11236451309999999</v>
      </c>
      <c r="O170" s="54">
        <f t="shared" si="20"/>
        <v>3.1254624E-3</v>
      </c>
      <c r="P170" s="28">
        <f t="shared" si="17"/>
        <v>703229</v>
      </c>
      <c r="Q170" s="142"/>
      <c r="R170" s="142"/>
      <c r="S170" s="142"/>
      <c r="T170" s="142"/>
      <c r="U170" s="86"/>
      <c r="W170" s="203" t="s">
        <v>7299</v>
      </c>
      <c r="X170" s="204">
        <v>11872</v>
      </c>
      <c r="AE170" s="306" t="s">
        <v>7299</v>
      </c>
      <c r="AF170" s="309">
        <v>1718.31</v>
      </c>
    </row>
    <row r="171" spans="1:32" ht="15" hidden="1">
      <c r="A171" s="85" t="s">
        <v>4982</v>
      </c>
      <c r="B171" s="49" t="s">
        <v>443</v>
      </c>
      <c r="C171" s="50" t="s">
        <v>2115</v>
      </c>
      <c r="D171" s="50" t="s">
        <v>2296</v>
      </c>
      <c r="E171" s="50" t="s">
        <v>2116</v>
      </c>
      <c r="F171" s="50" t="s">
        <v>2117</v>
      </c>
      <c r="G171" s="52" t="s">
        <v>2107</v>
      </c>
      <c r="H171" s="53" t="s">
        <v>2297</v>
      </c>
      <c r="I171" s="220">
        <v>637683</v>
      </c>
      <c r="J171" s="218">
        <v>67123</v>
      </c>
      <c r="K171" s="301">
        <v>863</v>
      </c>
      <c r="L171" s="309">
        <v>2266.15</v>
      </c>
      <c r="M171" s="33">
        <f t="shared" si="18"/>
        <v>1.353337E-3</v>
      </c>
      <c r="N171" s="33">
        <f t="shared" si="19"/>
        <v>4.0085625100000001E-2</v>
      </c>
      <c r="O171" s="54">
        <f t="shared" ref="O171" si="21">ROUNDDOWN(N171/$N$2499,10)</f>
        <v>1.1149971E-3</v>
      </c>
      <c r="P171" s="28">
        <f t="shared" si="17"/>
        <v>250874</v>
      </c>
      <c r="Q171" s="142"/>
      <c r="R171" s="142"/>
      <c r="S171" s="142"/>
      <c r="T171" s="142"/>
      <c r="U171" s="86"/>
      <c r="W171" s="203" t="s">
        <v>7300</v>
      </c>
      <c r="X171" s="204">
        <v>67123</v>
      </c>
      <c r="AE171" s="306" t="s">
        <v>7300</v>
      </c>
      <c r="AF171" s="309">
        <v>2266.15</v>
      </c>
    </row>
    <row r="172" spans="1:32" s="4" customFormat="1" ht="15.75" hidden="1" thickBot="1">
      <c r="A172" s="126" t="s">
        <v>7282</v>
      </c>
      <c r="B172" s="127" t="s">
        <v>7283</v>
      </c>
      <c r="C172" s="128" t="s">
        <v>2115</v>
      </c>
      <c r="D172" s="129" t="s">
        <v>3332</v>
      </c>
      <c r="E172" s="129" t="s">
        <v>2116</v>
      </c>
      <c r="F172" s="128" t="s">
        <v>2117</v>
      </c>
      <c r="G172" s="130" t="s">
        <v>2107</v>
      </c>
      <c r="H172" s="131" t="s">
        <v>7281</v>
      </c>
      <c r="I172" s="221">
        <v>114568</v>
      </c>
      <c r="J172" s="218">
        <v>12286</v>
      </c>
      <c r="K172" s="303">
        <v>3013</v>
      </c>
      <c r="L172" s="309">
        <v>1424.91</v>
      </c>
      <c r="M172" s="132">
        <f t="shared" si="18"/>
        <v>2.62987919E-2</v>
      </c>
      <c r="N172" s="132">
        <f t="shared" si="19"/>
        <v>0.2267560458</v>
      </c>
      <c r="O172" s="133">
        <f>ROUNDDOWN(N172/$N$2499,10)</f>
        <v>6.3073071999999999E-3</v>
      </c>
      <c r="P172" s="28">
        <f t="shared" si="17"/>
        <v>1419144</v>
      </c>
      <c r="Q172" s="144"/>
      <c r="R172" s="144"/>
      <c r="S172" s="144"/>
      <c r="T172" s="144"/>
      <c r="U172" s="86"/>
      <c r="W172" s="203" t="s">
        <v>7301</v>
      </c>
      <c r="X172" s="204">
        <v>12286</v>
      </c>
      <c r="AE172" s="306" t="s">
        <v>7506</v>
      </c>
      <c r="AF172" s="309">
        <v>1424.91</v>
      </c>
    </row>
    <row r="173" spans="1:32" s="14" customFormat="1" ht="16.5" hidden="1" thickBot="1">
      <c r="A173" s="124" t="s">
        <v>4983</v>
      </c>
      <c r="B173" s="119"/>
      <c r="C173" s="125" t="s">
        <v>2115</v>
      </c>
      <c r="D173" s="100" t="s">
        <v>1674</v>
      </c>
      <c r="E173" s="101"/>
      <c r="F173" s="101"/>
      <c r="G173" s="102"/>
      <c r="H173" s="103"/>
      <c r="I173" s="104">
        <f>SUM(I4:I172)</f>
        <v>2903710</v>
      </c>
      <c r="J173" s="104">
        <f>SUM(J4:J172)</f>
        <v>353064</v>
      </c>
      <c r="K173" s="104">
        <f>SUM(K4:K172)</f>
        <v>28305</v>
      </c>
      <c r="L173" s="104"/>
      <c r="M173" s="105"/>
      <c r="N173" s="105"/>
      <c r="O173" s="107"/>
      <c r="P173" s="108">
        <f>SUM(P4:P172)</f>
        <v>15696848</v>
      </c>
      <c r="Q173" s="108"/>
      <c r="R173" s="108"/>
      <c r="S173" s="108"/>
      <c r="T173" s="108"/>
      <c r="U173" s="108"/>
    </row>
    <row r="174" spans="1:32" ht="15" hidden="1">
      <c r="A174" s="123" t="s">
        <v>4984</v>
      </c>
      <c r="B174" s="111" t="s">
        <v>444</v>
      </c>
      <c r="C174" s="112" t="s">
        <v>2122</v>
      </c>
      <c r="D174" s="112" t="s">
        <v>2116</v>
      </c>
      <c r="E174" s="112" t="s">
        <v>2116</v>
      </c>
      <c r="F174" s="112" t="s">
        <v>2117</v>
      </c>
      <c r="G174" s="113" t="s">
        <v>2107</v>
      </c>
      <c r="H174" s="114" t="s">
        <v>2298</v>
      </c>
      <c r="I174" s="225">
        <v>12335</v>
      </c>
      <c r="J174" s="226">
        <v>1588</v>
      </c>
      <c r="K174" s="227">
        <v>439</v>
      </c>
      <c r="L174" s="313">
        <v>1063.1400000000001</v>
      </c>
      <c r="M174" s="116">
        <f t="shared" ref="M174:M205" si="22" xml:space="preserve"> ROUNDDOWN(K174/I174,10)</f>
        <v>3.55897851E-2</v>
      </c>
      <c r="N174" s="116">
        <f t="shared" ref="N174:N205" si="23">ROUNDDOWN(J174*M174/L174,10)</f>
        <v>5.3160052899999997E-2</v>
      </c>
      <c r="O174" s="117">
        <f t="shared" ref="O174:O205" si="24">ROUNDDOWN(N174/$N$2499,10)</f>
        <v>1.4786674000000001E-3</v>
      </c>
      <c r="P174" s="29">
        <f>ROUNDDOWN(225000000*O174,0)</f>
        <v>332700</v>
      </c>
      <c r="Q174" s="145"/>
      <c r="R174" s="145"/>
      <c r="S174" s="145"/>
      <c r="T174" s="145"/>
      <c r="U174" s="86"/>
      <c r="W174" s="203" t="s">
        <v>2298</v>
      </c>
      <c r="X174" s="204">
        <v>1588</v>
      </c>
      <c r="Y174" s="3">
        <f>J174-X174</f>
        <v>0</v>
      </c>
      <c r="Z174" s="206" t="s">
        <v>2298</v>
      </c>
      <c r="AA174" s="299">
        <v>439</v>
      </c>
      <c r="AB174" s="3">
        <f>K174-AA174</f>
        <v>0</v>
      </c>
      <c r="AE174" s="312" t="s">
        <v>7507</v>
      </c>
      <c r="AF174" s="313">
        <v>1063.1400000000001</v>
      </c>
    </row>
    <row r="175" spans="1:32" ht="15" hidden="1">
      <c r="A175" s="85" t="s">
        <v>4985</v>
      </c>
      <c r="B175" s="49" t="s">
        <v>445</v>
      </c>
      <c r="C175" s="50" t="s">
        <v>2122</v>
      </c>
      <c r="D175" s="50" t="s">
        <v>2116</v>
      </c>
      <c r="E175" s="50" t="s">
        <v>2115</v>
      </c>
      <c r="F175" s="50" t="s">
        <v>2117</v>
      </c>
      <c r="G175" s="52" t="s">
        <v>2107</v>
      </c>
      <c r="H175" s="53" t="s">
        <v>2299</v>
      </c>
      <c r="I175" s="227">
        <v>10526</v>
      </c>
      <c r="J175" s="226">
        <v>1136</v>
      </c>
      <c r="K175" s="227">
        <v>290</v>
      </c>
      <c r="L175" s="313">
        <v>1664.46</v>
      </c>
      <c r="M175" s="33">
        <f t="shared" si="22"/>
        <v>2.75508265E-2</v>
      </c>
      <c r="N175" s="33">
        <f t="shared" si="23"/>
        <v>1.88035392E-2</v>
      </c>
      <c r="O175" s="54">
        <f t="shared" si="24"/>
        <v>5.2302770000000004E-4</v>
      </c>
      <c r="P175" s="29">
        <f t="shared" ref="P175:P238" si="25">ROUNDDOWN(225000000*O175,0)</f>
        <v>117681</v>
      </c>
      <c r="Q175" s="146"/>
      <c r="R175" s="146"/>
      <c r="S175" s="146"/>
      <c r="T175" s="146"/>
      <c r="U175" s="86"/>
      <c r="W175" s="203" t="s">
        <v>2299</v>
      </c>
      <c r="X175" s="204">
        <v>1136</v>
      </c>
      <c r="Y175" s="3">
        <f t="shared" ref="Y175:Y238" si="26">J175-X175</f>
        <v>0</v>
      </c>
      <c r="Z175" s="206" t="s">
        <v>2299</v>
      </c>
      <c r="AA175" s="299">
        <v>290</v>
      </c>
      <c r="AB175" s="3">
        <f t="shared" ref="AB175:AB238" si="27">K175-AA175</f>
        <v>0</v>
      </c>
      <c r="AE175" s="312" t="s">
        <v>7508</v>
      </c>
      <c r="AF175" s="313">
        <v>1664.46</v>
      </c>
    </row>
    <row r="176" spans="1:32" ht="15" hidden="1">
      <c r="A176" s="85" t="s">
        <v>4986</v>
      </c>
      <c r="B176" s="49" t="s">
        <v>446</v>
      </c>
      <c r="C176" s="50" t="s">
        <v>2122</v>
      </c>
      <c r="D176" s="50" t="s">
        <v>2116</v>
      </c>
      <c r="E176" s="50" t="s">
        <v>2120</v>
      </c>
      <c r="F176" s="50" t="s">
        <v>2117</v>
      </c>
      <c r="G176" s="52" t="s">
        <v>2107</v>
      </c>
      <c r="H176" s="53" t="s">
        <v>2300</v>
      </c>
      <c r="I176" s="227">
        <v>1950</v>
      </c>
      <c r="J176" s="226">
        <v>225</v>
      </c>
      <c r="K176" s="227">
        <v>113</v>
      </c>
      <c r="L176" s="313">
        <v>1356.3</v>
      </c>
      <c r="M176" s="33">
        <f t="shared" si="22"/>
        <v>5.7948717900000002E-2</v>
      </c>
      <c r="N176" s="33">
        <f t="shared" si="23"/>
        <v>9.6132577000000007E-3</v>
      </c>
      <c r="O176" s="54">
        <f t="shared" si="24"/>
        <v>2.6739640000000001E-4</v>
      </c>
      <c r="P176" s="29">
        <f t="shared" si="25"/>
        <v>60164</v>
      </c>
      <c r="Q176" s="146"/>
      <c r="R176" s="146"/>
      <c r="S176" s="146"/>
      <c r="T176" s="147"/>
      <c r="U176" s="86"/>
      <c r="W176" s="203" t="s">
        <v>2300</v>
      </c>
      <c r="X176" s="204">
        <v>225</v>
      </c>
      <c r="Y176" s="3">
        <f t="shared" si="26"/>
        <v>0</v>
      </c>
      <c r="Z176" s="206" t="s">
        <v>2300</v>
      </c>
      <c r="AA176" s="299">
        <v>113</v>
      </c>
      <c r="AB176" s="3">
        <f t="shared" si="27"/>
        <v>0</v>
      </c>
      <c r="AE176" s="312" t="s">
        <v>7509</v>
      </c>
      <c r="AF176" s="313">
        <v>1356.3</v>
      </c>
    </row>
    <row r="177" spans="1:32" ht="15" hidden="1">
      <c r="A177" s="85" t="s">
        <v>4987</v>
      </c>
      <c r="B177" s="49" t="s">
        <v>447</v>
      </c>
      <c r="C177" s="50" t="s">
        <v>2122</v>
      </c>
      <c r="D177" s="50" t="s">
        <v>2116</v>
      </c>
      <c r="E177" s="50" t="s">
        <v>2122</v>
      </c>
      <c r="F177" s="50" t="s">
        <v>2119</v>
      </c>
      <c r="G177" s="52" t="s">
        <v>2108</v>
      </c>
      <c r="H177" s="53" t="s">
        <v>2298</v>
      </c>
      <c r="I177" s="227">
        <v>11683</v>
      </c>
      <c r="J177" s="226">
        <v>1779</v>
      </c>
      <c r="K177" s="227">
        <v>391</v>
      </c>
      <c r="L177" s="313">
        <v>951.42</v>
      </c>
      <c r="M177" s="33">
        <f t="shared" si="22"/>
        <v>3.3467431300000003E-2</v>
      </c>
      <c r="N177" s="33">
        <f t="shared" si="23"/>
        <v>6.2578630100000004E-2</v>
      </c>
      <c r="O177" s="54">
        <f t="shared" si="24"/>
        <v>1.7406488000000001E-3</v>
      </c>
      <c r="P177" s="29">
        <f t="shared" si="25"/>
        <v>391645</v>
      </c>
      <c r="Q177" s="146"/>
      <c r="R177" s="146"/>
      <c r="S177" s="146"/>
      <c r="T177" s="146"/>
      <c r="U177" s="86"/>
      <c r="W177" s="203" t="s">
        <v>2298</v>
      </c>
      <c r="X177" s="204">
        <v>1779</v>
      </c>
      <c r="Y177" s="3">
        <f t="shared" si="26"/>
        <v>0</v>
      </c>
      <c r="Z177" s="206" t="s">
        <v>2298</v>
      </c>
      <c r="AA177" s="299">
        <v>391</v>
      </c>
      <c r="AB177" s="3">
        <f t="shared" si="27"/>
        <v>0</v>
      </c>
      <c r="AE177" s="312" t="s">
        <v>7507</v>
      </c>
      <c r="AF177" s="313">
        <v>951.42</v>
      </c>
    </row>
    <row r="178" spans="1:32" ht="15" hidden="1">
      <c r="A178" s="85" t="s">
        <v>4988</v>
      </c>
      <c r="B178" s="49" t="s">
        <v>448</v>
      </c>
      <c r="C178" s="50" t="s">
        <v>2122</v>
      </c>
      <c r="D178" s="50" t="s">
        <v>2116</v>
      </c>
      <c r="E178" s="50" t="s">
        <v>2124</v>
      </c>
      <c r="F178" s="50" t="s">
        <v>2119</v>
      </c>
      <c r="G178" s="52" t="s">
        <v>2108</v>
      </c>
      <c r="H178" s="53" t="s">
        <v>2301</v>
      </c>
      <c r="I178" s="227">
        <v>4352</v>
      </c>
      <c r="J178" s="226">
        <v>621</v>
      </c>
      <c r="K178" s="227">
        <v>73</v>
      </c>
      <c r="L178" s="313">
        <v>1163.75</v>
      </c>
      <c r="M178" s="33">
        <f t="shared" si="22"/>
        <v>1.6773896999999999E-2</v>
      </c>
      <c r="N178" s="33">
        <f t="shared" si="23"/>
        <v>8.9508829000000002E-3</v>
      </c>
      <c r="O178" s="54">
        <f t="shared" si="24"/>
        <v>2.4897219999999999E-4</v>
      </c>
      <c r="P178" s="29">
        <f t="shared" si="25"/>
        <v>56018</v>
      </c>
      <c r="Q178" s="146"/>
      <c r="R178" s="146"/>
      <c r="S178" s="146"/>
      <c r="T178" s="146"/>
      <c r="U178" s="86"/>
      <c r="W178" s="203" t="s">
        <v>2301</v>
      </c>
      <c r="X178" s="204">
        <v>621</v>
      </c>
      <c r="Y178" s="3">
        <f t="shared" si="26"/>
        <v>0</v>
      </c>
      <c r="Z178" s="206" t="s">
        <v>2301</v>
      </c>
      <c r="AA178" s="299">
        <v>73</v>
      </c>
      <c r="AB178" s="3">
        <f t="shared" si="27"/>
        <v>0</v>
      </c>
      <c r="AE178" s="312" t="s">
        <v>7510</v>
      </c>
      <c r="AF178" s="313">
        <v>1163.75</v>
      </c>
    </row>
    <row r="179" spans="1:32" ht="15" hidden="1">
      <c r="A179" s="85" t="s">
        <v>4989</v>
      </c>
      <c r="B179" s="49" t="s">
        <v>449</v>
      </c>
      <c r="C179" s="50" t="s">
        <v>2122</v>
      </c>
      <c r="D179" s="50" t="s">
        <v>2116</v>
      </c>
      <c r="E179" s="50" t="s">
        <v>2126</v>
      </c>
      <c r="F179" s="50" t="s">
        <v>2119</v>
      </c>
      <c r="G179" s="52" t="s">
        <v>2108</v>
      </c>
      <c r="H179" s="53" t="s">
        <v>2302</v>
      </c>
      <c r="I179" s="227">
        <v>3220</v>
      </c>
      <c r="J179" s="226">
        <v>419</v>
      </c>
      <c r="K179" s="227">
        <v>77</v>
      </c>
      <c r="L179" s="313">
        <v>940.29</v>
      </c>
      <c r="M179" s="33">
        <f t="shared" si="22"/>
        <v>2.39130434E-2</v>
      </c>
      <c r="N179" s="33">
        <f t="shared" si="23"/>
        <v>1.06558244E-2</v>
      </c>
      <c r="O179" s="54">
        <f t="shared" si="24"/>
        <v>2.9639580000000003E-4</v>
      </c>
      <c r="P179" s="29">
        <f t="shared" si="25"/>
        <v>66689</v>
      </c>
      <c r="Q179" s="146"/>
      <c r="R179" s="146"/>
      <c r="S179" s="146"/>
      <c r="T179" s="146"/>
      <c r="U179" s="86"/>
      <c r="W179" s="203" t="s">
        <v>2302</v>
      </c>
      <c r="X179" s="204">
        <v>419</v>
      </c>
      <c r="Y179" s="3">
        <f t="shared" si="26"/>
        <v>0</v>
      </c>
      <c r="Z179" s="206" t="s">
        <v>2302</v>
      </c>
      <c r="AA179" s="299">
        <v>77</v>
      </c>
      <c r="AB179" s="3">
        <f t="shared" si="27"/>
        <v>0</v>
      </c>
      <c r="AE179" s="312" t="s">
        <v>7511</v>
      </c>
      <c r="AF179" s="313">
        <v>940.29</v>
      </c>
    </row>
    <row r="180" spans="1:32" ht="15" hidden="1">
      <c r="A180" s="85" t="s">
        <v>4990</v>
      </c>
      <c r="B180" s="49" t="s">
        <v>450</v>
      </c>
      <c r="C180" s="50" t="s">
        <v>2122</v>
      </c>
      <c r="D180" s="50" t="s">
        <v>2116</v>
      </c>
      <c r="E180" s="50" t="s">
        <v>2133</v>
      </c>
      <c r="F180" s="50" t="s">
        <v>2119</v>
      </c>
      <c r="G180" s="52" t="s">
        <v>2108</v>
      </c>
      <c r="H180" s="53" t="s">
        <v>2303</v>
      </c>
      <c r="I180" s="227">
        <v>3151</v>
      </c>
      <c r="J180" s="226">
        <v>361</v>
      </c>
      <c r="K180" s="227">
        <v>136</v>
      </c>
      <c r="L180" s="313">
        <v>954.03</v>
      </c>
      <c r="M180" s="33">
        <f t="shared" si="22"/>
        <v>4.3160901299999999E-2</v>
      </c>
      <c r="N180" s="33">
        <f t="shared" si="23"/>
        <v>1.6331861E-2</v>
      </c>
      <c r="O180" s="54">
        <f t="shared" si="24"/>
        <v>4.54277E-4</v>
      </c>
      <c r="P180" s="29">
        <f t="shared" si="25"/>
        <v>102212</v>
      </c>
      <c r="Q180" s="146"/>
      <c r="R180" s="146"/>
      <c r="S180" s="146"/>
      <c r="T180" s="146"/>
      <c r="U180" s="86"/>
      <c r="W180" s="203" t="s">
        <v>2303</v>
      </c>
      <c r="X180" s="204">
        <v>361</v>
      </c>
      <c r="Y180" s="3">
        <f t="shared" si="26"/>
        <v>0</v>
      </c>
      <c r="Z180" s="206" t="s">
        <v>2303</v>
      </c>
      <c r="AA180" s="299">
        <v>136</v>
      </c>
      <c r="AB180" s="3">
        <f t="shared" si="27"/>
        <v>0</v>
      </c>
      <c r="AE180" s="312" t="s">
        <v>7512</v>
      </c>
      <c r="AF180" s="313">
        <v>954.03</v>
      </c>
    </row>
    <row r="181" spans="1:32" ht="15" hidden="1">
      <c r="A181" s="85" t="s">
        <v>4991</v>
      </c>
      <c r="B181" s="49" t="s">
        <v>451</v>
      </c>
      <c r="C181" s="50" t="s">
        <v>2122</v>
      </c>
      <c r="D181" s="50" t="s">
        <v>2116</v>
      </c>
      <c r="E181" s="50" t="s">
        <v>2157</v>
      </c>
      <c r="F181" s="50" t="s">
        <v>2119</v>
      </c>
      <c r="G181" s="52" t="s">
        <v>2108</v>
      </c>
      <c r="H181" s="53" t="s">
        <v>2304</v>
      </c>
      <c r="I181" s="227">
        <v>4587</v>
      </c>
      <c r="J181" s="226">
        <v>633</v>
      </c>
      <c r="K181" s="227">
        <v>116</v>
      </c>
      <c r="L181" s="313">
        <v>1033.58</v>
      </c>
      <c r="M181" s="33">
        <f t="shared" si="22"/>
        <v>2.5288859800000001E-2</v>
      </c>
      <c r="N181" s="33">
        <f t="shared" si="23"/>
        <v>1.5487768900000001E-2</v>
      </c>
      <c r="O181" s="54">
        <f t="shared" si="24"/>
        <v>4.3079819999999999E-4</v>
      </c>
      <c r="P181" s="29">
        <f t="shared" si="25"/>
        <v>96929</v>
      </c>
      <c r="Q181" s="146"/>
      <c r="R181" s="146"/>
      <c r="S181" s="146"/>
      <c r="T181" s="146"/>
      <c r="U181" s="86"/>
      <c r="W181" s="203" t="s">
        <v>2304</v>
      </c>
      <c r="X181" s="204">
        <v>633</v>
      </c>
      <c r="Y181" s="3">
        <f t="shared" si="26"/>
        <v>0</v>
      </c>
      <c r="Z181" s="206" t="s">
        <v>2304</v>
      </c>
      <c r="AA181" s="299">
        <v>116</v>
      </c>
      <c r="AB181" s="3">
        <f t="shared" si="27"/>
        <v>0</v>
      </c>
      <c r="AE181" s="312" t="s">
        <v>7513</v>
      </c>
      <c r="AF181" s="313">
        <v>1033.58</v>
      </c>
    </row>
    <row r="182" spans="1:32" ht="15" hidden="1">
      <c r="A182" s="85" t="s">
        <v>4992</v>
      </c>
      <c r="B182" s="49" t="s">
        <v>452</v>
      </c>
      <c r="C182" s="50" t="s">
        <v>2122</v>
      </c>
      <c r="D182" s="50" t="s">
        <v>2116</v>
      </c>
      <c r="E182" s="50" t="s">
        <v>2159</v>
      </c>
      <c r="F182" s="50" t="s">
        <v>2119</v>
      </c>
      <c r="G182" s="52" t="s">
        <v>2108</v>
      </c>
      <c r="H182" s="53" t="s">
        <v>2305</v>
      </c>
      <c r="I182" s="227">
        <v>3543</v>
      </c>
      <c r="J182" s="226">
        <v>463</v>
      </c>
      <c r="K182" s="227">
        <v>79</v>
      </c>
      <c r="L182" s="313">
        <v>1601.21</v>
      </c>
      <c r="M182" s="33">
        <f t="shared" si="22"/>
        <v>2.2297488000000001E-2</v>
      </c>
      <c r="N182" s="33">
        <f t="shared" si="23"/>
        <v>6.4474596000000002E-3</v>
      </c>
      <c r="O182" s="54">
        <f t="shared" si="24"/>
        <v>1.793385E-4</v>
      </c>
      <c r="P182" s="29">
        <f t="shared" si="25"/>
        <v>40351</v>
      </c>
      <c r="Q182" s="146"/>
      <c r="R182" s="146"/>
      <c r="S182" s="146"/>
      <c r="T182" s="146"/>
      <c r="U182" s="86"/>
      <c r="W182" s="203" t="s">
        <v>2305</v>
      </c>
      <c r="X182" s="204">
        <v>463</v>
      </c>
      <c r="Y182" s="3">
        <f t="shared" si="26"/>
        <v>0</v>
      </c>
      <c r="Z182" s="206" t="s">
        <v>2305</v>
      </c>
      <c r="AA182" s="299">
        <v>79</v>
      </c>
      <c r="AB182" s="3">
        <f t="shared" si="27"/>
        <v>0</v>
      </c>
      <c r="AE182" s="312" t="s">
        <v>7514</v>
      </c>
      <c r="AF182" s="313">
        <v>1601.21</v>
      </c>
    </row>
    <row r="183" spans="1:32" ht="15" hidden="1">
      <c r="A183" s="85" t="s">
        <v>4993</v>
      </c>
      <c r="B183" s="49" t="s">
        <v>453</v>
      </c>
      <c r="C183" s="50" t="s">
        <v>2122</v>
      </c>
      <c r="D183" s="50" t="s">
        <v>2115</v>
      </c>
      <c r="E183" s="50" t="s">
        <v>2116</v>
      </c>
      <c r="F183" s="50" t="s">
        <v>2117</v>
      </c>
      <c r="G183" s="52" t="s">
        <v>2107</v>
      </c>
      <c r="H183" s="53" t="s">
        <v>2306</v>
      </c>
      <c r="I183" s="227">
        <v>28625</v>
      </c>
      <c r="J183" s="226">
        <v>3999</v>
      </c>
      <c r="K183" s="227">
        <v>488</v>
      </c>
      <c r="L183" s="313">
        <v>1673.69</v>
      </c>
      <c r="M183" s="33">
        <f t="shared" si="22"/>
        <v>1.7048034900000002E-2</v>
      </c>
      <c r="N183" s="33">
        <f t="shared" si="23"/>
        <v>4.0733404299999998E-2</v>
      </c>
      <c r="O183" s="54">
        <f t="shared" si="24"/>
        <v>1.1330153999999999E-3</v>
      </c>
      <c r="P183" s="29">
        <f t="shared" si="25"/>
        <v>254928</v>
      </c>
      <c r="Q183" s="146"/>
      <c r="R183" s="146"/>
      <c r="S183" s="146"/>
      <c r="T183" s="147"/>
      <c r="U183" s="86"/>
      <c r="W183" s="203" t="s">
        <v>2306</v>
      </c>
      <c r="X183" s="204">
        <v>3999</v>
      </c>
      <c r="Y183" s="3">
        <f t="shared" si="26"/>
        <v>0</v>
      </c>
      <c r="Z183" s="206" t="s">
        <v>2306</v>
      </c>
      <c r="AA183" s="299">
        <v>488</v>
      </c>
      <c r="AB183" s="3">
        <f t="shared" si="27"/>
        <v>0</v>
      </c>
      <c r="AE183" s="312" t="s">
        <v>7515</v>
      </c>
      <c r="AF183" s="313">
        <v>1673.69</v>
      </c>
    </row>
    <row r="184" spans="1:32" ht="15" hidden="1">
      <c r="A184" s="85" t="s">
        <v>4994</v>
      </c>
      <c r="B184" s="49" t="s">
        <v>454</v>
      </c>
      <c r="C184" s="50" t="s">
        <v>2122</v>
      </c>
      <c r="D184" s="50" t="s">
        <v>2115</v>
      </c>
      <c r="E184" s="50" t="s">
        <v>2115</v>
      </c>
      <c r="F184" s="50" t="s">
        <v>2119</v>
      </c>
      <c r="G184" s="52" t="s">
        <v>2108</v>
      </c>
      <c r="H184" s="53" t="s">
        <v>2307</v>
      </c>
      <c r="I184" s="227">
        <v>6392</v>
      </c>
      <c r="J184" s="226">
        <v>936</v>
      </c>
      <c r="K184" s="227">
        <v>71</v>
      </c>
      <c r="L184" s="313">
        <v>908.76</v>
      </c>
      <c r="M184" s="33">
        <f t="shared" si="22"/>
        <v>1.11076345E-2</v>
      </c>
      <c r="N184" s="33">
        <f t="shared" si="23"/>
        <v>1.14405848E-2</v>
      </c>
      <c r="O184" s="54">
        <f t="shared" si="24"/>
        <v>3.1822419999999999E-4</v>
      </c>
      <c r="P184" s="29">
        <f t="shared" si="25"/>
        <v>71600</v>
      </c>
      <c r="Q184" s="146"/>
      <c r="R184" s="146"/>
      <c r="S184" s="146"/>
      <c r="T184" s="146"/>
      <c r="U184" s="86"/>
      <c r="W184" s="203" t="s">
        <v>2307</v>
      </c>
      <c r="X184" s="204">
        <v>936</v>
      </c>
      <c r="Y184" s="3">
        <f t="shared" si="26"/>
        <v>0</v>
      </c>
      <c r="Z184" s="206" t="s">
        <v>2307</v>
      </c>
      <c r="AA184" s="299">
        <v>71</v>
      </c>
      <c r="AB184" s="3">
        <f t="shared" si="27"/>
        <v>0</v>
      </c>
      <c r="AE184" s="312" t="s">
        <v>7516</v>
      </c>
      <c r="AF184" s="313">
        <v>908.76</v>
      </c>
    </row>
    <row r="185" spans="1:32" ht="15" hidden="1">
      <c r="A185" s="85" t="s">
        <v>4995</v>
      </c>
      <c r="B185" s="49" t="s">
        <v>455</v>
      </c>
      <c r="C185" s="50" t="s">
        <v>2122</v>
      </c>
      <c r="D185" s="50" t="s">
        <v>2115</v>
      </c>
      <c r="E185" s="50" t="s">
        <v>2120</v>
      </c>
      <c r="F185" s="50" t="s">
        <v>2119</v>
      </c>
      <c r="G185" s="52" t="s">
        <v>2108</v>
      </c>
      <c r="H185" s="53" t="s">
        <v>2306</v>
      </c>
      <c r="I185" s="227">
        <v>8057</v>
      </c>
      <c r="J185" s="226">
        <v>1443</v>
      </c>
      <c r="K185" s="227">
        <v>102</v>
      </c>
      <c r="L185" s="313">
        <v>1286.52</v>
      </c>
      <c r="M185" s="33">
        <f t="shared" si="22"/>
        <v>1.26597989E-2</v>
      </c>
      <c r="N185" s="33">
        <f t="shared" si="23"/>
        <v>1.4199615800000001E-2</v>
      </c>
      <c r="O185" s="54">
        <f t="shared" si="24"/>
        <v>3.9496779999999998E-4</v>
      </c>
      <c r="P185" s="29">
        <f t="shared" si="25"/>
        <v>88867</v>
      </c>
      <c r="Q185" s="146"/>
      <c r="R185" s="146"/>
      <c r="S185" s="146"/>
      <c r="T185" s="146"/>
      <c r="U185" s="86"/>
      <c r="W185" s="203" t="s">
        <v>2306</v>
      </c>
      <c r="X185" s="204">
        <v>1443</v>
      </c>
      <c r="Y185" s="3">
        <f t="shared" si="26"/>
        <v>0</v>
      </c>
      <c r="Z185" s="206" t="s">
        <v>2306</v>
      </c>
      <c r="AA185" s="299">
        <v>102</v>
      </c>
      <c r="AB185" s="3">
        <f t="shared" si="27"/>
        <v>0</v>
      </c>
      <c r="AE185" s="312" t="s">
        <v>7515</v>
      </c>
      <c r="AF185" s="313">
        <v>1286.52</v>
      </c>
    </row>
    <row r="186" spans="1:32" ht="15" hidden="1">
      <c r="A186" s="85" t="s">
        <v>4996</v>
      </c>
      <c r="B186" s="49" t="s">
        <v>456</v>
      </c>
      <c r="C186" s="50" t="s">
        <v>2122</v>
      </c>
      <c r="D186" s="50" t="s">
        <v>2115</v>
      </c>
      <c r="E186" s="50" t="s">
        <v>2122</v>
      </c>
      <c r="F186" s="50" t="s">
        <v>2119</v>
      </c>
      <c r="G186" s="52" t="s">
        <v>2108</v>
      </c>
      <c r="H186" s="53" t="s">
        <v>2308</v>
      </c>
      <c r="I186" s="227">
        <v>3788</v>
      </c>
      <c r="J186" s="226">
        <v>638</v>
      </c>
      <c r="K186" s="227">
        <v>48</v>
      </c>
      <c r="L186" s="313">
        <v>982.5</v>
      </c>
      <c r="M186" s="33">
        <f t="shared" si="22"/>
        <v>1.2671594499999999E-2</v>
      </c>
      <c r="N186" s="33">
        <f t="shared" si="23"/>
        <v>8.2284756000000001E-3</v>
      </c>
      <c r="O186" s="54">
        <f t="shared" si="24"/>
        <v>2.288782E-4</v>
      </c>
      <c r="P186" s="29">
        <f t="shared" si="25"/>
        <v>51497</v>
      </c>
      <c r="Q186" s="146"/>
      <c r="R186" s="146"/>
      <c r="S186" s="146"/>
      <c r="T186" s="146"/>
      <c r="U186" s="86"/>
      <c r="W186" s="203" t="s">
        <v>2308</v>
      </c>
      <c r="X186" s="204">
        <v>638</v>
      </c>
      <c r="Y186" s="3">
        <f t="shared" si="26"/>
        <v>0</v>
      </c>
      <c r="Z186" s="206" t="s">
        <v>2308</v>
      </c>
      <c r="AA186" s="299">
        <v>48</v>
      </c>
      <c r="AB186" s="3">
        <f t="shared" si="27"/>
        <v>0</v>
      </c>
      <c r="AE186" s="312" t="s">
        <v>7517</v>
      </c>
      <c r="AF186" s="313">
        <v>982.5</v>
      </c>
    </row>
    <row r="187" spans="1:32" ht="15" hidden="1">
      <c r="A187" s="85" t="s">
        <v>4997</v>
      </c>
      <c r="B187" s="49" t="s">
        <v>457</v>
      </c>
      <c r="C187" s="50" t="s">
        <v>2122</v>
      </c>
      <c r="D187" s="50" t="s">
        <v>2115</v>
      </c>
      <c r="E187" s="50" t="s">
        <v>2124</v>
      </c>
      <c r="F187" s="50">
        <v>3</v>
      </c>
      <c r="G187" s="52" t="s">
        <v>2109</v>
      </c>
      <c r="H187" s="53" t="s">
        <v>2309</v>
      </c>
      <c r="I187" s="227">
        <v>3995</v>
      </c>
      <c r="J187" s="226">
        <v>567</v>
      </c>
      <c r="K187" s="227">
        <v>27</v>
      </c>
      <c r="L187" s="313">
        <v>1232.6199999999999</v>
      </c>
      <c r="M187" s="33">
        <f t="shared" si="22"/>
        <v>6.7584480000000002E-3</v>
      </c>
      <c r="N187" s="33">
        <f t="shared" si="23"/>
        <v>3.1088575000000002E-3</v>
      </c>
      <c r="O187" s="54">
        <f t="shared" si="24"/>
        <v>8.6473999999999999E-5</v>
      </c>
      <c r="P187" s="29">
        <f t="shared" si="25"/>
        <v>19456</v>
      </c>
      <c r="Q187" s="146"/>
      <c r="R187" s="146"/>
      <c r="S187" s="146"/>
      <c r="T187" s="147"/>
      <c r="U187" s="86"/>
      <c r="W187" s="203" t="s">
        <v>2309</v>
      </c>
      <c r="X187" s="204">
        <v>567</v>
      </c>
      <c r="Y187" s="3">
        <f t="shared" si="26"/>
        <v>0</v>
      </c>
      <c r="Z187" s="206" t="s">
        <v>2309</v>
      </c>
      <c r="AA187" s="299">
        <v>27</v>
      </c>
      <c r="AB187" s="3">
        <f t="shared" si="27"/>
        <v>0</v>
      </c>
      <c r="AE187" s="312" t="s">
        <v>7518</v>
      </c>
      <c r="AF187" s="313">
        <v>1232.6199999999999</v>
      </c>
    </row>
    <row r="188" spans="1:32" ht="15" hidden="1">
      <c r="A188" s="85" t="s">
        <v>4998</v>
      </c>
      <c r="B188" s="49" t="s">
        <v>458</v>
      </c>
      <c r="C188" s="50" t="s">
        <v>2122</v>
      </c>
      <c r="D188" s="50" t="s">
        <v>2115</v>
      </c>
      <c r="E188" s="50" t="s">
        <v>2126</v>
      </c>
      <c r="F188" s="50" t="s">
        <v>2119</v>
      </c>
      <c r="G188" s="52" t="s">
        <v>2108</v>
      </c>
      <c r="H188" s="53" t="s">
        <v>2106</v>
      </c>
      <c r="I188" s="227">
        <v>4738</v>
      </c>
      <c r="J188" s="226">
        <v>769</v>
      </c>
      <c r="K188" s="227">
        <v>39</v>
      </c>
      <c r="L188" s="313">
        <v>972.1</v>
      </c>
      <c r="M188" s="33">
        <f t="shared" si="22"/>
        <v>8.2313212000000007E-3</v>
      </c>
      <c r="N188" s="33">
        <f t="shared" si="23"/>
        <v>6.5115583999999999E-3</v>
      </c>
      <c r="O188" s="54">
        <f t="shared" si="24"/>
        <v>1.811215E-4</v>
      </c>
      <c r="P188" s="29">
        <f t="shared" si="25"/>
        <v>40752</v>
      </c>
      <c r="Q188" s="146"/>
      <c r="R188" s="146"/>
      <c r="S188" s="146"/>
      <c r="T188" s="146"/>
      <c r="U188" s="86"/>
      <c r="W188" s="203" t="s">
        <v>7302</v>
      </c>
      <c r="X188" s="204">
        <v>769</v>
      </c>
      <c r="Y188" s="3">
        <f t="shared" si="26"/>
        <v>0</v>
      </c>
      <c r="Z188" s="300" t="s">
        <v>7302</v>
      </c>
      <c r="AA188" s="299">
        <v>39</v>
      </c>
      <c r="AB188" s="3">
        <f t="shared" si="27"/>
        <v>0</v>
      </c>
      <c r="AE188" s="312" t="s">
        <v>7519</v>
      </c>
      <c r="AF188" s="313">
        <v>972.1</v>
      </c>
    </row>
    <row r="189" spans="1:32" ht="15" hidden="1">
      <c r="A189" s="85" t="s">
        <v>4999</v>
      </c>
      <c r="B189" s="49" t="s">
        <v>459</v>
      </c>
      <c r="C189" s="50" t="s">
        <v>2122</v>
      </c>
      <c r="D189" s="50" t="s">
        <v>2115</v>
      </c>
      <c r="E189" s="50" t="s">
        <v>2133</v>
      </c>
      <c r="F189" s="50">
        <v>3</v>
      </c>
      <c r="G189" s="52" t="s">
        <v>2109</v>
      </c>
      <c r="H189" s="53" t="s">
        <v>2310</v>
      </c>
      <c r="I189" s="227">
        <v>8998</v>
      </c>
      <c r="J189" s="226">
        <v>1262</v>
      </c>
      <c r="K189" s="227">
        <v>158</v>
      </c>
      <c r="L189" s="313">
        <v>1164.07</v>
      </c>
      <c r="M189" s="33">
        <f t="shared" si="22"/>
        <v>1.7559457600000002E-2</v>
      </c>
      <c r="N189" s="33">
        <f t="shared" si="23"/>
        <v>1.9036686300000001E-2</v>
      </c>
      <c r="O189" s="54">
        <f t="shared" si="24"/>
        <v>5.2951280000000005E-4</v>
      </c>
      <c r="P189" s="29">
        <f t="shared" si="25"/>
        <v>119140</v>
      </c>
      <c r="Q189" s="146"/>
      <c r="R189" s="146"/>
      <c r="S189" s="146"/>
      <c r="T189" s="146"/>
      <c r="U189" s="86"/>
      <c r="W189" s="203" t="s">
        <v>2310</v>
      </c>
      <c r="X189" s="204">
        <v>1262</v>
      </c>
      <c r="Y189" s="3">
        <f t="shared" si="26"/>
        <v>0</v>
      </c>
      <c r="Z189" s="206" t="s">
        <v>2310</v>
      </c>
      <c r="AA189" s="299">
        <v>158</v>
      </c>
      <c r="AB189" s="3">
        <f t="shared" si="27"/>
        <v>0</v>
      </c>
      <c r="AE189" s="312" t="s">
        <v>7520</v>
      </c>
      <c r="AF189" s="313">
        <v>1164.07</v>
      </c>
    </row>
    <row r="190" spans="1:32" ht="15" hidden="1">
      <c r="A190" s="85" t="s">
        <v>5000</v>
      </c>
      <c r="B190" s="49" t="s">
        <v>460</v>
      </c>
      <c r="C190" s="50" t="s">
        <v>2122</v>
      </c>
      <c r="D190" s="50" t="s">
        <v>2115</v>
      </c>
      <c r="E190" s="50" t="s">
        <v>2157</v>
      </c>
      <c r="F190" s="50" t="s">
        <v>2119</v>
      </c>
      <c r="G190" s="52" t="s">
        <v>2108</v>
      </c>
      <c r="H190" s="53" t="s">
        <v>2311</v>
      </c>
      <c r="I190" s="227">
        <v>4067</v>
      </c>
      <c r="J190" s="226">
        <v>621</v>
      </c>
      <c r="K190" s="227">
        <v>77</v>
      </c>
      <c r="L190" s="313">
        <v>957.62</v>
      </c>
      <c r="M190" s="33">
        <f t="shared" si="22"/>
        <v>1.8932874299999999E-2</v>
      </c>
      <c r="N190" s="33">
        <f t="shared" si="23"/>
        <v>1.2277641299999999E-2</v>
      </c>
      <c r="O190" s="54">
        <f t="shared" si="24"/>
        <v>3.415073E-4</v>
      </c>
      <c r="P190" s="29">
        <f t="shared" si="25"/>
        <v>76839</v>
      </c>
      <c r="Q190" s="146"/>
      <c r="R190" s="146"/>
      <c r="S190" s="146"/>
      <c r="T190" s="146"/>
      <c r="U190" s="86"/>
      <c r="W190" s="203" t="s">
        <v>2311</v>
      </c>
      <c r="X190" s="204">
        <v>621</v>
      </c>
      <c r="Y190" s="3">
        <f t="shared" si="26"/>
        <v>0</v>
      </c>
      <c r="Z190" s="206" t="s">
        <v>2311</v>
      </c>
      <c r="AA190" s="299">
        <v>77</v>
      </c>
      <c r="AB190" s="3">
        <f t="shared" si="27"/>
        <v>0</v>
      </c>
      <c r="AE190" s="312" t="s">
        <v>7521</v>
      </c>
      <c r="AF190" s="313">
        <v>957.62</v>
      </c>
    </row>
    <row r="191" spans="1:32" ht="15" hidden="1">
      <c r="A191" s="85" t="s">
        <v>5001</v>
      </c>
      <c r="B191" s="49" t="s">
        <v>461</v>
      </c>
      <c r="C191" s="50" t="s">
        <v>2122</v>
      </c>
      <c r="D191" s="50" t="s">
        <v>2115</v>
      </c>
      <c r="E191" s="50" t="s">
        <v>2159</v>
      </c>
      <c r="F191" s="50" t="s">
        <v>2119</v>
      </c>
      <c r="G191" s="52" t="s">
        <v>2108</v>
      </c>
      <c r="H191" s="53" t="s">
        <v>2312</v>
      </c>
      <c r="I191" s="227">
        <v>5171</v>
      </c>
      <c r="J191" s="226">
        <v>777</v>
      </c>
      <c r="K191" s="227">
        <v>64</v>
      </c>
      <c r="L191" s="313">
        <v>606.02</v>
      </c>
      <c r="M191" s="33">
        <f t="shared" si="22"/>
        <v>1.23767163E-2</v>
      </c>
      <c r="N191" s="33">
        <f t="shared" si="23"/>
        <v>1.5868632300000001E-2</v>
      </c>
      <c r="O191" s="54">
        <f t="shared" si="24"/>
        <v>4.4139210000000001E-4</v>
      </c>
      <c r="P191" s="29">
        <f t="shared" si="25"/>
        <v>99313</v>
      </c>
      <c r="Q191" s="146"/>
      <c r="R191" s="146"/>
      <c r="S191" s="146"/>
      <c r="T191" s="146"/>
      <c r="U191" s="86"/>
      <c r="W191" s="203" t="s">
        <v>2312</v>
      </c>
      <c r="X191" s="204">
        <v>777</v>
      </c>
      <c r="Y191" s="3">
        <f t="shared" si="26"/>
        <v>0</v>
      </c>
      <c r="Z191" s="206" t="s">
        <v>2312</v>
      </c>
      <c r="AA191" s="299">
        <v>64</v>
      </c>
      <c r="AB191" s="3">
        <f t="shared" si="27"/>
        <v>0</v>
      </c>
      <c r="AE191" s="312" t="s">
        <v>7522</v>
      </c>
      <c r="AF191" s="313">
        <v>606.02</v>
      </c>
    </row>
    <row r="192" spans="1:32" ht="15" hidden="1">
      <c r="A192" s="85" t="s">
        <v>5002</v>
      </c>
      <c r="B192" s="49" t="s">
        <v>462</v>
      </c>
      <c r="C192" s="50" t="s">
        <v>2122</v>
      </c>
      <c r="D192" s="50" t="s">
        <v>2115</v>
      </c>
      <c r="E192" s="50" t="s">
        <v>2172</v>
      </c>
      <c r="F192" s="50" t="s">
        <v>2119</v>
      </c>
      <c r="G192" s="52" t="s">
        <v>2108</v>
      </c>
      <c r="H192" s="53" t="s">
        <v>2313</v>
      </c>
      <c r="I192" s="227">
        <v>4799</v>
      </c>
      <c r="J192" s="226">
        <v>727</v>
      </c>
      <c r="K192" s="227">
        <v>73</v>
      </c>
      <c r="L192" s="313">
        <v>1144.47</v>
      </c>
      <c r="M192" s="33">
        <f t="shared" si="22"/>
        <v>1.5211502300000001E-2</v>
      </c>
      <c r="N192" s="33">
        <f t="shared" si="23"/>
        <v>9.6627802999999998E-3</v>
      </c>
      <c r="O192" s="54">
        <f t="shared" si="24"/>
        <v>2.6877390000000002E-4</v>
      </c>
      <c r="P192" s="29">
        <f t="shared" si="25"/>
        <v>60474</v>
      </c>
      <c r="Q192" s="146"/>
      <c r="R192" s="146"/>
      <c r="S192" s="146"/>
      <c r="T192" s="146"/>
      <c r="U192" s="86"/>
      <c r="W192" s="203" t="s">
        <v>2313</v>
      </c>
      <c r="X192" s="204">
        <v>727</v>
      </c>
      <c r="Y192" s="3">
        <f t="shared" si="26"/>
        <v>0</v>
      </c>
      <c r="Z192" s="206" t="s">
        <v>2313</v>
      </c>
      <c r="AA192" s="299">
        <v>73</v>
      </c>
      <c r="AB192" s="3">
        <f t="shared" si="27"/>
        <v>0</v>
      </c>
      <c r="AE192" s="312" t="s">
        <v>7523</v>
      </c>
      <c r="AF192" s="313">
        <v>1144.47</v>
      </c>
    </row>
    <row r="193" spans="1:32" ht="15" hidden="1">
      <c r="A193" s="85" t="s">
        <v>5003</v>
      </c>
      <c r="B193" s="49" t="s">
        <v>463</v>
      </c>
      <c r="C193" s="50" t="s">
        <v>2122</v>
      </c>
      <c r="D193" s="50" t="s">
        <v>2120</v>
      </c>
      <c r="E193" s="50" t="s">
        <v>2116</v>
      </c>
      <c r="F193" s="50" t="s">
        <v>2119</v>
      </c>
      <c r="G193" s="52" t="s">
        <v>2108</v>
      </c>
      <c r="H193" s="53" t="s">
        <v>2314</v>
      </c>
      <c r="I193" s="227">
        <v>20694</v>
      </c>
      <c r="J193" s="226">
        <v>3711</v>
      </c>
      <c r="K193" s="227">
        <v>97</v>
      </c>
      <c r="L193" s="313">
        <v>2213.34</v>
      </c>
      <c r="M193" s="33">
        <f t="shared" si="22"/>
        <v>4.6873488999999999E-3</v>
      </c>
      <c r="N193" s="33">
        <f t="shared" si="23"/>
        <v>7.8590508999999992E-3</v>
      </c>
      <c r="O193" s="54">
        <f t="shared" si="24"/>
        <v>2.1860250000000001E-4</v>
      </c>
      <c r="P193" s="29">
        <f t="shared" si="25"/>
        <v>49185</v>
      </c>
      <c r="Q193" s="146"/>
      <c r="R193" s="146"/>
      <c r="S193" s="146"/>
      <c r="T193" s="146"/>
      <c r="U193" s="86"/>
      <c r="W193" s="203" t="s">
        <v>2314</v>
      </c>
      <c r="X193" s="204">
        <v>3711</v>
      </c>
      <c r="Y193" s="3">
        <f t="shared" si="26"/>
        <v>0</v>
      </c>
      <c r="Z193" s="206" t="s">
        <v>2314</v>
      </c>
      <c r="AA193" s="299">
        <v>97</v>
      </c>
      <c r="AB193" s="3">
        <f t="shared" si="27"/>
        <v>0</v>
      </c>
      <c r="AE193" s="312" t="s">
        <v>7524</v>
      </c>
      <c r="AF193" s="313">
        <v>2213.34</v>
      </c>
    </row>
    <row r="194" spans="1:32" ht="15" hidden="1">
      <c r="A194" s="85" t="s">
        <v>5004</v>
      </c>
      <c r="B194" s="49" t="s">
        <v>464</v>
      </c>
      <c r="C194" s="50" t="s">
        <v>2122</v>
      </c>
      <c r="D194" s="50" t="s">
        <v>2120</v>
      </c>
      <c r="E194" s="50" t="s">
        <v>2115</v>
      </c>
      <c r="F194" s="50" t="s">
        <v>2119</v>
      </c>
      <c r="G194" s="52" t="s">
        <v>2108</v>
      </c>
      <c r="H194" s="53" t="s">
        <v>2315</v>
      </c>
      <c r="I194" s="227">
        <v>8218</v>
      </c>
      <c r="J194" s="226">
        <v>1314</v>
      </c>
      <c r="K194" s="227">
        <v>54</v>
      </c>
      <c r="L194" s="313">
        <v>1260.7</v>
      </c>
      <c r="M194" s="33">
        <f t="shared" si="22"/>
        <v>6.5709417999999997E-3</v>
      </c>
      <c r="N194" s="33">
        <f t="shared" si="23"/>
        <v>6.8487486999999998E-3</v>
      </c>
      <c r="O194" s="54">
        <f t="shared" si="24"/>
        <v>1.905005E-4</v>
      </c>
      <c r="P194" s="29">
        <f t="shared" si="25"/>
        <v>42862</v>
      </c>
      <c r="Q194" s="146"/>
      <c r="R194" s="146"/>
      <c r="S194" s="146"/>
      <c r="T194" s="146"/>
      <c r="U194" s="86"/>
      <c r="W194" s="203" t="s">
        <v>2315</v>
      </c>
      <c r="X194" s="204">
        <v>1314</v>
      </c>
      <c r="Y194" s="3">
        <f t="shared" si="26"/>
        <v>0</v>
      </c>
      <c r="Z194" s="206" t="s">
        <v>2315</v>
      </c>
      <c r="AA194" s="299">
        <v>54</v>
      </c>
      <c r="AB194" s="3">
        <f t="shared" si="27"/>
        <v>0</v>
      </c>
      <c r="AE194" s="312" t="s">
        <v>7525</v>
      </c>
      <c r="AF194" s="313">
        <v>1260.7</v>
      </c>
    </row>
    <row r="195" spans="1:32" ht="15" hidden="1">
      <c r="A195" s="85" t="s">
        <v>5005</v>
      </c>
      <c r="B195" s="49" t="s">
        <v>465</v>
      </c>
      <c r="C195" s="50" t="s">
        <v>2122</v>
      </c>
      <c r="D195" s="50" t="s">
        <v>2120</v>
      </c>
      <c r="E195" s="50" t="s">
        <v>2120</v>
      </c>
      <c r="F195" s="50" t="s">
        <v>2119</v>
      </c>
      <c r="G195" s="52" t="s">
        <v>2108</v>
      </c>
      <c r="H195" s="53" t="s">
        <v>2316</v>
      </c>
      <c r="I195" s="227">
        <v>11352</v>
      </c>
      <c r="J195" s="226">
        <v>1858</v>
      </c>
      <c r="K195" s="227">
        <v>97</v>
      </c>
      <c r="L195" s="313">
        <v>1271.43</v>
      </c>
      <c r="M195" s="33">
        <f t="shared" si="22"/>
        <v>8.5447497999999993E-3</v>
      </c>
      <c r="N195" s="33">
        <f t="shared" si="23"/>
        <v>1.24868416E-2</v>
      </c>
      <c r="O195" s="54">
        <f t="shared" si="24"/>
        <v>3.4732630000000001E-4</v>
      </c>
      <c r="P195" s="29">
        <f t="shared" si="25"/>
        <v>78148</v>
      </c>
      <c r="Q195" s="146"/>
      <c r="R195" s="146"/>
      <c r="S195" s="146"/>
      <c r="T195" s="146"/>
      <c r="U195" s="86"/>
      <c r="W195" s="203" t="s">
        <v>2316</v>
      </c>
      <c r="X195" s="204">
        <v>1858</v>
      </c>
      <c r="Y195" s="3">
        <f t="shared" si="26"/>
        <v>0</v>
      </c>
      <c r="Z195" s="206" t="s">
        <v>2316</v>
      </c>
      <c r="AA195" s="299">
        <v>97</v>
      </c>
      <c r="AB195" s="3">
        <f t="shared" si="27"/>
        <v>0</v>
      </c>
      <c r="AE195" s="312" t="s">
        <v>7526</v>
      </c>
      <c r="AF195" s="313">
        <v>1271.43</v>
      </c>
    </row>
    <row r="196" spans="1:32" ht="15" hidden="1">
      <c r="A196" s="85" t="s">
        <v>5006</v>
      </c>
      <c r="B196" s="49" t="s">
        <v>466</v>
      </c>
      <c r="C196" s="50" t="s">
        <v>2122</v>
      </c>
      <c r="D196" s="50" t="s">
        <v>2120</v>
      </c>
      <c r="E196" s="50" t="s">
        <v>2122</v>
      </c>
      <c r="F196" s="50">
        <v>3</v>
      </c>
      <c r="G196" s="52" t="s">
        <v>2109</v>
      </c>
      <c r="H196" s="53" t="s">
        <v>2317</v>
      </c>
      <c r="I196" s="227">
        <v>24218</v>
      </c>
      <c r="J196" s="226">
        <v>3407</v>
      </c>
      <c r="K196" s="227">
        <v>363</v>
      </c>
      <c r="L196" s="313">
        <v>1250.03</v>
      </c>
      <c r="M196" s="33">
        <f t="shared" si="22"/>
        <v>1.49888512E-2</v>
      </c>
      <c r="N196" s="33">
        <f t="shared" si="23"/>
        <v>4.0852632299999997E-2</v>
      </c>
      <c r="O196" s="54">
        <f t="shared" si="24"/>
        <v>1.1363317E-3</v>
      </c>
      <c r="P196" s="29">
        <f t="shared" si="25"/>
        <v>255674</v>
      </c>
      <c r="Q196" s="146"/>
      <c r="R196" s="146"/>
      <c r="S196" s="146"/>
      <c r="T196" s="146"/>
      <c r="U196" s="86"/>
      <c r="W196" s="203" t="s">
        <v>2317</v>
      </c>
      <c r="X196" s="204">
        <v>3407</v>
      </c>
      <c r="Y196" s="3">
        <f t="shared" si="26"/>
        <v>0</v>
      </c>
      <c r="Z196" s="206" t="s">
        <v>2317</v>
      </c>
      <c r="AA196" s="299">
        <v>363</v>
      </c>
      <c r="AB196" s="3">
        <f t="shared" si="27"/>
        <v>0</v>
      </c>
      <c r="AE196" s="312" t="s">
        <v>7527</v>
      </c>
      <c r="AF196" s="313">
        <v>1250.03</v>
      </c>
    </row>
    <row r="197" spans="1:32" ht="15" hidden="1">
      <c r="A197" s="85" t="s">
        <v>5007</v>
      </c>
      <c r="B197" s="49" t="s">
        <v>467</v>
      </c>
      <c r="C197" s="50" t="s">
        <v>2122</v>
      </c>
      <c r="D197" s="50" t="s">
        <v>2120</v>
      </c>
      <c r="E197" s="50" t="s">
        <v>2124</v>
      </c>
      <c r="F197" s="50" t="s">
        <v>2119</v>
      </c>
      <c r="G197" s="52" t="s">
        <v>2108</v>
      </c>
      <c r="H197" s="53" t="s">
        <v>2318</v>
      </c>
      <c r="I197" s="227">
        <v>9929</v>
      </c>
      <c r="J197" s="226">
        <v>1524</v>
      </c>
      <c r="K197" s="227">
        <v>125</v>
      </c>
      <c r="L197" s="313">
        <v>2164.44</v>
      </c>
      <c r="M197" s="33">
        <f t="shared" si="22"/>
        <v>1.25893846E-2</v>
      </c>
      <c r="N197" s="33">
        <f t="shared" si="23"/>
        <v>8.8642892000000001E-3</v>
      </c>
      <c r="O197" s="54">
        <f t="shared" si="24"/>
        <v>2.4656359999999998E-4</v>
      </c>
      <c r="P197" s="29">
        <f t="shared" si="25"/>
        <v>55476</v>
      </c>
      <c r="Q197" s="146"/>
      <c r="R197" s="146"/>
      <c r="S197" s="146"/>
      <c r="T197" s="146"/>
      <c r="U197" s="86"/>
      <c r="W197" s="203" t="s">
        <v>2318</v>
      </c>
      <c r="X197" s="204">
        <v>1524</v>
      </c>
      <c r="Y197" s="3">
        <f t="shared" si="26"/>
        <v>0</v>
      </c>
      <c r="Z197" s="206" t="s">
        <v>2318</v>
      </c>
      <c r="AA197" s="299">
        <v>125</v>
      </c>
      <c r="AB197" s="3">
        <f t="shared" si="27"/>
        <v>0</v>
      </c>
      <c r="AE197" s="312" t="s">
        <v>7528</v>
      </c>
      <c r="AF197" s="313">
        <v>2164.44</v>
      </c>
    </row>
    <row r="198" spans="1:32" ht="15" hidden="1">
      <c r="A198" s="85" t="s">
        <v>5008</v>
      </c>
      <c r="B198" s="49" t="s">
        <v>468</v>
      </c>
      <c r="C198" s="50" t="s">
        <v>2122</v>
      </c>
      <c r="D198" s="50" t="s">
        <v>2120</v>
      </c>
      <c r="E198" s="50" t="s">
        <v>2126</v>
      </c>
      <c r="F198" s="50" t="s">
        <v>2119</v>
      </c>
      <c r="G198" s="52" t="s">
        <v>2108</v>
      </c>
      <c r="H198" s="53" t="s">
        <v>2319</v>
      </c>
      <c r="I198" s="227">
        <v>13279</v>
      </c>
      <c r="J198" s="226">
        <v>2406</v>
      </c>
      <c r="K198" s="227">
        <v>163</v>
      </c>
      <c r="L198" s="313">
        <v>3183.39</v>
      </c>
      <c r="M198" s="33">
        <f t="shared" si="22"/>
        <v>1.22750207E-2</v>
      </c>
      <c r="N198" s="33">
        <f t="shared" si="23"/>
        <v>9.2774368000000003E-3</v>
      </c>
      <c r="O198" s="54">
        <f t="shared" si="24"/>
        <v>2.5805540000000001E-4</v>
      </c>
      <c r="P198" s="29">
        <f t="shared" si="25"/>
        <v>58062</v>
      </c>
      <c r="Q198" s="146"/>
      <c r="R198" s="146"/>
      <c r="S198" s="146"/>
      <c r="T198" s="146"/>
      <c r="U198" s="86"/>
      <c r="W198" s="203" t="s">
        <v>2319</v>
      </c>
      <c r="X198" s="204">
        <v>2406</v>
      </c>
      <c r="Y198" s="3">
        <f t="shared" si="26"/>
        <v>0</v>
      </c>
      <c r="Z198" s="206" t="s">
        <v>2319</v>
      </c>
      <c r="AA198" s="299">
        <v>163</v>
      </c>
      <c r="AB198" s="3">
        <f t="shared" si="27"/>
        <v>0</v>
      </c>
      <c r="AE198" s="312" t="s">
        <v>7529</v>
      </c>
      <c r="AF198" s="313">
        <v>3183.39</v>
      </c>
    </row>
    <row r="199" spans="1:32" ht="15" hidden="1">
      <c r="A199" s="85" t="s">
        <v>5009</v>
      </c>
      <c r="B199" s="49" t="s">
        <v>469</v>
      </c>
      <c r="C199" s="50" t="s">
        <v>2122</v>
      </c>
      <c r="D199" s="50" t="s">
        <v>2120</v>
      </c>
      <c r="E199" s="50" t="s">
        <v>2133</v>
      </c>
      <c r="F199" s="50" t="s">
        <v>2119</v>
      </c>
      <c r="G199" s="52" t="s">
        <v>2108</v>
      </c>
      <c r="H199" s="53" t="s">
        <v>2320</v>
      </c>
      <c r="I199" s="227">
        <v>9915</v>
      </c>
      <c r="J199" s="226">
        <v>1524</v>
      </c>
      <c r="K199" s="227">
        <v>75</v>
      </c>
      <c r="L199" s="313">
        <v>1605.23</v>
      </c>
      <c r="M199" s="33">
        <f t="shared" si="22"/>
        <v>7.5642964999999996E-3</v>
      </c>
      <c r="N199" s="33">
        <f t="shared" si="23"/>
        <v>7.1815178000000004E-3</v>
      </c>
      <c r="O199" s="54">
        <f t="shared" si="24"/>
        <v>1.9975670000000001E-4</v>
      </c>
      <c r="P199" s="29">
        <f t="shared" si="25"/>
        <v>44945</v>
      </c>
      <c r="Q199" s="146"/>
      <c r="R199" s="146"/>
      <c r="S199" s="146"/>
      <c r="T199" s="146"/>
      <c r="U199" s="86"/>
      <c r="W199" s="203" t="s">
        <v>2320</v>
      </c>
      <c r="X199" s="204">
        <v>1524</v>
      </c>
      <c r="Y199" s="3">
        <f t="shared" si="26"/>
        <v>0</v>
      </c>
      <c r="Z199" s="206" t="s">
        <v>2320</v>
      </c>
      <c r="AA199" s="299">
        <v>75</v>
      </c>
      <c r="AB199" s="3">
        <f t="shared" si="27"/>
        <v>0</v>
      </c>
      <c r="AE199" s="312" t="s">
        <v>7530</v>
      </c>
      <c r="AF199" s="313">
        <v>1605.23</v>
      </c>
    </row>
    <row r="200" spans="1:32" ht="15" hidden="1">
      <c r="A200" s="85" t="s">
        <v>5010</v>
      </c>
      <c r="B200" s="49" t="s">
        <v>470</v>
      </c>
      <c r="C200" s="50" t="s">
        <v>2122</v>
      </c>
      <c r="D200" s="50" t="s">
        <v>2120</v>
      </c>
      <c r="E200" s="50" t="s">
        <v>2157</v>
      </c>
      <c r="F200" s="50">
        <v>3</v>
      </c>
      <c r="G200" s="52" t="s">
        <v>2109</v>
      </c>
      <c r="H200" s="53" t="s">
        <v>2321</v>
      </c>
      <c r="I200" s="227">
        <v>16813</v>
      </c>
      <c r="J200" s="226">
        <v>2381</v>
      </c>
      <c r="K200" s="227">
        <v>149</v>
      </c>
      <c r="L200" s="313">
        <v>1821.62</v>
      </c>
      <c r="M200" s="33">
        <f t="shared" si="22"/>
        <v>8.8621898999999994E-3</v>
      </c>
      <c r="N200" s="33">
        <f t="shared" si="23"/>
        <v>1.1583576199999999E-2</v>
      </c>
      <c r="O200" s="54">
        <f t="shared" si="24"/>
        <v>3.2220159999999997E-4</v>
      </c>
      <c r="P200" s="29">
        <f t="shared" si="25"/>
        <v>72495</v>
      </c>
      <c r="Q200" s="146"/>
      <c r="R200" s="146"/>
      <c r="S200" s="146"/>
      <c r="T200" s="146"/>
      <c r="U200" s="86"/>
      <c r="W200" s="203" t="s">
        <v>2321</v>
      </c>
      <c r="X200" s="204">
        <v>2381</v>
      </c>
      <c r="Y200" s="3">
        <f t="shared" si="26"/>
        <v>0</v>
      </c>
      <c r="Z200" s="206" t="s">
        <v>2321</v>
      </c>
      <c r="AA200" s="299">
        <v>149</v>
      </c>
      <c r="AB200" s="3">
        <f t="shared" si="27"/>
        <v>0</v>
      </c>
      <c r="AE200" s="312" t="s">
        <v>7531</v>
      </c>
      <c r="AF200" s="313">
        <v>1821.62</v>
      </c>
    </row>
    <row r="201" spans="1:32" ht="15" hidden="1">
      <c r="A201" s="85" t="s">
        <v>5011</v>
      </c>
      <c r="B201" s="49" t="s">
        <v>471</v>
      </c>
      <c r="C201" s="50" t="s">
        <v>2122</v>
      </c>
      <c r="D201" s="50" t="s">
        <v>2122</v>
      </c>
      <c r="E201" s="50" t="s">
        <v>2116</v>
      </c>
      <c r="F201" s="50" t="s">
        <v>2117</v>
      </c>
      <c r="G201" s="52" t="s">
        <v>2107</v>
      </c>
      <c r="H201" s="53" t="s">
        <v>2322</v>
      </c>
      <c r="I201" s="227">
        <v>19991</v>
      </c>
      <c r="J201" s="226">
        <v>2511</v>
      </c>
      <c r="K201" s="227">
        <v>447</v>
      </c>
      <c r="L201" s="313">
        <v>1232.72</v>
      </c>
      <c r="M201" s="33">
        <f t="shared" si="22"/>
        <v>2.2360062E-2</v>
      </c>
      <c r="N201" s="33">
        <f t="shared" si="23"/>
        <v>4.5546527699999999E-2</v>
      </c>
      <c r="O201" s="54">
        <f t="shared" si="24"/>
        <v>1.2668943000000001E-3</v>
      </c>
      <c r="P201" s="29">
        <f t="shared" si="25"/>
        <v>285051</v>
      </c>
      <c r="Q201" s="146"/>
      <c r="R201" s="146"/>
      <c r="S201" s="146"/>
      <c r="T201" s="146"/>
      <c r="U201" s="86"/>
      <c r="W201" s="203" t="s">
        <v>2322</v>
      </c>
      <c r="X201" s="204">
        <v>2511</v>
      </c>
      <c r="Y201" s="3">
        <f t="shared" si="26"/>
        <v>0</v>
      </c>
      <c r="Z201" s="206" t="s">
        <v>2322</v>
      </c>
      <c r="AA201" s="299">
        <v>447</v>
      </c>
      <c r="AB201" s="3">
        <f t="shared" si="27"/>
        <v>0</v>
      </c>
      <c r="AE201" s="312" t="s">
        <v>7532</v>
      </c>
      <c r="AF201" s="313">
        <v>1232.72</v>
      </c>
    </row>
    <row r="202" spans="1:32" ht="15" hidden="1">
      <c r="A202" s="85" t="s">
        <v>5012</v>
      </c>
      <c r="B202" s="49" t="s">
        <v>472</v>
      </c>
      <c r="C202" s="50" t="s">
        <v>2122</v>
      </c>
      <c r="D202" s="50" t="s">
        <v>2122</v>
      </c>
      <c r="E202" s="50" t="s">
        <v>2115</v>
      </c>
      <c r="F202" s="50" t="s">
        <v>2119</v>
      </c>
      <c r="G202" s="52" t="s">
        <v>2108</v>
      </c>
      <c r="H202" s="53" t="s">
        <v>2322</v>
      </c>
      <c r="I202" s="227">
        <v>5914</v>
      </c>
      <c r="J202" s="226">
        <v>994</v>
      </c>
      <c r="K202" s="227">
        <v>54</v>
      </c>
      <c r="L202" s="313">
        <v>913.6</v>
      </c>
      <c r="M202" s="33">
        <f t="shared" si="22"/>
        <v>9.1308758000000004E-3</v>
      </c>
      <c r="N202" s="33">
        <f t="shared" si="23"/>
        <v>9.9344247999999993E-3</v>
      </c>
      <c r="O202" s="54">
        <f t="shared" si="24"/>
        <v>2.7632980000000002E-4</v>
      </c>
      <c r="P202" s="29">
        <f t="shared" si="25"/>
        <v>62174</v>
      </c>
      <c r="Q202" s="146"/>
      <c r="R202" s="146"/>
      <c r="S202" s="146"/>
      <c r="T202" s="146"/>
      <c r="U202" s="86"/>
      <c r="W202" s="203" t="s">
        <v>2322</v>
      </c>
      <c r="X202" s="204">
        <v>994</v>
      </c>
      <c r="Y202" s="3">
        <f t="shared" si="26"/>
        <v>0</v>
      </c>
      <c r="Z202" s="206" t="s">
        <v>2322</v>
      </c>
      <c r="AA202" s="299">
        <v>54</v>
      </c>
      <c r="AB202" s="3">
        <f t="shared" si="27"/>
        <v>0</v>
      </c>
      <c r="AE202" s="312" t="s">
        <v>7532</v>
      </c>
      <c r="AF202" s="313">
        <v>913.6</v>
      </c>
    </row>
    <row r="203" spans="1:32" ht="15" hidden="1">
      <c r="A203" s="85" t="s">
        <v>5013</v>
      </c>
      <c r="B203" s="49" t="s">
        <v>473</v>
      </c>
      <c r="C203" s="50" t="s">
        <v>2122</v>
      </c>
      <c r="D203" s="50" t="s">
        <v>2122</v>
      </c>
      <c r="E203" s="50" t="s">
        <v>2120</v>
      </c>
      <c r="F203" s="50" t="s">
        <v>2119</v>
      </c>
      <c r="G203" s="52" t="s">
        <v>2108</v>
      </c>
      <c r="H203" s="53" t="s">
        <v>2323</v>
      </c>
      <c r="I203" s="227">
        <v>4467</v>
      </c>
      <c r="J203" s="226">
        <v>702</v>
      </c>
      <c r="K203" s="227">
        <v>72</v>
      </c>
      <c r="L203" s="313">
        <v>1183.3599999999999</v>
      </c>
      <c r="M203" s="33">
        <f t="shared" si="22"/>
        <v>1.6118200100000001E-2</v>
      </c>
      <c r="N203" s="33">
        <f t="shared" si="23"/>
        <v>9.5617363999999996E-3</v>
      </c>
      <c r="O203" s="54">
        <f t="shared" si="24"/>
        <v>2.659634E-4</v>
      </c>
      <c r="P203" s="29">
        <f t="shared" si="25"/>
        <v>59841</v>
      </c>
      <c r="Q203" s="146"/>
      <c r="R203" s="146"/>
      <c r="S203" s="146"/>
      <c r="T203" s="146"/>
      <c r="U203" s="86"/>
      <c r="W203" s="203" t="s">
        <v>2323</v>
      </c>
      <c r="X203" s="204">
        <v>702</v>
      </c>
      <c r="Y203" s="3">
        <f t="shared" si="26"/>
        <v>0</v>
      </c>
      <c r="Z203" s="206" t="s">
        <v>2323</v>
      </c>
      <c r="AA203" s="299">
        <v>72</v>
      </c>
      <c r="AB203" s="3">
        <f t="shared" si="27"/>
        <v>0</v>
      </c>
      <c r="AE203" s="312" t="s">
        <v>7533</v>
      </c>
      <c r="AF203" s="313">
        <v>1183.3599999999999</v>
      </c>
    </row>
    <row r="204" spans="1:32" ht="15" hidden="1">
      <c r="A204" s="85" t="s">
        <v>5014</v>
      </c>
      <c r="B204" s="49" t="s">
        <v>474</v>
      </c>
      <c r="C204" s="50" t="s">
        <v>2122</v>
      </c>
      <c r="D204" s="50" t="s">
        <v>2122</v>
      </c>
      <c r="E204" s="50" t="s">
        <v>2122</v>
      </c>
      <c r="F204" s="50" t="s">
        <v>2119</v>
      </c>
      <c r="G204" s="52" t="s">
        <v>2108</v>
      </c>
      <c r="H204" s="53" t="s">
        <v>2324</v>
      </c>
      <c r="I204" s="227">
        <v>5293</v>
      </c>
      <c r="J204" s="226">
        <v>752</v>
      </c>
      <c r="K204" s="227">
        <v>79</v>
      </c>
      <c r="L204" s="313">
        <v>1125.3599999999999</v>
      </c>
      <c r="M204" s="33">
        <f t="shared" si="22"/>
        <v>1.49253731E-2</v>
      </c>
      <c r="N204" s="33">
        <f t="shared" si="23"/>
        <v>9.9735911E-3</v>
      </c>
      <c r="O204" s="54">
        <f t="shared" si="24"/>
        <v>2.7741929999999999E-4</v>
      </c>
      <c r="P204" s="29">
        <f t="shared" si="25"/>
        <v>62419</v>
      </c>
      <c r="Q204" s="146"/>
      <c r="R204" s="146"/>
      <c r="S204" s="146"/>
      <c r="T204" s="146"/>
      <c r="U204" s="86"/>
      <c r="W204" s="203" t="s">
        <v>2324</v>
      </c>
      <c r="X204" s="204">
        <v>752</v>
      </c>
      <c r="Y204" s="3">
        <f t="shared" si="26"/>
        <v>0</v>
      </c>
      <c r="Z204" s="206" t="s">
        <v>2324</v>
      </c>
      <c r="AA204" s="299">
        <v>79</v>
      </c>
      <c r="AB204" s="3">
        <f t="shared" si="27"/>
        <v>0</v>
      </c>
      <c r="AE204" s="312" t="s">
        <v>7534</v>
      </c>
      <c r="AF204" s="313">
        <v>1125.3599999999999</v>
      </c>
    </row>
    <row r="205" spans="1:32" ht="15" hidden="1">
      <c r="A205" s="85" t="s">
        <v>5015</v>
      </c>
      <c r="B205" s="49" t="s">
        <v>475</v>
      </c>
      <c r="C205" s="50" t="s">
        <v>2122</v>
      </c>
      <c r="D205" s="50" t="s">
        <v>2122</v>
      </c>
      <c r="E205" s="50" t="s">
        <v>2124</v>
      </c>
      <c r="F205" s="50" t="s">
        <v>2119</v>
      </c>
      <c r="G205" s="52" t="s">
        <v>2108</v>
      </c>
      <c r="H205" s="53" t="s">
        <v>2325</v>
      </c>
      <c r="I205" s="227">
        <v>4377</v>
      </c>
      <c r="J205" s="226">
        <v>650</v>
      </c>
      <c r="K205" s="227">
        <v>127</v>
      </c>
      <c r="L205" s="313">
        <v>856.36</v>
      </c>
      <c r="M205" s="33">
        <f t="shared" si="22"/>
        <v>2.90153072E-2</v>
      </c>
      <c r="N205" s="33">
        <f t="shared" si="23"/>
        <v>2.2023389300000001E-2</v>
      </c>
      <c r="O205" s="54">
        <f t="shared" si="24"/>
        <v>6.1258910000000001E-4</v>
      </c>
      <c r="P205" s="29">
        <f t="shared" si="25"/>
        <v>137832</v>
      </c>
      <c r="Q205" s="146"/>
      <c r="R205" s="146"/>
      <c r="S205" s="146"/>
      <c r="T205" s="146"/>
      <c r="U205" s="86"/>
      <c r="W205" s="203" t="s">
        <v>2325</v>
      </c>
      <c r="X205" s="204">
        <v>650</v>
      </c>
      <c r="Y205" s="3">
        <f t="shared" si="26"/>
        <v>0</v>
      </c>
      <c r="Z205" s="206" t="s">
        <v>2325</v>
      </c>
      <c r="AA205" s="299">
        <v>127</v>
      </c>
      <c r="AB205" s="3">
        <f t="shared" si="27"/>
        <v>0</v>
      </c>
      <c r="AE205" s="312" t="s">
        <v>7535</v>
      </c>
      <c r="AF205" s="313">
        <v>856.36</v>
      </c>
    </row>
    <row r="206" spans="1:32" ht="15" hidden="1">
      <c r="A206" s="85" t="s">
        <v>5016</v>
      </c>
      <c r="B206" s="49" t="s">
        <v>476</v>
      </c>
      <c r="C206" s="50" t="s">
        <v>2122</v>
      </c>
      <c r="D206" s="50" t="s">
        <v>2122</v>
      </c>
      <c r="E206" s="50" t="s">
        <v>2126</v>
      </c>
      <c r="F206" s="50" t="s">
        <v>2119</v>
      </c>
      <c r="G206" s="52" t="s">
        <v>2108</v>
      </c>
      <c r="H206" s="53" t="s">
        <v>2326</v>
      </c>
      <c r="I206" s="227">
        <v>5221</v>
      </c>
      <c r="J206" s="226">
        <v>826</v>
      </c>
      <c r="K206" s="227">
        <v>86</v>
      </c>
      <c r="L206" s="313">
        <v>1175.1500000000001</v>
      </c>
      <c r="M206" s="33">
        <f t="shared" ref="M206:M237" si="28" xml:space="preserve"> ROUNDDOWN(K206/I206,10)</f>
        <v>1.64719402E-2</v>
      </c>
      <c r="N206" s="33">
        <f t="shared" ref="N206:N237" si="29">ROUNDDOWN(J206*M206/L206,10)</f>
        <v>1.1577945399999999E-2</v>
      </c>
      <c r="O206" s="54">
        <f t="shared" ref="O206:O237" si="30">ROUNDDOWN(N206/$N$2499,10)</f>
        <v>3.2204500000000002E-4</v>
      </c>
      <c r="P206" s="29">
        <f t="shared" si="25"/>
        <v>72460</v>
      </c>
      <c r="Q206" s="146"/>
      <c r="R206" s="146"/>
      <c r="S206" s="146"/>
      <c r="T206" s="146"/>
      <c r="U206" s="86"/>
      <c r="W206" s="203" t="s">
        <v>2326</v>
      </c>
      <c r="X206" s="204">
        <v>826</v>
      </c>
      <c r="Y206" s="3">
        <f t="shared" si="26"/>
        <v>0</v>
      </c>
      <c r="Z206" s="206" t="s">
        <v>2326</v>
      </c>
      <c r="AA206" s="299">
        <v>86</v>
      </c>
      <c r="AB206" s="3">
        <f t="shared" si="27"/>
        <v>0</v>
      </c>
      <c r="AE206" s="312" t="s">
        <v>7536</v>
      </c>
      <c r="AF206" s="313">
        <v>1175.1500000000001</v>
      </c>
    </row>
    <row r="207" spans="1:32" ht="15" hidden="1">
      <c r="A207" s="85" t="s">
        <v>5017</v>
      </c>
      <c r="B207" s="49" t="s">
        <v>477</v>
      </c>
      <c r="C207" s="50" t="s">
        <v>2122</v>
      </c>
      <c r="D207" s="50" t="s">
        <v>2122</v>
      </c>
      <c r="E207" s="50" t="s">
        <v>2133</v>
      </c>
      <c r="F207" s="50" t="s">
        <v>2119</v>
      </c>
      <c r="G207" s="52" t="s">
        <v>2108</v>
      </c>
      <c r="H207" s="53" t="s">
        <v>2327</v>
      </c>
      <c r="I207" s="227">
        <v>6973</v>
      </c>
      <c r="J207" s="226">
        <v>1034</v>
      </c>
      <c r="K207" s="227">
        <v>158</v>
      </c>
      <c r="L207" s="313">
        <v>947.66</v>
      </c>
      <c r="M207" s="33">
        <f t="shared" si="28"/>
        <v>2.2658826900000002E-2</v>
      </c>
      <c r="N207" s="33">
        <f t="shared" si="29"/>
        <v>2.4723241399999998E-2</v>
      </c>
      <c r="O207" s="54">
        <f t="shared" si="30"/>
        <v>6.8768650000000002E-4</v>
      </c>
      <c r="P207" s="29">
        <f t="shared" si="25"/>
        <v>154729</v>
      </c>
      <c r="Q207" s="146"/>
      <c r="R207" s="146"/>
      <c r="S207" s="146"/>
      <c r="T207" s="146"/>
      <c r="U207" s="86"/>
      <c r="W207" s="203" t="s">
        <v>2327</v>
      </c>
      <c r="X207" s="204">
        <v>1034</v>
      </c>
      <c r="Y207" s="3">
        <f t="shared" si="26"/>
        <v>0</v>
      </c>
      <c r="Z207" s="206" t="s">
        <v>2327</v>
      </c>
      <c r="AA207" s="299">
        <v>158</v>
      </c>
      <c r="AB207" s="3">
        <f t="shared" si="27"/>
        <v>0</v>
      </c>
      <c r="AE207" s="312" t="s">
        <v>7537</v>
      </c>
      <c r="AF207" s="313">
        <v>947.66</v>
      </c>
    </row>
    <row r="208" spans="1:32" ht="15" hidden="1">
      <c r="A208" s="85" t="s">
        <v>5018</v>
      </c>
      <c r="B208" s="49" t="s">
        <v>478</v>
      </c>
      <c r="C208" s="50" t="s">
        <v>2122</v>
      </c>
      <c r="D208" s="50" t="s">
        <v>2124</v>
      </c>
      <c r="E208" s="50" t="s">
        <v>2116</v>
      </c>
      <c r="F208" s="50" t="s">
        <v>2117</v>
      </c>
      <c r="G208" s="52" t="s">
        <v>2107</v>
      </c>
      <c r="H208" s="53" t="s">
        <v>2328</v>
      </c>
      <c r="I208" s="227">
        <v>12839</v>
      </c>
      <c r="J208" s="226">
        <v>1720</v>
      </c>
      <c r="K208" s="227">
        <v>408</v>
      </c>
      <c r="L208" s="313">
        <v>1404.9</v>
      </c>
      <c r="M208" s="33">
        <f t="shared" si="28"/>
        <v>3.1778175800000003E-2</v>
      </c>
      <c r="N208" s="33">
        <f t="shared" si="29"/>
        <v>3.89055892E-2</v>
      </c>
      <c r="O208" s="54">
        <f t="shared" si="30"/>
        <v>1.082174E-3</v>
      </c>
      <c r="P208" s="29">
        <f t="shared" si="25"/>
        <v>243489</v>
      </c>
      <c r="Q208" s="146"/>
      <c r="R208" s="146"/>
      <c r="S208" s="146"/>
      <c r="T208" s="146"/>
      <c r="U208" s="86"/>
      <c r="W208" s="203" t="s">
        <v>2328</v>
      </c>
      <c r="X208" s="204">
        <v>1720</v>
      </c>
      <c r="Y208" s="3">
        <f t="shared" si="26"/>
        <v>0</v>
      </c>
      <c r="Z208" s="206" t="s">
        <v>2328</v>
      </c>
      <c r="AA208" s="299">
        <v>408</v>
      </c>
      <c r="AB208" s="3">
        <f t="shared" si="27"/>
        <v>0</v>
      </c>
      <c r="AE208" s="312" t="s">
        <v>7538</v>
      </c>
      <c r="AF208" s="313">
        <v>1404.9</v>
      </c>
    </row>
    <row r="209" spans="1:32" ht="15" hidden="1">
      <c r="A209" s="85" t="s">
        <v>5019</v>
      </c>
      <c r="B209" s="49" t="s">
        <v>479</v>
      </c>
      <c r="C209" s="50" t="s">
        <v>2122</v>
      </c>
      <c r="D209" s="50" t="s">
        <v>2124</v>
      </c>
      <c r="E209" s="50" t="s">
        <v>2115</v>
      </c>
      <c r="F209" s="50" t="s">
        <v>2119</v>
      </c>
      <c r="G209" s="52" t="s">
        <v>2108</v>
      </c>
      <c r="H209" s="53" t="s">
        <v>2329</v>
      </c>
      <c r="I209" s="227">
        <v>4023</v>
      </c>
      <c r="J209" s="226">
        <v>615</v>
      </c>
      <c r="K209" s="227">
        <v>59</v>
      </c>
      <c r="L209" s="313">
        <v>1047.3800000000001</v>
      </c>
      <c r="M209" s="33">
        <f t="shared" si="28"/>
        <v>1.46656723E-2</v>
      </c>
      <c r="N209" s="33">
        <f t="shared" si="29"/>
        <v>8.6113812000000005E-3</v>
      </c>
      <c r="O209" s="54">
        <f t="shared" si="30"/>
        <v>2.3952890000000001E-4</v>
      </c>
      <c r="P209" s="29">
        <f t="shared" si="25"/>
        <v>53894</v>
      </c>
      <c r="Q209" s="146"/>
      <c r="R209" s="146"/>
      <c r="S209" s="146"/>
      <c r="T209" s="146"/>
      <c r="U209" s="86"/>
      <c r="W209" s="203" t="s">
        <v>2329</v>
      </c>
      <c r="X209" s="204">
        <v>615</v>
      </c>
      <c r="Y209" s="3">
        <f t="shared" si="26"/>
        <v>0</v>
      </c>
      <c r="Z209" s="206" t="s">
        <v>2329</v>
      </c>
      <c r="AA209" s="299">
        <v>59</v>
      </c>
      <c r="AB209" s="3">
        <f t="shared" si="27"/>
        <v>0</v>
      </c>
      <c r="AE209" s="312" t="s">
        <v>7539</v>
      </c>
      <c r="AF209" s="313">
        <v>1047.3800000000001</v>
      </c>
    </row>
    <row r="210" spans="1:32" ht="15" hidden="1">
      <c r="A210" s="85" t="s">
        <v>5020</v>
      </c>
      <c r="B210" s="49" t="s">
        <v>480</v>
      </c>
      <c r="C210" s="50" t="s">
        <v>2122</v>
      </c>
      <c r="D210" s="50" t="s">
        <v>2124</v>
      </c>
      <c r="E210" s="50" t="s">
        <v>2120</v>
      </c>
      <c r="F210" s="50" t="s">
        <v>2119</v>
      </c>
      <c r="G210" s="52" t="s">
        <v>2108</v>
      </c>
      <c r="H210" s="53" t="s">
        <v>2328</v>
      </c>
      <c r="I210" s="227">
        <v>8635</v>
      </c>
      <c r="J210" s="226">
        <v>1280</v>
      </c>
      <c r="K210" s="227">
        <v>106</v>
      </c>
      <c r="L210" s="313">
        <v>1115.69</v>
      </c>
      <c r="M210" s="33">
        <f t="shared" si="28"/>
        <v>1.22756224E-2</v>
      </c>
      <c r="N210" s="33">
        <f t="shared" si="29"/>
        <v>1.40834789E-2</v>
      </c>
      <c r="O210" s="54">
        <f t="shared" si="30"/>
        <v>3.9173739999999999E-4</v>
      </c>
      <c r="P210" s="29">
        <f t="shared" si="25"/>
        <v>88140</v>
      </c>
      <c r="Q210" s="146"/>
      <c r="R210" s="146"/>
      <c r="S210" s="146"/>
      <c r="T210" s="146"/>
      <c r="U210" s="86"/>
      <c r="W210" s="203" t="s">
        <v>2328</v>
      </c>
      <c r="X210" s="204">
        <v>1280</v>
      </c>
      <c r="Y210" s="3">
        <f t="shared" si="26"/>
        <v>0</v>
      </c>
      <c r="Z210" s="206" t="s">
        <v>2328</v>
      </c>
      <c r="AA210" s="299">
        <v>106</v>
      </c>
      <c r="AB210" s="3">
        <f t="shared" si="27"/>
        <v>0</v>
      </c>
      <c r="AE210" s="312" t="s">
        <v>7538</v>
      </c>
      <c r="AF210" s="313">
        <v>1115.69</v>
      </c>
    </row>
    <row r="211" spans="1:32" ht="15" hidden="1">
      <c r="A211" s="85" t="s">
        <v>5021</v>
      </c>
      <c r="B211" s="49" t="s">
        <v>481</v>
      </c>
      <c r="C211" s="50" t="s">
        <v>2122</v>
      </c>
      <c r="D211" s="50" t="s">
        <v>2124</v>
      </c>
      <c r="E211" s="50" t="s">
        <v>2122</v>
      </c>
      <c r="F211" s="50">
        <v>3</v>
      </c>
      <c r="G211" s="52" t="s">
        <v>2109</v>
      </c>
      <c r="H211" s="53" t="s">
        <v>2330</v>
      </c>
      <c r="I211" s="227">
        <v>11522</v>
      </c>
      <c r="J211" s="226">
        <v>1631</v>
      </c>
      <c r="K211" s="227">
        <v>182</v>
      </c>
      <c r="L211" s="313">
        <v>1174.98</v>
      </c>
      <c r="M211" s="33">
        <f t="shared" si="28"/>
        <v>1.57958687E-2</v>
      </c>
      <c r="N211" s="33">
        <f t="shared" si="29"/>
        <v>2.19263832E-2</v>
      </c>
      <c r="O211" s="54">
        <f t="shared" si="30"/>
        <v>6.0989080000000003E-4</v>
      </c>
      <c r="P211" s="29">
        <f t="shared" si="25"/>
        <v>137225</v>
      </c>
      <c r="Q211" s="146"/>
      <c r="R211" s="146"/>
      <c r="S211" s="146"/>
      <c r="T211" s="146"/>
      <c r="U211" s="86"/>
      <c r="W211" s="203" t="s">
        <v>2330</v>
      </c>
      <c r="X211" s="204">
        <v>1631</v>
      </c>
      <c r="Y211" s="3">
        <f t="shared" si="26"/>
        <v>0</v>
      </c>
      <c r="Z211" s="206" t="s">
        <v>2330</v>
      </c>
      <c r="AA211" s="299">
        <v>182</v>
      </c>
      <c r="AB211" s="3">
        <f t="shared" si="27"/>
        <v>0</v>
      </c>
      <c r="AE211" s="312" t="s">
        <v>7540</v>
      </c>
      <c r="AF211" s="313">
        <v>1174.98</v>
      </c>
    </row>
    <row r="212" spans="1:32" ht="15" hidden="1">
      <c r="A212" s="85" t="s">
        <v>5022</v>
      </c>
      <c r="B212" s="49" t="s">
        <v>482</v>
      </c>
      <c r="C212" s="50" t="s">
        <v>2122</v>
      </c>
      <c r="D212" s="50" t="s">
        <v>2124</v>
      </c>
      <c r="E212" s="50" t="s">
        <v>2124</v>
      </c>
      <c r="F212" s="50" t="s">
        <v>2119</v>
      </c>
      <c r="G212" s="52" t="s">
        <v>2108</v>
      </c>
      <c r="H212" s="53" t="s">
        <v>2331</v>
      </c>
      <c r="I212" s="227">
        <v>3872</v>
      </c>
      <c r="J212" s="226">
        <v>500</v>
      </c>
      <c r="K212" s="227">
        <v>61</v>
      </c>
      <c r="L212" s="313">
        <v>986.79</v>
      </c>
      <c r="M212" s="33">
        <f t="shared" si="28"/>
        <v>1.57541322E-2</v>
      </c>
      <c r="N212" s="33">
        <f t="shared" si="29"/>
        <v>7.9825151000000004E-3</v>
      </c>
      <c r="O212" s="54">
        <f t="shared" si="30"/>
        <v>2.2203669999999999E-4</v>
      </c>
      <c r="P212" s="29">
        <f t="shared" si="25"/>
        <v>49958</v>
      </c>
      <c r="Q212" s="146"/>
      <c r="R212" s="146"/>
      <c r="S212" s="146"/>
      <c r="T212" s="146"/>
      <c r="U212" s="86"/>
      <c r="W212" s="203" t="s">
        <v>2331</v>
      </c>
      <c r="X212" s="204">
        <v>500</v>
      </c>
      <c r="Y212" s="3">
        <f t="shared" si="26"/>
        <v>0</v>
      </c>
      <c r="Z212" s="206" t="s">
        <v>2331</v>
      </c>
      <c r="AA212" s="299">
        <v>61</v>
      </c>
      <c r="AB212" s="3">
        <f t="shared" si="27"/>
        <v>0</v>
      </c>
      <c r="AE212" s="312" t="s">
        <v>7541</v>
      </c>
      <c r="AF212" s="313">
        <v>986.79</v>
      </c>
    </row>
    <row r="213" spans="1:32" ht="15" hidden="1">
      <c r="A213" s="85" t="s">
        <v>5023</v>
      </c>
      <c r="B213" s="49" t="s">
        <v>483</v>
      </c>
      <c r="C213" s="50" t="s">
        <v>2122</v>
      </c>
      <c r="D213" s="50" t="s">
        <v>2124</v>
      </c>
      <c r="E213" s="50" t="s">
        <v>2126</v>
      </c>
      <c r="F213" s="50" t="s">
        <v>2119</v>
      </c>
      <c r="G213" s="52" t="s">
        <v>2108</v>
      </c>
      <c r="H213" s="53" t="s">
        <v>2332</v>
      </c>
      <c r="I213" s="227">
        <v>4359</v>
      </c>
      <c r="J213" s="226">
        <v>703</v>
      </c>
      <c r="K213" s="227">
        <v>85</v>
      </c>
      <c r="L213" s="313">
        <v>818.37</v>
      </c>
      <c r="M213" s="33">
        <f t="shared" si="28"/>
        <v>1.9499885200000001E-2</v>
      </c>
      <c r="N213" s="33">
        <f t="shared" si="29"/>
        <v>1.67508819E-2</v>
      </c>
      <c r="O213" s="54">
        <f t="shared" si="30"/>
        <v>4.6593220000000002E-4</v>
      </c>
      <c r="P213" s="29">
        <f t="shared" si="25"/>
        <v>104834</v>
      </c>
      <c r="Q213" s="146"/>
      <c r="R213" s="146"/>
      <c r="S213" s="146"/>
      <c r="T213" s="146"/>
      <c r="U213" s="86"/>
      <c r="W213" s="203" t="s">
        <v>2332</v>
      </c>
      <c r="X213" s="204">
        <v>703</v>
      </c>
      <c r="Y213" s="3">
        <f t="shared" si="26"/>
        <v>0</v>
      </c>
      <c r="Z213" s="206" t="s">
        <v>2332</v>
      </c>
      <c r="AA213" s="299">
        <v>85</v>
      </c>
      <c r="AB213" s="3">
        <f t="shared" si="27"/>
        <v>0</v>
      </c>
      <c r="AE213" s="312" t="s">
        <v>7542</v>
      </c>
      <c r="AF213" s="313">
        <v>818.37</v>
      </c>
    </row>
    <row r="214" spans="1:32" ht="15" hidden="1">
      <c r="A214" s="85" t="s">
        <v>5024</v>
      </c>
      <c r="B214" s="49" t="s">
        <v>484</v>
      </c>
      <c r="C214" s="50" t="s">
        <v>2122</v>
      </c>
      <c r="D214" s="50" t="s">
        <v>2126</v>
      </c>
      <c r="E214" s="50" t="s">
        <v>2116</v>
      </c>
      <c r="F214" s="50" t="s">
        <v>2119</v>
      </c>
      <c r="G214" s="52" t="s">
        <v>2108</v>
      </c>
      <c r="H214" s="53" t="s">
        <v>2333</v>
      </c>
      <c r="I214" s="227">
        <v>12513</v>
      </c>
      <c r="J214" s="226">
        <v>2076</v>
      </c>
      <c r="K214" s="227">
        <v>217</v>
      </c>
      <c r="L214" s="313">
        <v>1724.04</v>
      </c>
      <c r="M214" s="33">
        <f t="shared" si="28"/>
        <v>1.7341964299999998E-2</v>
      </c>
      <c r="N214" s="33">
        <f t="shared" si="29"/>
        <v>2.0882298399999999E-2</v>
      </c>
      <c r="O214" s="54">
        <f t="shared" si="30"/>
        <v>5.808492E-4</v>
      </c>
      <c r="P214" s="29">
        <f t="shared" si="25"/>
        <v>130691</v>
      </c>
      <c r="Q214" s="146"/>
      <c r="R214" s="146"/>
      <c r="S214" s="146"/>
      <c r="T214" s="146"/>
      <c r="U214" s="86"/>
      <c r="W214" s="203" t="s">
        <v>2333</v>
      </c>
      <c r="X214" s="204">
        <v>2076</v>
      </c>
      <c r="Y214" s="3">
        <f t="shared" si="26"/>
        <v>0</v>
      </c>
      <c r="Z214" s="206" t="s">
        <v>2333</v>
      </c>
      <c r="AA214" s="299">
        <v>217</v>
      </c>
      <c r="AB214" s="3">
        <f t="shared" si="27"/>
        <v>0</v>
      </c>
      <c r="AE214" s="312" t="s">
        <v>7543</v>
      </c>
      <c r="AF214" s="313">
        <v>1724.04</v>
      </c>
    </row>
    <row r="215" spans="1:32" ht="15" hidden="1">
      <c r="A215" s="85" t="s">
        <v>5025</v>
      </c>
      <c r="B215" s="49" t="s">
        <v>485</v>
      </c>
      <c r="C215" s="50" t="s">
        <v>2122</v>
      </c>
      <c r="D215" s="50" t="s">
        <v>2126</v>
      </c>
      <c r="E215" s="50" t="s">
        <v>2115</v>
      </c>
      <c r="F215" s="50" t="s">
        <v>2119</v>
      </c>
      <c r="G215" s="52" t="s">
        <v>2108</v>
      </c>
      <c r="H215" s="53" t="s">
        <v>2334</v>
      </c>
      <c r="I215" s="227">
        <v>6546</v>
      </c>
      <c r="J215" s="226">
        <v>925</v>
      </c>
      <c r="K215" s="227">
        <v>235</v>
      </c>
      <c r="L215" s="313">
        <v>960.9</v>
      </c>
      <c r="M215" s="33">
        <f t="shared" si="28"/>
        <v>3.5899786099999997E-2</v>
      </c>
      <c r="N215" s="33">
        <f t="shared" si="29"/>
        <v>3.4558540999999998E-2</v>
      </c>
      <c r="O215" s="54">
        <f t="shared" si="30"/>
        <v>9.6125919999999997E-4</v>
      </c>
      <c r="P215" s="29">
        <f t="shared" si="25"/>
        <v>216283</v>
      </c>
      <c r="Q215" s="146"/>
      <c r="R215" s="146"/>
      <c r="S215" s="146"/>
      <c r="T215" s="146"/>
      <c r="U215" s="86"/>
      <c r="W215" s="203" t="s">
        <v>2334</v>
      </c>
      <c r="X215" s="204">
        <v>925</v>
      </c>
      <c r="Y215" s="3">
        <f t="shared" si="26"/>
        <v>0</v>
      </c>
      <c r="Z215" s="206" t="s">
        <v>2334</v>
      </c>
      <c r="AA215" s="299">
        <v>235</v>
      </c>
      <c r="AB215" s="3">
        <f t="shared" si="27"/>
        <v>0</v>
      </c>
      <c r="AE215" s="312" t="s">
        <v>7544</v>
      </c>
      <c r="AF215" s="313">
        <v>960.9</v>
      </c>
    </row>
    <row r="216" spans="1:32" ht="15" hidden="1">
      <c r="A216" s="85" t="s">
        <v>5026</v>
      </c>
      <c r="B216" s="49" t="s">
        <v>486</v>
      </c>
      <c r="C216" s="50" t="s">
        <v>2122</v>
      </c>
      <c r="D216" s="50" t="s">
        <v>2126</v>
      </c>
      <c r="E216" s="50" t="s">
        <v>2120</v>
      </c>
      <c r="F216" s="50">
        <v>3</v>
      </c>
      <c r="G216" s="52" t="s">
        <v>2109</v>
      </c>
      <c r="H216" s="53" t="s">
        <v>2335</v>
      </c>
      <c r="I216" s="227">
        <v>8074</v>
      </c>
      <c r="J216" s="226">
        <v>1113</v>
      </c>
      <c r="K216" s="227">
        <v>212</v>
      </c>
      <c r="L216" s="313">
        <v>1275.3800000000001</v>
      </c>
      <c r="M216" s="33">
        <f t="shared" si="28"/>
        <v>2.6257121599999999E-2</v>
      </c>
      <c r="N216" s="33">
        <f t="shared" si="29"/>
        <v>2.29140933E-2</v>
      </c>
      <c r="O216" s="54">
        <f t="shared" si="30"/>
        <v>6.3736429999999996E-4</v>
      </c>
      <c r="P216" s="29">
        <f t="shared" si="25"/>
        <v>143406</v>
      </c>
      <c r="Q216" s="146"/>
      <c r="R216" s="146"/>
      <c r="S216" s="146"/>
      <c r="T216" s="146"/>
      <c r="U216" s="86"/>
      <c r="W216" s="203" t="s">
        <v>2335</v>
      </c>
      <c r="X216" s="204">
        <v>1113</v>
      </c>
      <c r="Y216" s="3">
        <f t="shared" si="26"/>
        <v>0</v>
      </c>
      <c r="Z216" s="206" t="s">
        <v>2335</v>
      </c>
      <c r="AA216" s="299">
        <v>212</v>
      </c>
      <c r="AB216" s="3">
        <f t="shared" si="27"/>
        <v>0</v>
      </c>
      <c r="AE216" s="312" t="s">
        <v>7545</v>
      </c>
      <c r="AF216" s="313">
        <v>1275.3800000000001</v>
      </c>
    </row>
    <row r="217" spans="1:32" ht="15" hidden="1">
      <c r="A217" s="85" t="s">
        <v>5027</v>
      </c>
      <c r="B217" s="49" t="s">
        <v>487</v>
      </c>
      <c r="C217" s="50" t="s">
        <v>2122</v>
      </c>
      <c r="D217" s="50" t="s">
        <v>2126</v>
      </c>
      <c r="E217" s="50" t="s">
        <v>2122</v>
      </c>
      <c r="F217" s="50">
        <v>3</v>
      </c>
      <c r="G217" s="52" t="s">
        <v>2109</v>
      </c>
      <c r="H217" s="53" t="s">
        <v>2336</v>
      </c>
      <c r="I217" s="227">
        <v>4735</v>
      </c>
      <c r="J217" s="226">
        <v>726</v>
      </c>
      <c r="K217" s="227">
        <v>199</v>
      </c>
      <c r="L217" s="313">
        <v>1720.24</v>
      </c>
      <c r="M217" s="33">
        <f t="shared" si="28"/>
        <v>4.20274551E-2</v>
      </c>
      <c r="N217" s="33">
        <f t="shared" si="29"/>
        <v>1.77370206E-2</v>
      </c>
      <c r="O217" s="54">
        <f t="shared" si="30"/>
        <v>4.9336210000000004E-4</v>
      </c>
      <c r="P217" s="29">
        <f t="shared" si="25"/>
        <v>111006</v>
      </c>
      <c r="Q217" s="148"/>
      <c r="R217" s="186"/>
      <c r="S217" s="148"/>
      <c r="T217" s="147"/>
      <c r="U217" s="86"/>
      <c r="W217" s="203" t="s">
        <v>2336</v>
      </c>
      <c r="X217" s="204">
        <v>726</v>
      </c>
      <c r="Y217" s="3">
        <f t="shared" si="26"/>
        <v>0</v>
      </c>
      <c r="Z217" s="206" t="s">
        <v>2336</v>
      </c>
      <c r="AA217" s="299">
        <v>199</v>
      </c>
      <c r="AB217" s="3">
        <f t="shared" si="27"/>
        <v>0</v>
      </c>
      <c r="AE217" s="312" t="s">
        <v>7546</v>
      </c>
      <c r="AF217" s="313">
        <v>1720.24</v>
      </c>
    </row>
    <row r="218" spans="1:32" ht="15" hidden="1">
      <c r="A218" s="85" t="s">
        <v>5028</v>
      </c>
      <c r="B218" s="49" t="s">
        <v>488</v>
      </c>
      <c r="C218" s="50" t="s">
        <v>2122</v>
      </c>
      <c r="D218" s="50" t="s">
        <v>2126</v>
      </c>
      <c r="E218" s="50" t="s">
        <v>2124</v>
      </c>
      <c r="F218" s="50" t="s">
        <v>2119</v>
      </c>
      <c r="G218" s="52" t="s">
        <v>2108</v>
      </c>
      <c r="H218" s="53" t="s">
        <v>2337</v>
      </c>
      <c r="I218" s="227">
        <v>4189</v>
      </c>
      <c r="J218" s="226">
        <v>696</v>
      </c>
      <c r="K218" s="227">
        <v>60</v>
      </c>
      <c r="L218" s="313">
        <v>1060.72</v>
      </c>
      <c r="M218" s="33">
        <f t="shared" si="28"/>
        <v>1.4323227500000001E-2</v>
      </c>
      <c r="N218" s="33">
        <f t="shared" si="29"/>
        <v>9.3983013999999997E-3</v>
      </c>
      <c r="O218" s="54">
        <f t="shared" si="30"/>
        <v>2.614173E-4</v>
      </c>
      <c r="P218" s="29">
        <f t="shared" si="25"/>
        <v>58818</v>
      </c>
      <c r="Q218" s="146"/>
      <c r="R218" s="146"/>
      <c r="S218" s="146"/>
      <c r="T218" s="146"/>
      <c r="U218" s="86"/>
      <c r="W218" s="203" t="s">
        <v>2337</v>
      </c>
      <c r="X218" s="204">
        <v>696</v>
      </c>
      <c r="Y218" s="3">
        <f t="shared" si="26"/>
        <v>0</v>
      </c>
      <c r="Z218" s="206" t="s">
        <v>2337</v>
      </c>
      <c r="AA218" s="299">
        <v>60</v>
      </c>
      <c r="AB218" s="3">
        <f t="shared" si="27"/>
        <v>0</v>
      </c>
      <c r="AE218" s="312" t="s">
        <v>7547</v>
      </c>
      <c r="AF218" s="313">
        <v>1060.72</v>
      </c>
    </row>
    <row r="219" spans="1:32" ht="15" hidden="1">
      <c r="A219" s="85" t="s">
        <v>5029</v>
      </c>
      <c r="B219" s="49" t="s">
        <v>489</v>
      </c>
      <c r="C219" s="50" t="s">
        <v>2122</v>
      </c>
      <c r="D219" s="50" t="s">
        <v>2126</v>
      </c>
      <c r="E219" s="50" t="s">
        <v>2126</v>
      </c>
      <c r="F219" s="50" t="s">
        <v>2119</v>
      </c>
      <c r="G219" s="52" t="s">
        <v>2108</v>
      </c>
      <c r="H219" s="53" t="s">
        <v>2338</v>
      </c>
      <c r="I219" s="227">
        <v>4307</v>
      </c>
      <c r="J219" s="226">
        <v>699</v>
      </c>
      <c r="K219" s="227">
        <v>165</v>
      </c>
      <c r="L219" s="313">
        <v>1238.98</v>
      </c>
      <c r="M219" s="33">
        <f t="shared" si="28"/>
        <v>3.8309728299999998E-2</v>
      </c>
      <c r="N219" s="33">
        <f t="shared" si="29"/>
        <v>2.1613343199999999E-2</v>
      </c>
      <c r="O219" s="54">
        <f t="shared" si="30"/>
        <v>6.0118349999999999E-4</v>
      </c>
      <c r="P219" s="29">
        <f t="shared" si="25"/>
        <v>135266</v>
      </c>
      <c r="Q219" s="146"/>
      <c r="R219" s="146"/>
      <c r="S219" s="146"/>
      <c r="T219" s="146"/>
      <c r="U219" s="86"/>
      <c r="W219" s="203" t="s">
        <v>2338</v>
      </c>
      <c r="X219" s="204">
        <v>699</v>
      </c>
      <c r="Y219" s="3">
        <f t="shared" si="26"/>
        <v>0</v>
      </c>
      <c r="Z219" s="206" t="s">
        <v>2338</v>
      </c>
      <c r="AA219" s="299">
        <v>165</v>
      </c>
      <c r="AB219" s="3">
        <f t="shared" si="27"/>
        <v>0</v>
      </c>
      <c r="AE219" s="312" t="s">
        <v>7548</v>
      </c>
      <c r="AF219" s="313">
        <v>1238.98</v>
      </c>
    </row>
    <row r="220" spans="1:32" ht="15" hidden="1">
      <c r="A220" s="85" t="s">
        <v>5030</v>
      </c>
      <c r="B220" s="49" t="s">
        <v>490</v>
      </c>
      <c r="C220" s="50" t="s">
        <v>2122</v>
      </c>
      <c r="D220" s="50" t="s">
        <v>2133</v>
      </c>
      <c r="E220" s="50" t="s">
        <v>2116</v>
      </c>
      <c r="F220" s="50" t="s">
        <v>2117</v>
      </c>
      <c r="G220" s="52" t="s">
        <v>2107</v>
      </c>
      <c r="H220" s="53" t="s">
        <v>2339</v>
      </c>
      <c r="I220" s="227">
        <v>73968</v>
      </c>
      <c r="J220" s="226">
        <v>8377</v>
      </c>
      <c r="K220" s="227">
        <v>1281</v>
      </c>
      <c r="L220" s="313">
        <v>1392.58</v>
      </c>
      <c r="M220" s="33">
        <f t="shared" si="28"/>
        <v>1.7318299799999999E-2</v>
      </c>
      <c r="N220" s="33">
        <f t="shared" si="29"/>
        <v>0.10417742419999999</v>
      </c>
      <c r="O220" s="54">
        <f t="shared" si="30"/>
        <v>2.8977353999999999E-3</v>
      </c>
      <c r="P220" s="29">
        <f t="shared" si="25"/>
        <v>651990</v>
      </c>
      <c r="Q220" s="146"/>
      <c r="R220" s="146"/>
      <c r="S220" s="146"/>
      <c r="T220" s="146"/>
      <c r="U220" s="86"/>
      <c r="W220" s="203" t="s">
        <v>2339</v>
      </c>
      <c r="X220" s="204">
        <v>8377</v>
      </c>
      <c r="Y220" s="3">
        <f t="shared" si="26"/>
        <v>0</v>
      </c>
      <c r="Z220" s="206" t="s">
        <v>2339</v>
      </c>
      <c r="AA220" s="299">
        <v>1281</v>
      </c>
      <c r="AB220" s="3">
        <f t="shared" si="27"/>
        <v>0</v>
      </c>
      <c r="AE220" s="312" t="s">
        <v>7549</v>
      </c>
      <c r="AF220" s="313">
        <v>1392.58</v>
      </c>
    </row>
    <row r="221" spans="1:32" ht="15" hidden="1">
      <c r="A221" s="85" t="s">
        <v>5031</v>
      </c>
      <c r="B221" s="49" t="s">
        <v>491</v>
      </c>
      <c r="C221" s="50" t="s">
        <v>2122</v>
      </c>
      <c r="D221" s="50" t="s">
        <v>2133</v>
      </c>
      <c r="E221" s="50" t="s">
        <v>2115</v>
      </c>
      <c r="F221" s="50" t="s">
        <v>2119</v>
      </c>
      <c r="G221" s="52" t="s">
        <v>2108</v>
      </c>
      <c r="H221" s="53" t="s">
        <v>2340</v>
      </c>
      <c r="I221" s="227">
        <v>5140</v>
      </c>
      <c r="J221" s="226">
        <v>741</v>
      </c>
      <c r="K221" s="227">
        <v>49</v>
      </c>
      <c r="L221" s="313">
        <v>1124.8399999999999</v>
      </c>
      <c r="M221" s="33">
        <f t="shared" si="28"/>
        <v>9.5330738999999994E-3</v>
      </c>
      <c r="N221" s="33">
        <f t="shared" si="29"/>
        <v>6.2800110999999999E-3</v>
      </c>
      <c r="O221" s="54">
        <f t="shared" si="30"/>
        <v>1.7468090000000001E-4</v>
      </c>
      <c r="P221" s="29">
        <f t="shared" si="25"/>
        <v>39303</v>
      </c>
      <c r="Q221" s="146"/>
      <c r="R221" s="146"/>
      <c r="S221" s="146"/>
      <c r="T221" s="146"/>
      <c r="U221" s="86"/>
      <c r="W221" s="203" t="s">
        <v>2340</v>
      </c>
      <c r="X221" s="204">
        <v>741</v>
      </c>
      <c r="Y221" s="3">
        <f t="shared" si="26"/>
        <v>0</v>
      </c>
      <c r="Z221" s="206" t="s">
        <v>2340</v>
      </c>
      <c r="AA221" s="299">
        <v>49</v>
      </c>
      <c r="AB221" s="3">
        <f t="shared" si="27"/>
        <v>0</v>
      </c>
      <c r="AE221" s="312" t="s">
        <v>7550</v>
      </c>
      <c r="AF221" s="313">
        <v>1124.8399999999999</v>
      </c>
    </row>
    <row r="222" spans="1:32" ht="15" hidden="1">
      <c r="A222" s="85" t="s">
        <v>5032</v>
      </c>
      <c r="B222" s="49" t="s">
        <v>492</v>
      </c>
      <c r="C222" s="50" t="s">
        <v>2122</v>
      </c>
      <c r="D222" s="50" t="s">
        <v>2133</v>
      </c>
      <c r="E222" s="50" t="s">
        <v>2120</v>
      </c>
      <c r="F222" s="50">
        <v>3</v>
      </c>
      <c r="G222" s="52" t="s">
        <v>2109</v>
      </c>
      <c r="H222" s="53" t="s">
        <v>2341</v>
      </c>
      <c r="I222" s="227">
        <v>14576</v>
      </c>
      <c r="J222" s="226">
        <v>2011</v>
      </c>
      <c r="K222" s="227">
        <v>321</v>
      </c>
      <c r="L222" s="313">
        <v>1286.17</v>
      </c>
      <c r="M222" s="33">
        <f t="shared" si="28"/>
        <v>2.2022502699999998E-2</v>
      </c>
      <c r="N222" s="33">
        <f t="shared" si="29"/>
        <v>3.4433436400000003E-2</v>
      </c>
      <c r="O222" s="54">
        <f t="shared" si="30"/>
        <v>9.5777929999999996E-4</v>
      </c>
      <c r="P222" s="29">
        <f t="shared" si="25"/>
        <v>215500</v>
      </c>
      <c r="Q222" s="146"/>
      <c r="R222" s="146"/>
      <c r="S222" s="146"/>
      <c r="T222" s="146"/>
      <c r="U222" s="86"/>
      <c r="W222" s="203" t="s">
        <v>2341</v>
      </c>
      <c r="X222" s="204">
        <v>2011</v>
      </c>
      <c r="Y222" s="3">
        <f t="shared" si="26"/>
        <v>0</v>
      </c>
      <c r="Z222" s="206" t="s">
        <v>2341</v>
      </c>
      <c r="AA222" s="299">
        <v>321</v>
      </c>
      <c r="AB222" s="3">
        <f t="shared" si="27"/>
        <v>0</v>
      </c>
      <c r="AE222" s="312" t="s">
        <v>7551</v>
      </c>
      <c r="AF222" s="313">
        <v>1286.17</v>
      </c>
    </row>
    <row r="223" spans="1:32" ht="15" hidden="1">
      <c r="A223" s="85" t="s">
        <v>5033</v>
      </c>
      <c r="B223" s="49" t="s">
        <v>493</v>
      </c>
      <c r="C223" s="50" t="s">
        <v>2122</v>
      </c>
      <c r="D223" s="50" t="s">
        <v>2133</v>
      </c>
      <c r="E223" s="50" t="s">
        <v>2122</v>
      </c>
      <c r="F223" s="50" t="s">
        <v>2119</v>
      </c>
      <c r="G223" s="52" t="s">
        <v>2108</v>
      </c>
      <c r="H223" s="53" t="s">
        <v>2339</v>
      </c>
      <c r="I223" s="227">
        <v>11647</v>
      </c>
      <c r="J223" s="226">
        <v>1637</v>
      </c>
      <c r="K223" s="227">
        <v>218</v>
      </c>
      <c r="L223" s="313">
        <v>2670.65</v>
      </c>
      <c r="M223" s="33">
        <f t="shared" si="28"/>
        <v>1.8717266199999999E-2</v>
      </c>
      <c r="N223" s="33">
        <f t="shared" si="29"/>
        <v>1.14729241E-2</v>
      </c>
      <c r="O223" s="54">
        <f t="shared" si="30"/>
        <v>3.1912379999999999E-4</v>
      </c>
      <c r="P223" s="29">
        <f t="shared" si="25"/>
        <v>71802</v>
      </c>
      <c r="Q223" s="146"/>
      <c r="R223" s="146"/>
      <c r="S223" s="146"/>
      <c r="T223" s="146"/>
      <c r="U223" s="86"/>
      <c r="W223" s="203" t="s">
        <v>2339</v>
      </c>
      <c r="X223" s="204">
        <v>1637</v>
      </c>
      <c r="Y223" s="3">
        <f t="shared" si="26"/>
        <v>0</v>
      </c>
      <c r="Z223" s="206" t="s">
        <v>2339</v>
      </c>
      <c r="AA223" s="299">
        <v>218</v>
      </c>
      <c r="AB223" s="3">
        <f t="shared" si="27"/>
        <v>0</v>
      </c>
      <c r="AE223" s="312" t="s">
        <v>7549</v>
      </c>
      <c r="AF223" s="313">
        <v>2670.65</v>
      </c>
    </row>
    <row r="224" spans="1:32" ht="15" hidden="1">
      <c r="A224" s="85" t="s">
        <v>5034</v>
      </c>
      <c r="B224" s="49" t="s">
        <v>494</v>
      </c>
      <c r="C224" s="50" t="s">
        <v>2122</v>
      </c>
      <c r="D224" s="50" t="s">
        <v>2133</v>
      </c>
      <c r="E224" s="50" t="s">
        <v>2124</v>
      </c>
      <c r="F224" s="50">
        <v>3</v>
      </c>
      <c r="G224" s="52" t="s">
        <v>2109</v>
      </c>
      <c r="H224" s="53" t="s">
        <v>2342</v>
      </c>
      <c r="I224" s="227">
        <v>13314</v>
      </c>
      <c r="J224" s="226">
        <v>1644</v>
      </c>
      <c r="K224" s="227">
        <v>189</v>
      </c>
      <c r="L224" s="313">
        <v>1621.41</v>
      </c>
      <c r="M224" s="33">
        <f t="shared" si="28"/>
        <v>1.4195583499999999E-2</v>
      </c>
      <c r="N224" s="33">
        <f t="shared" si="29"/>
        <v>1.4393360799999999E-2</v>
      </c>
      <c r="O224" s="54">
        <f t="shared" si="30"/>
        <v>4.0035690000000002E-4</v>
      </c>
      <c r="P224" s="29">
        <f t="shared" si="25"/>
        <v>90080</v>
      </c>
      <c r="Q224" s="146"/>
      <c r="R224" s="146"/>
      <c r="S224" s="146"/>
      <c r="T224" s="146"/>
      <c r="U224" s="86"/>
      <c r="W224" s="203" t="s">
        <v>2342</v>
      </c>
      <c r="X224" s="204">
        <v>1644</v>
      </c>
      <c r="Y224" s="3">
        <f t="shared" si="26"/>
        <v>0</v>
      </c>
      <c r="Z224" s="206" t="s">
        <v>2342</v>
      </c>
      <c r="AA224" s="299">
        <v>189</v>
      </c>
      <c r="AB224" s="3">
        <f t="shared" si="27"/>
        <v>0</v>
      </c>
      <c r="AE224" s="312" t="s">
        <v>7552</v>
      </c>
      <c r="AF224" s="313">
        <v>1621.41</v>
      </c>
    </row>
    <row r="225" spans="1:32" ht="15" hidden="1">
      <c r="A225" s="85" t="s">
        <v>5035</v>
      </c>
      <c r="B225" s="49" t="s">
        <v>495</v>
      </c>
      <c r="C225" s="50" t="s">
        <v>2122</v>
      </c>
      <c r="D225" s="50" t="s">
        <v>2133</v>
      </c>
      <c r="E225" s="50" t="s">
        <v>2126</v>
      </c>
      <c r="F225" s="50">
        <v>3</v>
      </c>
      <c r="G225" s="52" t="s">
        <v>2109</v>
      </c>
      <c r="H225" s="53" t="s">
        <v>2343</v>
      </c>
      <c r="I225" s="227">
        <v>19593</v>
      </c>
      <c r="J225" s="226">
        <v>2609</v>
      </c>
      <c r="K225" s="227">
        <v>226</v>
      </c>
      <c r="L225" s="313">
        <v>1770.24</v>
      </c>
      <c r="M225" s="33">
        <f t="shared" si="28"/>
        <v>1.15347317E-2</v>
      </c>
      <c r="N225" s="33">
        <f t="shared" si="29"/>
        <v>1.7000019700000001E-2</v>
      </c>
      <c r="O225" s="54">
        <f t="shared" si="30"/>
        <v>4.7286209999999998E-4</v>
      </c>
      <c r="P225" s="29">
        <f t="shared" si="25"/>
        <v>106393</v>
      </c>
      <c r="Q225" s="148"/>
      <c r="R225" s="148"/>
      <c r="S225" s="148"/>
      <c r="T225" s="146"/>
      <c r="U225" s="86"/>
      <c r="W225" s="203" t="s">
        <v>2343</v>
      </c>
      <c r="X225" s="204">
        <v>2609</v>
      </c>
      <c r="Y225" s="3">
        <f t="shared" si="26"/>
        <v>0</v>
      </c>
      <c r="Z225" s="206" t="s">
        <v>2343</v>
      </c>
      <c r="AA225" s="299">
        <v>226</v>
      </c>
      <c r="AB225" s="3">
        <f t="shared" si="27"/>
        <v>0</v>
      </c>
      <c r="AE225" s="312" t="s">
        <v>7553</v>
      </c>
      <c r="AF225" s="313">
        <v>1770.24</v>
      </c>
    </row>
    <row r="226" spans="1:32" ht="15" hidden="1">
      <c r="A226" s="85" t="s">
        <v>5036</v>
      </c>
      <c r="B226" s="49" t="s">
        <v>496</v>
      </c>
      <c r="C226" s="50" t="s">
        <v>2122</v>
      </c>
      <c r="D226" s="50" t="s">
        <v>2133</v>
      </c>
      <c r="E226" s="50" t="s">
        <v>2133</v>
      </c>
      <c r="F226" s="50">
        <v>3</v>
      </c>
      <c r="G226" s="52" t="s">
        <v>2109</v>
      </c>
      <c r="H226" s="53" t="s">
        <v>2344</v>
      </c>
      <c r="I226" s="227">
        <v>9850</v>
      </c>
      <c r="J226" s="226">
        <v>1327</v>
      </c>
      <c r="K226" s="227">
        <v>119</v>
      </c>
      <c r="L226" s="313">
        <v>1535.31</v>
      </c>
      <c r="M226" s="33">
        <f t="shared" si="28"/>
        <v>1.20812182E-2</v>
      </c>
      <c r="N226" s="33">
        <f t="shared" si="29"/>
        <v>1.04420452E-2</v>
      </c>
      <c r="O226" s="54">
        <f t="shared" si="30"/>
        <v>2.9044949999999998E-4</v>
      </c>
      <c r="P226" s="29">
        <f t="shared" si="25"/>
        <v>65351</v>
      </c>
      <c r="Q226" s="146"/>
      <c r="R226" s="146"/>
      <c r="S226" s="146"/>
      <c r="T226" s="146"/>
      <c r="U226" s="86"/>
      <c r="W226" s="203" t="s">
        <v>2344</v>
      </c>
      <c r="X226" s="204">
        <v>1327</v>
      </c>
      <c r="Y226" s="3">
        <f t="shared" si="26"/>
        <v>0</v>
      </c>
      <c r="Z226" s="206" t="s">
        <v>2344</v>
      </c>
      <c r="AA226" s="299">
        <v>119</v>
      </c>
      <c r="AB226" s="3">
        <f t="shared" si="27"/>
        <v>0</v>
      </c>
      <c r="AE226" s="312" t="s">
        <v>7554</v>
      </c>
      <c r="AF226" s="313">
        <v>1535.31</v>
      </c>
    </row>
    <row r="227" spans="1:32" ht="15" hidden="1">
      <c r="A227" s="85" t="s">
        <v>5037</v>
      </c>
      <c r="B227" s="49" t="s">
        <v>497</v>
      </c>
      <c r="C227" s="50" t="s">
        <v>2122</v>
      </c>
      <c r="D227" s="50" t="s">
        <v>2133</v>
      </c>
      <c r="E227" s="50" t="s">
        <v>2157</v>
      </c>
      <c r="F227" s="50" t="s">
        <v>2119</v>
      </c>
      <c r="G227" s="52" t="s">
        <v>2108</v>
      </c>
      <c r="H227" s="53" t="s">
        <v>2345</v>
      </c>
      <c r="I227" s="227">
        <v>4727</v>
      </c>
      <c r="J227" s="226">
        <v>718</v>
      </c>
      <c r="K227" s="227">
        <v>76</v>
      </c>
      <c r="L227" s="313">
        <v>1185.45</v>
      </c>
      <c r="M227" s="33">
        <f t="shared" si="28"/>
        <v>1.6077850599999999E-2</v>
      </c>
      <c r="N227" s="33">
        <f t="shared" si="29"/>
        <v>9.737987E-3</v>
      </c>
      <c r="O227" s="54">
        <f t="shared" si="30"/>
        <v>2.7086580000000002E-4</v>
      </c>
      <c r="P227" s="29">
        <f t="shared" si="25"/>
        <v>60944</v>
      </c>
      <c r="Q227" s="146"/>
      <c r="R227" s="146"/>
      <c r="S227" s="146"/>
      <c r="T227" s="146"/>
      <c r="U227" s="86"/>
      <c r="W227" s="203" t="s">
        <v>2345</v>
      </c>
      <c r="X227" s="204">
        <v>718</v>
      </c>
      <c r="Y227" s="3">
        <f t="shared" si="26"/>
        <v>0</v>
      </c>
      <c r="Z227" s="206" t="s">
        <v>2345</v>
      </c>
      <c r="AA227" s="299">
        <v>76</v>
      </c>
      <c r="AB227" s="3">
        <f t="shared" si="27"/>
        <v>0</v>
      </c>
      <c r="AE227" s="312" t="s">
        <v>7555</v>
      </c>
      <c r="AF227" s="313">
        <v>1185.45</v>
      </c>
    </row>
    <row r="228" spans="1:32" ht="15" hidden="1">
      <c r="A228" s="85" t="s">
        <v>5038</v>
      </c>
      <c r="B228" s="49" t="s">
        <v>498</v>
      </c>
      <c r="C228" s="50" t="s">
        <v>2122</v>
      </c>
      <c r="D228" s="50" t="s">
        <v>2133</v>
      </c>
      <c r="E228" s="50" t="s">
        <v>2159</v>
      </c>
      <c r="F228" s="50" t="s">
        <v>2119</v>
      </c>
      <c r="G228" s="52" t="s">
        <v>2108</v>
      </c>
      <c r="H228" s="53" t="s">
        <v>2346</v>
      </c>
      <c r="I228" s="227">
        <v>9196</v>
      </c>
      <c r="J228" s="226">
        <v>1208</v>
      </c>
      <c r="K228" s="227">
        <v>200</v>
      </c>
      <c r="L228" s="313">
        <v>1120.67</v>
      </c>
      <c r="M228" s="33">
        <f t="shared" si="28"/>
        <v>2.1748586300000001E-2</v>
      </c>
      <c r="N228" s="33">
        <f t="shared" si="29"/>
        <v>2.3443379600000001E-2</v>
      </c>
      <c r="O228" s="54">
        <f t="shared" si="30"/>
        <v>6.5208659999999995E-4</v>
      </c>
      <c r="P228" s="29">
        <f t="shared" si="25"/>
        <v>146719</v>
      </c>
      <c r="Q228" s="146"/>
      <c r="R228" s="146"/>
      <c r="S228" s="146"/>
      <c r="T228" s="146"/>
      <c r="U228" s="86"/>
      <c r="W228" s="203" t="s">
        <v>2346</v>
      </c>
      <c r="X228" s="204">
        <v>1208</v>
      </c>
      <c r="Y228" s="3">
        <f t="shared" si="26"/>
        <v>0</v>
      </c>
      <c r="Z228" s="206" t="s">
        <v>2346</v>
      </c>
      <c r="AA228" s="299">
        <v>200</v>
      </c>
      <c r="AB228" s="3">
        <f t="shared" si="27"/>
        <v>0</v>
      </c>
      <c r="AE228" s="312" t="s">
        <v>7556</v>
      </c>
      <c r="AF228" s="313">
        <v>1120.67</v>
      </c>
    </row>
    <row r="229" spans="1:32" ht="15" hidden="1">
      <c r="A229" s="85" t="s">
        <v>5039</v>
      </c>
      <c r="B229" s="49" t="s">
        <v>499</v>
      </c>
      <c r="C229" s="50" t="s">
        <v>2122</v>
      </c>
      <c r="D229" s="50" t="s">
        <v>2157</v>
      </c>
      <c r="E229" s="50" t="s">
        <v>2116</v>
      </c>
      <c r="F229" s="50" t="s">
        <v>2117</v>
      </c>
      <c r="G229" s="52" t="s">
        <v>2107</v>
      </c>
      <c r="H229" s="53" t="s">
        <v>2347</v>
      </c>
      <c r="I229" s="227">
        <v>14578</v>
      </c>
      <c r="J229" s="226">
        <v>1926</v>
      </c>
      <c r="K229" s="227">
        <v>903</v>
      </c>
      <c r="L229" s="313">
        <v>1162.92</v>
      </c>
      <c r="M229" s="33">
        <f t="shared" si="28"/>
        <v>6.1942653299999997E-2</v>
      </c>
      <c r="N229" s="33">
        <f t="shared" si="29"/>
        <v>0.1025879254</v>
      </c>
      <c r="O229" s="54">
        <f t="shared" si="30"/>
        <v>2.8535228000000001E-3</v>
      </c>
      <c r="P229" s="29">
        <f t="shared" si="25"/>
        <v>642042</v>
      </c>
      <c r="Q229" s="146"/>
      <c r="R229" s="146"/>
      <c r="S229" s="146"/>
      <c r="T229" s="147"/>
      <c r="U229" s="86"/>
      <c r="W229" s="203" t="s">
        <v>2347</v>
      </c>
      <c r="X229" s="204">
        <v>1926</v>
      </c>
      <c r="Y229" s="3">
        <f t="shared" si="26"/>
        <v>0</v>
      </c>
      <c r="Z229" s="206" t="s">
        <v>2347</v>
      </c>
      <c r="AA229" s="299">
        <v>903</v>
      </c>
      <c r="AB229" s="3">
        <f t="shared" si="27"/>
        <v>0</v>
      </c>
      <c r="AE229" s="312" t="s">
        <v>7557</v>
      </c>
      <c r="AF229" s="313">
        <v>1162.92</v>
      </c>
    </row>
    <row r="230" spans="1:32" ht="15" hidden="1">
      <c r="A230" s="85" t="s">
        <v>5040</v>
      </c>
      <c r="B230" s="49" t="s">
        <v>500</v>
      </c>
      <c r="C230" s="50" t="s">
        <v>2122</v>
      </c>
      <c r="D230" s="50" t="s">
        <v>2157</v>
      </c>
      <c r="E230" s="50" t="s">
        <v>2115</v>
      </c>
      <c r="F230" s="50" t="s">
        <v>2119</v>
      </c>
      <c r="G230" s="52" t="s">
        <v>2108</v>
      </c>
      <c r="H230" s="53" t="s">
        <v>2348</v>
      </c>
      <c r="I230" s="227">
        <v>3113</v>
      </c>
      <c r="J230" s="226">
        <v>461</v>
      </c>
      <c r="K230" s="227">
        <v>190</v>
      </c>
      <c r="L230" s="313">
        <v>1105.6600000000001</v>
      </c>
      <c r="M230" s="33">
        <f t="shared" si="28"/>
        <v>6.1034371900000002E-2</v>
      </c>
      <c r="N230" s="33">
        <f t="shared" si="29"/>
        <v>2.5448008800000001E-2</v>
      </c>
      <c r="O230" s="54">
        <f t="shared" si="30"/>
        <v>7.078462E-4</v>
      </c>
      <c r="P230" s="29">
        <f t="shared" si="25"/>
        <v>159265</v>
      </c>
      <c r="Q230" s="146"/>
      <c r="R230" s="146"/>
      <c r="S230" s="146"/>
      <c r="T230" s="146"/>
      <c r="U230" s="86"/>
      <c r="W230" s="203" t="s">
        <v>2348</v>
      </c>
      <c r="X230" s="204">
        <v>461</v>
      </c>
      <c r="Y230" s="3">
        <f t="shared" si="26"/>
        <v>0</v>
      </c>
      <c r="Z230" s="206" t="s">
        <v>2348</v>
      </c>
      <c r="AA230" s="299">
        <v>190</v>
      </c>
      <c r="AB230" s="3">
        <f t="shared" si="27"/>
        <v>0</v>
      </c>
      <c r="AE230" s="312" t="s">
        <v>7558</v>
      </c>
      <c r="AF230" s="313">
        <v>1105.6600000000001</v>
      </c>
    </row>
    <row r="231" spans="1:32" ht="15" hidden="1">
      <c r="A231" s="85" t="s">
        <v>5041</v>
      </c>
      <c r="B231" s="49" t="s">
        <v>501</v>
      </c>
      <c r="C231" s="50" t="s">
        <v>2122</v>
      </c>
      <c r="D231" s="50" t="s">
        <v>2157</v>
      </c>
      <c r="E231" s="50" t="s">
        <v>2120</v>
      </c>
      <c r="F231" s="50" t="s">
        <v>2119</v>
      </c>
      <c r="G231" s="52" t="s">
        <v>2108</v>
      </c>
      <c r="H231" s="53" t="s">
        <v>2349</v>
      </c>
      <c r="I231" s="227">
        <v>2938</v>
      </c>
      <c r="J231" s="226">
        <v>424</v>
      </c>
      <c r="K231" s="227">
        <v>85</v>
      </c>
      <c r="L231" s="313">
        <v>1005.27</v>
      </c>
      <c r="M231" s="33">
        <f t="shared" si="28"/>
        <v>2.89312457E-2</v>
      </c>
      <c r="N231" s="33">
        <f t="shared" si="29"/>
        <v>1.22025407E-2</v>
      </c>
      <c r="O231" s="54">
        <f t="shared" si="30"/>
        <v>3.3941830000000002E-4</v>
      </c>
      <c r="P231" s="29">
        <f t="shared" si="25"/>
        <v>76369</v>
      </c>
      <c r="Q231" s="146"/>
      <c r="R231" s="146"/>
      <c r="S231" s="146"/>
      <c r="T231" s="146"/>
      <c r="U231" s="86"/>
      <c r="W231" s="203" t="s">
        <v>2349</v>
      </c>
      <c r="X231" s="204">
        <v>424</v>
      </c>
      <c r="Y231" s="3">
        <f t="shared" si="26"/>
        <v>0</v>
      </c>
      <c r="Z231" s="206" t="s">
        <v>2349</v>
      </c>
      <c r="AA231" s="299">
        <v>85</v>
      </c>
      <c r="AB231" s="3">
        <f t="shared" si="27"/>
        <v>0</v>
      </c>
      <c r="AE231" s="312" t="s">
        <v>7559</v>
      </c>
      <c r="AF231" s="313">
        <v>1005.27</v>
      </c>
    </row>
    <row r="232" spans="1:32" ht="15" hidden="1">
      <c r="A232" s="85" t="s">
        <v>5042</v>
      </c>
      <c r="B232" s="49" t="s">
        <v>502</v>
      </c>
      <c r="C232" s="50" t="s">
        <v>2122</v>
      </c>
      <c r="D232" s="50" t="s">
        <v>2157</v>
      </c>
      <c r="E232" s="50" t="s">
        <v>2122</v>
      </c>
      <c r="F232" s="50">
        <v>3</v>
      </c>
      <c r="G232" s="52" t="s">
        <v>2109</v>
      </c>
      <c r="H232" s="53" t="s">
        <v>2350</v>
      </c>
      <c r="I232" s="227">
        <v>7780</v>
      </c>
      <c r="J232" s="226">
        <v>1070</v>
      </c>
      <c r="K232" s="227">
        <v>523</v>
      </c>
      <c r="L232" s="313">
        <v>1106.73</v>
      </c>
      <c r="M232" s="33">
        <f t="shared" si="28"/>
        <v>6.7223650300000007E-2</v>
      </c>
      <c r="N232" s="33">
        <f t="shared" si="29"/>
        <v>6.4992641200000006E-2</v>
      </c>
      <c r="O232" s="54">
        <f t="shared" si="30"/>
        <v>1.8077954E-3</v>
      </c>
      <c r="P232" s="29">
        <f t="shared" si="25"/>
        <v>406753</v>
      </c>
      <c r="Q232" s="146"/>
      <c r="R232" s="146"/>
      <c r="S232" s="146"/>
      <c r="T232" s="146"/>
      <c r="U232" s="86"/>
      <c r="W232" s="203" t="s">
        <v>2350</v>
      </c>
      <c r="X232" s="204">
        <v>1070</v>
      </c>
      <c r="Y232" s="3">
        <f t="shared" si="26"/>
        <v>0</v>
      </c>
      <c r="Z232" s="206" t="s">
        <v>2350</v>
      </c>
      <c r="AA232" s="299">
        <v>523</v>
      </c>
      <c r="AB232" s="3">
        <f t="shared" si="27"/>
        <v>0</v>
      </c>
      <c r="AE232" s="312" t="s">
        <v>7560</v>
      </c>
      <c r="AF232" s="313">
        <v>1106.73</v>
      </c>
    </row>
    <row r="233" spans="1:32" ht="15" hidden="1">
      <c r="A233" s="85" t="s">
        <v>5043</v>
      </c>
      <c r="B233" s="49" t="s">
        <v>503</v>
      </c>
      <c r="C233" s="50" t="s">
        <v>2122</v>
      </c>
      <c r="D233" s="50" t="s">
        <v>2157</v>
      </c>
      <c r="E233" s="50" t="s">
        <v>2124</v>
      </c>
      <c r="F233" s="50" t="s">
        <v>2119</v>
      </c>
      <c r="G233" s="52" t="s">
        <v>2108</v>
      </c>
      <c r="H233" s="53" t="s">
        <v>2351</v>
      </c>
      <c r="I233" s="227">
        <v>7196</v>
      </c>
      <c r="J233" s="226">
        <v>1079</v>
      </c>
      <c r="K233" s="227">
        <v>320</v>
      </c>
      <c r="L233" s="313">
        <v>843.55</v>
      </c>
      <c r="M233" s="33">
        <f t="shared" si="28"/>
        <v>4.4469149499999999E-2</v>
      </c>
      <c r="N233" s="33">
        <f t="shared" si="29"/>
        <v>5.6881290100000002E-2</v>
      </c>
      <c r="O233" s="54">
        <f t="shared" si="30"/>
        <v>1.5821750999999999E-3</v>
      </c>
      <c r="P233" s="29">
        <f t="shared" si="25"/>
        <v>355989</v>
      </c>
      <c r="Q233" s="146"/>
      <c r="R233" s="146"/>
      <c r="S233" s="146"/>
      <c r="T233" s="146"/>
      <c r="U233" s="86"/>
      <c r="W233" s="203" t="s">
        <v>2351</v>
      </c>
      <c r="X233" s="204">
        <v>1079</v>
      </c>
      <c r="Y233" s="3">
        <f t="shared" si="26"/>
        <v>0</v>
      </c>
      <c r="Z233" s="206" t="s">
        <v>2351</v>
      </c>
      <c r="AA233" s="299">
        <v>320</v>
      </c>
      <c r="AB233" s="3">
        <f t="shared" si="27"/>
        <v>0</v>
      </c>
      <c r="AE233" s="312" t="s">
        <v>7561</v>
      </c>
      <c r="AF233" s="313">
        <v>843.55</v>
      </c>
    </row>
    <row r="234" spans="1:32" ht="15" hidden="1">
      <c r="A234" s="85" t="s">
        <v>5044</v>
      </c>
      <c r="B234" s="49" t="s">
        <v>504</v>
      </c>
      <c r="C234" s="50" t="s">
        <v>2122</v>
      </c>
      <c r="D234" s="50" t="s">
        <v>2157</v>
      </c>
      <c r="E234" s="50" t="s">
        <v>2126</v>
      </c>
      <c r="F234" s="50" t="s">
        <v>2119</v>
      </c>
      <c r="G234" s="52" t="s">
        <v>2108</v>
      </c>
      <c r="H234" s="53" t="s">
        <v>2347</v>
      </c>
      <c r="I234" s="227">
        <v>11876</v>
      </c>
      <c r="J234" s="226">
        <v>1857</v>
      </c>
      <c r="K234" s="227">
        <v>217</v>
      </c>
      <c r="L234" s="313">
        <v>802.2</v>
      </c>
      <c r="M234" s="33">
        <f t="shared" si="28"/>
        <v>1.82721455E-2</v>
      </c>
      <c r="N234" s="33">
        <f t="shared" si="29"/>
        <v>4.22978985E-2</v>
      </c>
      <c r="O234" s="54">
        <f t="shared" si="30"/>
        <v>1.1765324E-3</v>
      </c>
      <c r="P234" s="29">
        <f t="shared" si="25"/>
        <v>264719</v>
      </c>
      <c r="Q234" s="146"/>
      <c r="R234" s="146"/>
      <c r="S234" s="146"/>
      <c r="T234" s="146"/>
      <c r="U234" s="86"/>
      <c r="W234" s="203" t="s">
        <v>2347</v>
      </c>
      <c r="X234" s="204">
        <v>1857</v>
      </c>
      <c r="Y234" s="3">
        <f t="shared" si="26"/>
        <v>0</v>
      </c>
      <c r="Z234" s="206" t="s">
        <v>2347</v>
      </c>
      <c r="AA234" s="299">
        <v>217</v>
      </c>
      <c r="AB234" s="3">
        <f t="shared" si="27"/>
        <v>0</v>
      </c>
      <c r="AE234" s="312" t="s">
        <v>7557</v>
      </c>
      <c r="AF234" s="313">
        <v>802.2</v>
      </c>
    </row>
    <row r="235" spans="1:32" ht="15" hidden="1">
      <c r="A235" s="85" t="s">
        <v>5045</v>
      </c>
      <c r="B235" s="49" t="s">
        <v>505</v>
      </c>
      <c r="C235" s="50" t="s">
        <v>2122</v>
      </c>
      <c r="D235" s="50" t="s">
        <v>2157</v>
      </c>
      <c r="E235" s="50" t="s">
        <v>2133</v>
      </c>
      <c r="F235" s="50">
        <v>3</v>
      </c>
      <c r="G235" s="52" t="s">
        <v>2109</v>
      </c>
      <c r="H235" s="53" t="s">
        <v>2352</v>
      </c>
      <c r="I235" s="227">
        <v>7616</v>
      </c>
      <c r="J235" s="226">
        <v>1089</v>
      </c>
      <c r="K235" s="227">
        <v>226</v>
      </c>
      <c r="L235" s="313">
        <v>1139.98</v>
      </c>
      <c r="M235" s="33">
        <f t="shared" si="28"/>
        <v>2.9674369700000001E-2</v>
      </c>
      <c r="N235" s="33">
        <f t="shared" si="29"/>
        <v>2.8347329399999999E-2</v>
      </c>
      <c r="O235" s="54">
        <f t="shared" si="30"/>
        <v>7.8849189999999998E-4</v>
      </c>
      <c r="P235" s="29">
        <f t="shared" si="25"/>
        <v>177410</v>
      </c>
      <c r="Q235" s="146"/>
      <c r="R235" s="146"/>
      <c r="S235" s="146"/>
      <c r="T235" s="146"/>
      <c r="U235" s="86"/>
      <c r="W235" s="203" t="s">
        <v>2352</v>
      </c>
      <c r="X235" s="204">
        <v>1089</v>
      </c>
      <c r="Y235" s="3">
        <f t="shared" si="26"/>
        <v>0</v>
      </c>
      <c r="Z235" s="206" t="s">
        <v>2352</v>
      </c>
      <c r="AA235" s="299">
        <v>226</v>
      </c>
      <c r="AB235" s="3">
        <f t="shared" si="27"/>
        <v>0</v>
      </c>
      <c r="AE235" s="312" t="s">
        <v>7562</v>
      </c>
      <c r="AF235" s="313">
        <v>1139.98</v>
      </c>
    </row>
    <row r="236" spans="1:32" ht="15" hidden="1">
      <c r="A236" s="85" t="s">
        <v>5046</v>
      </c>
      <c r="B236" s="49" t="s">
        <v>506</v>
      </c>
      <c r="C236" s="50" t="s">
        <v>2122</v>
      </c>
      <c r="D236" s="50" t="s">
        <v>2157</v>
      </c>
      <c r="E236" s="50" t="s">
        <v>2157</v>
      </c>
      <c r="F236" s="50" t="s">
        <v>2119</v>
      </c>
      <c r="G236" s="52" t="s">
        <v>2108</v>
      </c>
      <c r="H236" s="53" t="s">
        <v>2353</v>
      </c>
      <c r="I236" s="227">
        <v>4656</v>
      </c>
      <c r="J236" s="226">
        <v>729</v>
      </c>
      <c r="K236" s="227">
        <v>177</v>
      </c>
      <c r="L236" s="313">
        <v>1235.54</v>
      </c>
      <c r="M236" s="33">
        <f t="shared" si="28"/>
        <v>3.8015463899999997E-2</v>
      </c>
      <c r="N236" s="33">
        <f t="shared" si="29"/>
        <v>2.2430089800000001E-2</v>
      </c>
      <c r="O236" s="54">
        <f t="shared" si="30"/>
        <v>6.2390160000000004E-4</v>
      </c>
      <c r="P236" s="29">
        <f t="shared" si="25"/>
        <v>140377</v>
      </c>
      <c r="Q236" s="146"/>
      <c r="R236" s="146"/>
      <c r="S236" s="146"/>
      <c r="T236" s="146"/>
      <c r="U236" s="86"/>
      <c r="W236" s="203" t="s">
        <v>2353</v>
      </c>
      <c r="X236" s="204">
        <v>729</v>
      </c>
      <c r="Y236" s="3">
        <f t="shared" si="26"/>
        <v>0</v>
      </c>
      <c r="Z236" s="206" t="s">
        <v>2353</v>
      </c>
      <c r="AA236" s="299">
        <v>177</v>
      </c>
      <c r="AB236" s="3">
        <f t="shared" si="27"/>
        <v>0</v>
      </c>
      <c r="AE236" s="312" t="s">
        <v>7563</v>
      </c>
      <c r="AF236" s="313">
        <v>1235.54</v>
      </c>
    </row>
    <row r="237" spans="1:32" ht="15" hidden="1">
      <c r="A237" s="85" t="s">
        <v>5047</v>
      </c>
      <c r="B237" s="49" t="s">
        <v>507</v>
      </c>
      <c r="C237" s="50" t="s">
        <v>2122</v>
      </c>
      <c r="D237" s="50" t="s">
        <v>2157</v>
      </c>
      <c r="E237" s="50" t="s">
        <v>2159</v>
      </c>
      <c r="F237" s="50" t="s">
        <v>2119</v>
      </c>
      <c r="G237" s="52" t="s">
        <v>2108</v>
      </c>
      <c r="H237" s="53" t="s">
        <v>2354</v>
      </c>
      <c r="I237" s="227">
        <v>6822</v>
      </c>
      <c r="J237" s="226">
        <v>1064</v>
      </c>
      <c r="K237" s="227">
        <v>295</v>
      </c>
      <c r="L237" s="313">
        <v>1006.31</v>
      </c>
      <c r="M237" s="33">
        <f t="shared" si="28"/>
        <v>4.3242450799999999E-2</v>
      </c>
      <c r="N237" s="33">
        <f t="shared" si="29"/>
        <v>4.5721465199999999E-2</v>
      </c>
      <c r="O237" s="54">
        <f t="shared" si="30"/>
        <v>1.2717602000000001E-3</v>
      </c>
      <c r="P237" s="29">
        <f t="shared" si="25"/>
        <v>286146</v>
      </c>
      <c r="Q237" s="146"/>
      <c r="R237" s="146"/>
      <c r="S237" s="146"/>
      <c r="T237" s="146"/>
      <c r="U237" s="86"/>
      <c r="W237" s="203" t="s">
        <v>2354</v>
      </c>
      <c r="X237" s="204">
        <v>1064</v>
      </c>
      <c r="Y237" s="3">
        <f t="shared" si="26"/>
        <v>0</v>
      </c>
      <c r="Z237" s="206" t="s">
        <v>2354</v>
      </c>
      <c r="AA237" s="299">
        <v>295</v>
      </c>
      <c r="AB237" s="3">
        <f t="shared" si="27"/>
        <v>0</v>
      </c>
      <c r="AE237" s="312" t="s">
        <v>7564</v>
      </c>
      <c r="AF237" s="313">
        <v>1006.31</v>
      </c>
    </row>
    <row r="238" spans="1:32" ht="15" hidden="1">
      <c r="A238" s="85" t="s">
        <v>5048</v>
      </c>
      <c r="B238" s="49" t="s">
        <v>508</v>
      </c>
      <c r="C238" s="50" t="s">
        <v>2122</v>
      </c>
      <c r="D238" s="50" t="s">
        <v>2159</v>
      </c>
      <c r="E238" s="50" t="s">
        <v>2116</v>
      </c>
      <c r="F238" s="50" t="s">
        <v>2119</v>
      </c>
      <c r="G238" s="52" t="s">
        <v>2108</v>
      </c>
      <c r="H238" s="53" t="s">
        <v>2355</v>
      </c>
      <c r="I238" s="227">
        <v>4638</v>
      </c>
      <c r="J238" s="226">
        <v>630</v>
      </c>
      <c r="K238" s="227">
        <v>21</v>
      </c>
      <c r="L238" s="313">
        <v>1253.92</v>
      </c>
      <c r="M238" s="33">
        <f t="shared" ref="M238:M269" si="31" xml:space="preserve"> ROUNDDOWN(K238/I238,10)</f>
        <v>4.5278137000000001E-3</v>
      </c>
      <c r="N238" s="33">
        <f t="shared" ref="N238:N269" si="32">ROUNDDOWN(J238*M238/L238,10)</f>
        <v>2.274884E-3</v>
      </c>
      <c r="O238" s="54">
        <f t="shared" ref="O238:O269" si="33">ROUNDDOWN(N238/$N$2499,10)</f>
        <v>6.3276700000000004E-5</v>
      </c>
      <c r="P238" s="29">
        <f t="shared" si="25"/>
        <v>14237</v>
      </c>
      <c r="Q238" s="146"/>
      <c r="R238" s="146"/>
      <c r="S238" s="146"/>
      <c r="T238" s="146"/>
      <c r="U238" s="86"/>
      <c r="W238" s="203" t="s">
        <v>2355</v>
      </c>
      <c r="X238" s="204">
        <v>630</v>
      </c>
      <c r="Y238" s="3">
        <f t="shared" si="26"/>
        <v>0</v>
      </c>
      <c r="Z238" s="206" t="s">
        <v>2355</v>
      </c>
      <c r="AA238" s="299">
        <v>21</v>
      </c>
      <c r="AB238" s="3">
        <f t="shared" si="27"/>
        <v>0</v>
      </c>
      <c r="AE238" s="312" t="s">
        <v>7565</v>
      </c>
      <c r="AF238" s="313">
        <v>1253.92</v>
      </c>
    </row>
    <row r="239" spans="1:32" ht="15" hidden="1">
      <c r="A239" s="85" t="s">
        <v>5049</v>
      </c>
      <c r="B239" s="49" t="s">
        <v>509</v>
      </c>
      <c r="C239" s="50" t="s">
        <v>2122</v>
      </c>
      <c r="D239" s="50" t="s">
        <v>2159</v>
      </c>
      <c r="E239" s="50" t="s">
        <v>2115</v>
      </c>
      <c r="F239" s="50" t="s">
        <v>2119</v>
      </c>
      <c r="G239" s="52" t="s">
        <v>2108</v>
      </c>
      <c r="H239" s="53" t="s">
        <v>2356</v>
      </c>
      <c r="I239" s="227">
        <v>4966</v>
      </c>
      <c r="J239" s="226">
        <v>658</v>
      </c>
      <c r="K239" s="227">
        <v>28</v>
      </c>
      <c r="L239" s="313">
        <v>936.64</v>
      </c>
      <c r="M239" s="33">
        <f t="shared" si="31"/>
        <v>5.6383407000000002E-3</v>
      </c>
      <c r="N239" s="33">
        <f t="shared" si="32"/>
        <v>3.9609969000000004E-3</v>
      </c>
      <c r="O239" s="54">
        <f t="shared" si="33"/>
        <v>1.101766E-4</v>
      </c>
      <c r="P239" s="29">
        <f t="shared" ref="P239:P302" si="34">ROUNDDOWN(225000000*O239,0)</f>
        <v>24789</v>
      </c>
      <c r="Q239" s="146"/>
      <c r="R239" s="146"/>
      <c r="S239" s="146"/>
      <c r="T239" s="146"/>
      <c r="U239" s="86"/>
      <c r="W239" s="203" t="s">
        <v>2356</v>
      </c>
      <c r="X239" s="204">
        <v>658</v>
      </c>
      <c r="Y239" s="3">
        <f t="shared" ref="Y239:Y302" si="35">J239-X239</f>
        <v>0</v>
      </c>
      <c r="Z239" s="206" t="s">
        <v>2356</v>
      </c>
      <c r="AA239" s="299">
        <v>28</v>
      </c>
      <c r="AB239" s="3">
        <f t="shared" ref="AB239:AB302" si="36">K239-AA239</f>
        <v>0</v>
      </c>
      <c r="AE239" s="312" t="s">
        <v>7566</v>
      </c>
      <c r="AF239" s="313">
        <v>936.64</v>
      </c>
    </row>
    <row r="240" spans="1:32" ht="15" hidden="1">
      <c r="A240" s="85" t="s">
        <v>5050</v>
      </c>
      <c r="B240" s="49" t="s">
        <v>510</v>
      </c>
      <c r="C240" s="50" t="s">
        <v>2122</v>
      </c>
      <c r="D240" s="50" t="s">
        <v>2159</v>
      </c>
      <c r="E240" s="50" t="s">
        <v>2120</v>
      </c>
      <c r="F240" s="50">
        <v>3</v>
      </c>
      <c r="G240" s="52" t="s">
        <v>2109</v>
      </c>
      <c r="H240" s="53" t="s">
        <v>2357</v>
      </c>
      <c r="I240" s="227">
        <v>24864</v>
      </c>
      <c r="J240" s="226">
        <v>3346</v>
      </c>
      <c r="K240" s="227">
        <v>261</v>
      </c>
      <c r="L240" s="313">
        <v>1690.55</v>
      </c>
      <c r="M240" s="33">
        <f t="shared" si="31"/>
        <v>1.0497104199999999E-2</v>
      </c>
      <c r="N240" s="33">
        <f t="shared" si="32"/>
        <v>2.07762625E-2</v>
      </c>
      <c r="O240" s="54">
        <f t="shared" si="33"/>
        <v>5.7789970000000001E-4</v>
      </c>
      <c r="P240" s="29">
        <f t="shared" si="34"/>
        <v>130027</v>
      </c>
      <c r="Q240" s="146"/>
      <c r="R240" s="146"/>
      <c r="S240" s="146"/>
      <c r="T240" s="147"/>
      <c r="U240" s="86"/>
      <c r="W240" s="203" t="s">
        <v>2357</v>
      </c>
      <c r="X240" s="204">
        <v>3346</v>
      </c>
      <c r="Y240" s="3">
        <f t="shared" si="35"/>
        <v>0</v>
      </c>
      <c r="Z240" s="206" t="s">
        <v>2357</v>
      </c>
      <c r="AA240" s="299">
        <v>261</v>
      </c>
      <c r="AB240" s="3">
        <f t="shared" si="36"/>
        <v>0</v>
      </c>
      <c r="AE240" s="312" t="s">
        <v>7567</v>
      </c>
      <c r="AF240" s="313">
        <v>1690.55</v>
      </c>
    </row>
    <row r="241" spans="1:32" ht="15" hidden="1">
      <c r="A241" s="85" t="s">
        <v>5051</v>
      </c>
      <c r="B241" s="49" t="s">
        <v>511</v>
      </c>
      <c r="C241" s="50" t="s">
        <v>2122</v>
      </c>
      <c r="D241" s="50" t="s">
        <v>2159</v>
      </c>
      <c r="E241" s="50" t="s">
        <v>2122</v>
      </c>
      <c r="F241" s="50">
        <v>3</v>
      </c>
      <c r="G241" s="52" t="s">
        <v>2109</v>
      </c>
      <c r="H241" s="53" t="s">
        <v>2358</v>
      </c>
      <c r="I241" s="227">
        <v>11729</v>
      </c>
      <c r="J241" s="226">
        <v>1570</v>
      </c>
      <c r="K241" s="227">
        <v>299</v>
      </c>
      <c r="L241" s="313">
        <v>1396.41</v>
      </c>
      <c r="M241" s="33">
        <f t="shared" si="31"/>
        <v>2.5492369300000001E-2</v>
      </c>
      <c r="N241" s="33">
        <f t="shared" si="32"/>
        <v>2.8661367199999999E-2</v>
      </c>
      <c r="O241" s="54">
        <f t="shared" si="33"/>
        <v>7.9722699999999996E-4</v>
      </c>
      <c r="P241" s="29">
        <f t="shared" si="34"/>
        <v>179376</v>
      </c>
      <c r="Q241" s="146"/>
      <c r="R241" s="146"/>
      <c r="S241" s="146"/>
      <c r="T241" s="146"/>
      <c r="U241" s="86"/>
      <c r="W241" s="203" t="s">
        <v>2358</v>
      </c>
      <c r="X241" s="204">
        <v>1570</v>
      </c>
      <c r="Y241" s="3">
        <f t="shared" si="35"/>
        <v>0</v>
      </c>
      <c r="Z241" s="206" t="s">
        <v>2358</v>
      </c>
      <c r="AA241" s="299">
        <v>299</v>
      </c>
      <c r="AB241" s="3">
        <f t="shared" si="36"/>
        <v>0</v>
      </c>
      <c r="AE241" s="312" t="s">
        <v>7568</v>
      </c>
      <c r="AF241" s="313">
        <v>1396.41</v>
      </c>
    </row>
    <row r="242" spans="1:32" ht="15" hidden="1">
      <c r="A242" s="85" t="s">
        <v>5052</v>
      </c>
      <c r="B242" s="49" t="s">
        <v>512</v>
      </c>
      <c r="C242" s="50" t="s">
        <v>2122</v>
      </c>
      <c r="D242" s="50" t="s">
        <v>2172</v>
      </c>
      <c r="E242" s="50" t="s">
        <v>2116</v>
      </c>
      <c r="F242" s="50">
        <v>3</v>
      </c>
      <c r="G242" s="52" t="s">
        <v>2109</v>
      </c>
      <c r="H242" s="53" t="s">
        <v>2359</v>
      </c>
      <c r="I242" s="227">
        <v>13478</v>
      </c>
      <c r="J242" s="226">
        <v>1916</v>
      </c>
      <c r="K242" s="227">
        <v>528</v>
      </c>
      <c r="L242" s="313">
        <v>896.47</v>
      </c>
      <c r="M242" s="33">
        <f t="shared" si="31"/>
        <v>3.9174951700000002E-2</v>
      </c>
      <c r="N242" s="33">
        <f t="shared" si="32"/>
        <v>8.3727517299999998E-2</v>
      </c>
      <c r="O242" s="54">
        <f t="shared" si="33"/>
        <v>2.3289132999999998E-3</v>
      </c>
      <c r="P242" s="29">
        <f t="shared" si="34"/>
        <v>524005</v>
      </c>
      <c r="Q242" s="146"/>
      <c r="R242" s="146"/>
      <c r="S242" s="146"/>
      <c r="T242" s="146"/>
      <c r="U242" s="86"/>
      <c r="W242" s="203" t="s">
        <v>2359</v>
      </c>
      <c r="X242" s="204">
        <v>1916</v>
      </c>
      <c r="Y242" s="3">
        <f t="shared" si="35"/>
        <v>0</v>
      </c>
      <c r="Z242" s="206" t="s">
        <v>2359</v>
      </c>
      <c r="AA242" s="299">
        <v>528</v>
      </c>
      <c r="AB242" s="3">
        <f t="shared" si="36"/>
        <v>0</v>
      </c>
      <c r="AE242" s="312" t="s">
        <v>7569</v>
      </c>
      <c r="AF242" s="313">
        <v>896.47</v>
      </c>
    </row>
    <row r="243" spans="1:32" ht="15" hidden="1">
      <c r="A243" s="85" t="s">
        <v>5053</v>
      </c>
      <c r="B243" s="49" t="s">
        <v>513</v>
      </c>
      <c r="C243" s="50" t="s">
        <v>2122</v>
      </c>
      <c r="D243" s="50" t="s">
        <v>2172</v>
      </c>
      <c r="E243" s="50" t="s">
        <v>2115</v>
      </c>
      <c r="F243" s="50">
        <v>3</v>
      </c>
      <c r="G243" s="52" t="s">
        <v>2109</v>
      </c>
      <c r="H243" s="53" t="s">
        <v>2360</v>
      </c>
      <c r="I243" s="227">
        <v>9282</v>
      </c>
      <c r="J243" s="226">
        <v>1463</v>
      </c>
      <c r="K243" s="227">
        <v>321</v>
      </c>
      <c r="L243" s="313">
        <v>805.3</v>
      </c>
      <c r="M243" s="33">
        <f t="shared" si="31"/>
        <v>3.4583063900000002E-2</v>
      </c>
      <c r="N243" s="33">
        <f t="shared" si="32"/>
        <v>6.2827545600000007E-2</v>
      </c>
      <c r="O243" s="54">
        <f t="shared" si="33"/>
        <v>1.7475724999999999E-3</v>
      </c>
      <c r="P243" s="29">
        <f t="shared" si="34"/>
        <v>393203</v>
      </c>
      <c r="Q243" s="146"/>
      <c r="R243" s="146"/>
      <c r="S243" s="146"/>
      <c r="T243" s="146"/>
      <c r="U243" s="86"/>
      <c r="W243" s="203" t="s">
        <v>2360</v>
      </c>
      <c r="X243" s="204">
        <v>1463</v>
      </c>
      <c r="Y243" s="3">
        <f t="shared" si="35"/>
        <v>0</v>
      </c>
      <c r="Z243" s="206" t="s">
        <v>2360</v>
      </c>
      <c r="AA243" s="299">
        <v>321</v>
      </c>
      <c r="AB243" s="3">
        <f t="shared" si="36"/>
        <v>0</v>
      </c>
      <c r="AE243" s="312" t="s">
        <v>7570</v>
      </c>
      <c r="AF243" s="313">
        <v>805.3</v>
      </c>
    </row>
    <row r="244" spans="1:32" ht="15" hidden="1">
      <c r="A244" s="85" t="s">
        <v>5054</v>
      </c>
      <c r="B244" s="49" t="s">
        <v>514</v>
      </c>
      <c r="C244" s="50" t="s">
        <v>2122</v>
      </c>
      <c r="D244" s="50" t="s">
        <v>2172</v>
      </c>
      <c r="E244" s="50" t="s">
        <v>2120</v>
      </c>
      <c r="F244" s="50">
        <v>3</v>
      </c>
      <c r="G244" s="52" t="s">
        <v>2109</v>
      </c>
      <c r="H244" s="53" t="s">
        <v>2361</v>
      </c>
      <c r="I244" s="227">
        <v>32149</v>
      </c>
      <c r="J244" s="226">
        <v>4562</v>
      </c>
      <c r="K244" s="227">
        <v>502</v>
      </c>
      <c r="L244" s="313">
        <v>1234.1500000000001</v>
      </c>
      <c r="M244" s="33">
        <f t="shared" si="31"/>
        <v>1.5614793599999999E-2</v>
      </c>
      <c r="N244" s="33">
        <f t="shared" si="32"/>
        <v>5.7719635700000001E-2</v>
      </c>
      <c r="O244" s="54">
        <f t="shared" si="33"/>
        <v>1.6054940000000001E-3</v>
      </c>
      <c r="P244" s="29">
        <f t="shared" si="34"/>
        <v>361236</v>
      </c>
      <c r="Q244" s="146"/>
      <c r="R244" s="146"/>
      <c r="S244" s="146"/>
      <c r="T244" s="146"/>
      <c r="U244" s="86"/>
      <c r="W244" s="203" t="s">
        <v>2361</v>
      </c>
      <c r="X244" s="204">
        <v>4562</v>
      </c>
      <c r="Y244" s="3">
        <f t="shared" si="35"/>
        <v>0</v>
      </c>
      <c r="Z244" s="206" t="s">
        <v>2361</v>
      </c>
      <c r="AA244" s="299">
        <v>502</v>
      </c>
      <c r="AB244" s="3">
        <f t="shared" si="36"/>
        <v>0</v>
      </c>
      <c r="AE244" s="312" t="s">
        <v>7571</v>
      </c>
      <c r="AF244" s="313">
        <v>1234.1500000000001</v>
      </c>
    </row>
    <row r="245" spans="1:32" ht="15" hidden="1">
      <c r="A245" s="85" t="s">
        <v>5055</v>
      </c>
      <c r="B245" s="49" t="s">
        <v>515</v>
      </c>
      <c r="C245" s="50" t="s">
        <v>2122</v>
      </c>
      <c r="D245" s="50" t="s">
        <v>2172</v>
      </c>
      <c r="E245" s="50" t="s">
        <v>2122</v>
      </c>
      <c r="F245" s="50" t="s">
        <v>2119</v>
      </c>
      <c r="G245" s="52" t="s">
        <v>2108</v>
      </c>
      <c r="H245" s="53" t="s">
        <v>2362</v>
      </c>
      <c r="I245" s="227">
        <v>7310</v>
      </c>
      <c r="J245" s="226">
        <v>1145</v>
      </c>
      <c r="K245" s="227">
        <v>45</v>
      </c>
      <c r="L245" s="313">
        <v>955.79</v>
      </c>
      <c r="M245" s="33">
        <f t="shared" si="31"/>
        <v>6.1559507000000001E-3</v>
      </c>
      <c r="N245" s="33">
        <f t="shared" si="32"/>
        <v>7.3745942999999996E-3</v>
      </c>
      <c r="O245" s="54">
        <f t="shared" si="33"/>
        <v>2.051271E-4</v>
      </c>
      <c r="P245" s="29">
        <f t="shared" si="34"/>
        <v>46153</v>
      </c>
      <c r="Q245" s="146"/>
      <c r="R245" s="146"/>
      <c r="S245" s="146"/>
      <c r="T245" s="147"/>
      <c r="U245" s="86"/>
      <c r="W245" s="203" t="s">
        <v>2362</v>
      </c>
      <c r="X245" s="204">
        <v>1145</v>
      </c>
      <c r="Y245" s="3">
        <f t="shared" si="35"/>
        <v>0</v>
      </c>
      <c r="Z245" s="206" t="s">
        <v>2362</v>
      </c>
      <c r="AA245" s="299">
        <v>45</v>
      </c>
      <c r="AB245" s="3">
        <f t="shared" si="36"/>
        <v>0</v>
      </c>
      <c r="AE245" s="312" t="s">
        <v>7572</v>
      </c>
      <c r="AF245" s="313">
        <v>955.79</v>
      </c>
    </row>
    <row r="246" spans="1:32" ht="15" hidden="1">
      <c r="A246" s="85" t="s">
        <v>5056</v>
      </c>
      <c r="B246" s="49" t="s">
        <v>516</v>
      </c>
      <c r="C246" s="50" t="s">
        <v>2122</v>
      </c>
      <c r="D246" s="50" t="s">
        <v>2172</v>
      </c>
      <c r="E246" s="50" t="s">
        <v>2124</v>
      </c>
      <c r="F246" s="50">
        <v>3</v>
      </c>
      <c r="G246" s="52" t="s">
        <v>2109</v>
      </c>
      <c r="H246" s="53" t="s">
        <v>2363</v>
      </c>
      <c r="I246" s="227">
        <v>24555</v>
      </c>
      <c r="J246" s="226">
        <v>3640</v>
      </c>
      <c r="K246" s="227">
        <v>480</v>
      </c>
      <c r="L246" s="313">
        <v>1219.8900000000001</v>
      </c>
      <c r="M246" s="33">
        <f t="shared" si="31"/>
        <v>1.95479535E-2</v>
      </c>
      <c r="N246" s="33">
        <f t="shared" si="32"/>
        <v>5.8328661300000001E-2</v>
      </c>
      <c r="O246" s="54">
        <f t="shared" si="33"/>
        <v>1.6224343E-3</v>
      </c>
      <c r="P246" s="29">
        <f t="shared" si="34"/>
        <v>365047</v>
      </c>
      <c r="Q246" s="146"/>
      <c r="R246" s="146"/>
      <c r="S246" s="146"/>
      <c r="T246" s="146"/>
      <c r="U246" s="86"/>
      <c r="W246" s="203" t="s">
        <v>2363</v>
      </c>
      <c r="X246" s="204">
        <v>3640</v>
      </c>
      <c r="Y246" s="3">
        <f t="shared" si="35"/>
        <v>0</v>
      </c>
      <c r="Z246" s="206" t="s">
        <v>2363</v>
      </c>
      <c r="AA246" s="299">
        <v>480</v>
      </c>
      <c r="AB246" s="3">
        <f t="shared" si="36"/>
        <v>0</v>
      </c>
      <c r="AE246" s="312" t="s">
        <v>7573</v>
      </c>
      <c r="AF246" s="313">
        <v>1219.8900000000001</v>
      </c>
    </row>
    <row r="247" spans="1:32" ht="15" hidden="1">
      <c r="A247" s="85" t="s">
        <v>5057</v>
      </c>
      <c r="B247" s="49" t="s">
        <v>517</v>
      </c>
      <c r="C247" s="50" t="s">
        <v>2122</v>
      </c>
      <c r="D247" s="50" t="s">
        <v>2174</v>
      </c>
      <c r="E247" s="50" t="s">
        <v>2116</v>
      </c>
      <c r="F247" s="50" t="s">
        <v>2117</v>
      </c>
      <c r="G247" s="52" t="s">
        <v>2107</v>
      </c>
      <c r="H247" s="53" t="s">
        <v>2364</v>
      </c>
      <c r="I247" s="227">
        <v>5634</v>
      </c>
      <c r="J247" s="226">
        <v>682</v>
      </c>
      <c r="K247" s="227">
        <v>88</v>
      </c>
      <c r="L247" s="313">
        <v>1737.78</v>
      </c>
      <c r="M247" s="33">
        <f t="shared" si="31"/>
        <v>1.5619453300000001E-2</v>
      </c>
      <c r="N247" s="33">
        <f t="shared" si="32"/>
        <v>6.1299285000000004E-3</v>
      </c>
      <c r="O247" s="54">
        <f t="shared" si="33"/>
        <v>1.705063E-4</v>
      </c>
      <c r="P247" s="29">
        <f t="shared" si="34"/>
        <v>38363</v>
      </c>
      <c r="Q247" s="146"/>
      <c r="R247" s="146"/>
      <c r="S247" s="146"/>
      <c r="T247" s="146"/>
      <c r="U247" s="86"/>
      <c r="W247" s="203" t="s">
        <v>2364</v>
      </c>
      <c r="X247" s="204">
        <v>682</v>
      </c>
      <c r="Y247" s="3">
        <f t="shared" si="35"/>
        <v>0</v>
      </c>
      <c r="Z247" s="206" t="s">
        <v>2364</v>
      </c>
      <c r="AA247" s="299">
        <v>88</v>
      </c>
      <c r="AB247" s="3">
        <f t="shared" si="36"/>
        <v>0</v>
      </c>
      <c r="AE247" s="312" t="s">
        <v>7574</v>
      </c>
      <c r="AF247" s="313">
        <v>1737.78</v>
      </c>
    </row>
    <row r="248" spans="1:32" ht="15" hidden="1">
      <c r="A248" s="85" t="s">
        <v>5058</v>
      </c>
      <c r="B248" s="49" t="s">
        <v>518</v>
      </c>
      <c r="C248" s="50" t="s">
        <v>2122</v>
      </c>
      <c r="D248" s="50" t="s">
        <v>2174</v>
      </c>
      <c r="E248" s="50" t="s">
        <v>2115</v>
      </c>
      <c r="F248" s="50" t="s">
        <v>2119</v>
      </c>
      <c r="G248" s="52" t="s">
        <v>2108</v>
      </c>
      <c r="H248" s="53" t="s">
        <v>2365</v>
      </c>
      <c r="I248" s="227">
        <v>3552</v>
      </c>
      <c r="J248" s="226">
        <v>431</v>
      </c>
      <c r="K248" s="227">
        <v>121</v>
      </c>
      <c r="L248" s="313">
        <v>865.8</v>
      </c>
      <c r="M248" s="33">
        <f t="shared" si="31"/>
        <v>3.4065315300000003E-2</v>
      </c>
      <c r="N248" s="33">
        <f t="shared" si="32"/>
        <v>1.69579012E-2</v>
      </c>
      <c r="O248" s="54">
        <f t="shared" si="33"/>
        <v>4.7169049999999999E-4</v>
      </c>
      <c r="P248" s="29">
        <f t="shared" si="34"/>
        <v>106130</v>
      </c>
      <c r="Q248" s="146"/>
      <c r="R248" s="146"/>
      <c r="S248" s="146"/>
      <c r="T248" s="147"/>
      <c r="U248" s="86"/>
      <c r="W248" s="203" t="s">
        <v>2365</v>
      </c>
      <c r="X248" s="204">
        <v>431</v>
      </c>
      <c r="Y248" s="3">
        <f t="shared" si="35"/>
        <v>0</v>
      </c>
      <c r="Z248" s="206" t="s">
        <v>2365</v>
      </c>
      <c r="AA248" s="299">
        <v>121</v>
      </c>
      <c r="AB248" s="3">
        <f t="shared" si="36"/>
        <v>0</v>
      </c>
      <c r="AE248" s="312" t="s">
        <v>7575</v>
      </c>
      <c r="AF248" s="313">
        <v>865.8</v>
      </c>
    </row>
    <row r="249" spans="1:32" ht="15" hidden="1">
      <c r="A249" s="85" t="s">
        <v>5059</v>
      </c>
      <c r="B249" s="49" t="s">
        <v>519</v>
      </c>
      <c r="C249" s="50" t="s">
        <v>2122</v>
      </c>
      <c r="D249" s="50" t="s">
        <v>2174</v>
      </c>
      <c r="E249" s="50" t="s">
        <v>2120</v>
      </c>
      <c r="F249" s="50" t="s">
        <v>2119</v>
      </c>
      <c r="G249" s="52" t="s">
        <v>2108</v>
      </c>
      <c r="H249" s="53" t="s">
        <v>2366</v>
      </c>
      <c r="I249" s="227">
        <v>5456</v>
      </c>
      <c r="J249" s="226">
        <v>621</v>
      </c>
      <c r="K249" s="227">
        <v>101</v>
      </c>
      <c r="L249" s="313">
        <v>1116.96</v>
      </c>
      <c r="M249" s="33">
        <f t="shared" si="31"/>
        <v>1.85117302E-2</v>
      </c>
      <c r="N249" s="33">
        <f t="shared" si="32"/>
        <v>1.0292028700000001E-2</v>
      </c>
      <c r="O249" s="54">
        <f t="shared" si="33"/>
        <v>2.8627669999999999E-4</v>
      </c>
      <c r="P249" s="29">
        <f t="shared" si="34"/>
        <v>64412</v>
      </c>
      <c r="Q249" s="146"/>
      <c r="R249" s="146"/>
      <c r="S249" s="146"/>
      <c r="T249" s="146"/>
      <c r="U249" s="86"/>
      <c r="W249" s="203" t="s">
        <v>2366</v>
      </c>
      <c r="X249" s="204">
        <v>621</v>
      </c>
      <c r="Y249" s="3">
        <f t="shared" si="35"/>
        <v>0</v>
      </c>
      <c r="Z249" s="206" t="s">
        <v>2366</v>
      </c>
      <c r="AA249" s="299">
        <v>101</v>
      </c>
      <c r="AB249" s="3">
        <f t="shared" si="36"/>
        <v>0</v>
      </c>
      <c r="AE249" s="312" t="s">
        <v>7576</v>
      </c>
      <c r="AF249" s="313">
        <v>1116.96</v>
      </c>
    </row>
    <row r="250" spans="1:32" ht="15" hidden="1">
      <c r="A250" s="85" t="s">
        <v>5060</v>
      </c>
      <c r="B250" s="49" t="s">
        <v>520</v>
      </c>
      <c r="C250" s="50" t="s">
        <v>2122</v>
      </c>
      <c r="D250" s="50" t="s">
        <v>2174</v>
      </c>
      <c r="E250" s="50" t="s">
        <v>2122</v>
      </c>
      <c r="F250" s="50" t="s">
        <v>2119</v>
      </c>
      <c r="G250" s="52" t="s">
        <v>2108</v>
      </c>
      <c r="H250" s="53" t="s">
        <v>2367</v>
      </c>
      <c r="I250" s="227">
        <v>7778</v>
      </c>
      <c r="J250" s="226">
        <v>1001</v>
      </c>
      <c r="K250" s="227">
        <v>170</v>
      </c>
      <c r="L250" s="313">
        <v>872.22</v>
      </c>
      <c r="M250" s="33">
        <f t="shared" si="31"/>
        <v>2.1856518299999999E-2</v>
      </c>
      <c r="N250" s="33">
        <f t="shared" si="32"/>
        <v>2.5083550900000001E-2</v>
      </c>
      <c r="O250" s="54">
        <f t="shared" si="33"/>
        <v>6.977086E-4</v>
      </c>
      <c r="P250" s="29">
        <f t="shared" si="34"/>
        <v>156984</v>
      </c>
      <c r="Q250" s="146"/>
      <c r="R250" s="146"/>
      <c r="S250" s="146"/>
      <c r="T250" s="147"/>
      <c r="U250" s="86"/>
      <c r="W250" s="203" t="s">
        <v>2367</v>
      </c>
      <c r="X250" s="204">
        <v>1001</v>
      </c>
      <c r="Y250" s="3">
        <f t="shared" si="35"/>
        <v>0</v>
      </c>
      <c r="Z250" s="206" t="s">
        <v>2367</v>
      </c>
      <c r="AA250" s="299">
        <v>170</v>
      </c>
      <c r="AB250" s="3">
        <f t="shared" si="36"/>
        <v>0</v>
      </c>
      <c r="AE250" s="312" t="s">
        <v>7577</v>
      </c>
      <c r="AF250" s="313">
        <v>872.22</v>
      </c>
    </row>
    <row r="251" spans="1:32" ht="15" hidden="1">
      <c r="A251" s="85" t="s">
        <v>5061</v>
      </c>
      <c r="B251" s="49" t="s">
        <v>521</v>
      </c>
      <c r="C251" s="50" t="s">
        <v>2122</v>
      </c>
      <c r="D251" s="50" t="s">
        <v>2174</v>
      </c>
      <c r="E251" s="50" t="s">
        <v>2124</v>
      </c>
      <c r="F251" s="50">
        <v>3</v>
      </c>
      <c r="G251" s="52" t="s">
        <v>2109</v>
      </c>
      <c r="H251" s="53" t="s">
        <v>2368</v>
      </c>
      <c r="I251" s="227">
        <v>9393</v>
      </c>
      <c r="J251" s="226">
        <v>1198</v>
      </c>
      <c r="K251" s="227">
        <v>164</v>
      </c>
      <c r="L251" s="313">
        <v>1419.2</v>
      </c>
      <c r="M251" s="33">
        <f t="shared" si="31"/>
        <v>1.7459810400000001E-2</v>
      </c>
      <c r="N251" s="33">
        <f t="shared" si="32"/>
        <v>1.47384814E-2</v>
      </c>
      <c r="O251" s="54">
        <f t="shared" si="33"/>
        <v>4.0995650000000001E-4</v>
      </c>
      <c r="P251" s="29">
        <f t="shared" si="34"/>
        <v>92240</v>
      </c>
      <c r="Q251" s="146"/>
      <c r="R251" s="146"/>
      <c r="S251" s="146"/>
      <c r="T251" s="146"/>
      <c r="U251" s="86"/>
      <c r="W251" s="203" t="s">
        <v>2368</v>
      </c>
      <c r="X251" s="204">
        <v>1198</v>
      </c>
      <c r="Y251" s="3">
        <f t="shared" si="35"/>
        <v>0</v>
      </c>
      <c r="Z251" s="206" t="s">
        <v>2368</v>
      </c>
      <c r="AA251" s="299">
        <v>164</v>
      </c>
      <c r="AB251" s="3">
        <f t="shared" si="36"/>
        <v>0</v>
      </c>
      <c r="AE251" s="312" t="s">
        <v>7578</v>
      </c>
      <c r="AF251" s="313">
        <v>1419.2</v>
      </c>
    </row>
    <row r="252" spans="1:32" ht="15" hidden="1">
      <c r="A252" s="85" t="s">
        <v>5062</v>
      </c>
      <c r="B252" s="49" t="s">
        <v>522</v>
      </c>
      <c r="C252" s="50" t="s">
        <v>2122</v>
      </c>
      <c r="D252" s="50" t="s">
        <v>2174</v>
      </c>
      <c r="E252" s="50" t="s">
        <v>2126</v>
      </c>
      <c r="F252" s="50" t="s">
        <v>2119</v>
      </c>
      <c r="G252" s="52" t="s">
        <v>2108</v>
      </c>
      <c r="H252" s="53" t="s">
        <v>2364</v>
      </c>
      <c r="I252" s="227">
        <v>4453</v>
      </c>
      <c r="J252" s="226">
        <v>590</v>
      </c>
      <c r="K252" s="227">
        <v>87</v>
      </c>
      <c r="L252" s="313">
        <v>1754.53</v>
      </c>
      <c r="M252" s="33">
        <f t="shared" si="31"/>
        <v>1.9537390500000001E-2</v>
      </c>
      <c r="N252" s="33">
        <f t="shared" si="32"/>
        <v>6.5698850000000001E-3</v>
      </c>
      <c r="O252" s="54">
        <f t="shared" si="33"/>
        <v>1.827438E-4</v>
      </c>
      <c r="P252" s="29">
        <f t="shared" si="34"/>
        <v>41117</v>
      </c>
      <c r="Q252" s="146"/>
      <c r="R252" s="146"/>
      <c r="S252" s="146"/>
      <c r="T252" s="146"/>
      <c r="U252" s="86"/>
      <c r="W252" s="203" t="s">
        <v>2364</v>
      </c>
      <c r="X252" s="204">
        <v>590</v>
      </c>
      <c r="Y252" s="3">
        <f t="shared" si="35"/>
        <v>0</v>
      </c>
      <c r="Z252" s="206" t="s">
        <v>2364</v>
      </c>
      <c r="AA252" s="299">
        <v>87</v>
      </c>
      <c r="AB252" s="3">
        <f t="shared" si="36"/>
        <v>0</v>
      </c>
      <c r="AE252" s="312" t="s">
        <v>7574</v>
      </c>
      <c r="AF252" s="313">
        <v>1754.53</v>
      </c>
    </row>
    <row r="253" spans="1:32" ht="15" hidden="1">
      <c r="A253" s="85" t="s">
        <v>5063</v>
      </c>
      <c r="B253" s="49" t="s">
        <v>523</v>
      </c>
      <c r="C253" s="50" t="s">
        <v>2122</v>
      </c>
      <c r="D253" s="50" t="s">
        <v>2174</v>
      </c>
      <c r="E253" s="50" t="s">
        <v>2133</v>
      </c>
      <c r="F253" s="50" t="s">
        <v>2119</v>
      </c>
      <c r="G253" s="52" t="s">
        <v>2108</v>
      </c>
      <c r="H253" s="53" t="s">
        <v>2369</v>
      </c>
      <c r="I253" s="227">
        <v>4903</v>
      </c>
      <c r="J253" s="226">
        <v>636</v>
      </c>
      <c r="K253" s="227">
        <v>92</v>
      </c>
      <c r="L253" s="313">
        <v>878.54</v>
      </c>
      <c r="M253" s="33">
        <f t="shared" si="31"/>
        <v>1.8764022000000002E-2</v>
      </c>
      <c r="N253" s="33">
        <f t="shared" si="32"/>
        <v>1.3583807200000001E-2</v>
      </c>
      <c r="O253" s="54">
        <f t="shared" si="33"/>
        <v>3.7783880000000003E-4</v>
      </c>
      <c r="P253" s="29">
        <f t="shared" si="34"/>
        <v>85013</v>
      </c>
      <c r="Q253" s="146"/>
      <c r="R253" s="146"/>
      <c r="S253" s="146"/>
      <c r="T253" s="146"/>
      <c r="U253" s="86"/>
      <c r="W253" s="203" t="s">
        <v>2369</v>
      </c>
      <c r="X253" s="204">
        <v>636</v>
      </c>
      <c r="Y253" s="3">
        <f t="shared" si="35"/>
        <v>0</v>
      </c>
      <c r="Z253" s="206" t="s">
        <v>2369</v>
      </c>
      <c r="AA253" s="299">
        <v>92</v>
      </c>
      <c r="AB253" s="3">
        <f t="shared" si="36"/>
        <v>0</v>
      </c>
      <c r="AE253" s="312" t="s">
        <v>7579</v>
      </c>
      <c r="AF253" s="313">
        <v>878.54</v>
      </c>
    </row>
    <row r="254" spans="1:32" ht="15" hidden="1">
      <c r="A254" s="85" t="s">
        <v>5064</v>
      </c>
      <c r="B254" s="49" t="s">
        <v>524</v>
      </c>
      <c r="C254" s="50" t="s">
        <v>2122</v>
      </c>
      <c r="D254" s="50" t="s">
        <v>2175</v>
      </c>
      <c r="E254" s="50" t="s">
        <v>2116</v>
      </c>
      <c r="F254" s="50" t="s">
        <v>2117</v>
      </c>
      <c r="G254" s="52" t="s">
        <v>2107</v>
      </c>
      <c r="H254" s="53" t="s">
        <v>2370</v>
      </c>
      <c r="I254" s="227">
        <v>16469</v>
      </c>
      <c r="J254" s="226">
        <v>2210</v>
      </c>
      <c r="K254" s="227">
        <v>534</v>
      </c>
      <c r="L254" s="313">
        <v>1505.67</v>
      </c>
      <c r="M254" s="33">
        <f t="shared" si="31"/>
        <v>3.2424555200000003E-2</v>
      </c>
      <c r="N254" s="33">
        <f t="shared" si="32"/>
        <v>4.7592279100000003E-2</v>
      </c>
      <c r="O254" s="54">
        <f t="shared" si="33"/>
        <v>1.3237976E-3</v>
      </c>
      <c r="P254" s="29">
        <f t="shared" si="34"/>
        <v>297854</v>
      </c>
      <c r="Q254" s="146"/>
      <c r="R254" s="146"/>
      <c r="S254" s="146"/>
      <c r="T254" s="147"/>
      <c r="U254" s="86"/>
      <c r="W254" s="203" t="s">
        <v>2370</v>
      </c>
      <c r="X254" s="204">
        <v>2210</v>
      </c>
      <c r="Y254" s="3">
        <f t="shared" si="35"/>
        <v>0</v>
      </c>
      <c r="Z254" s="206" t="s">
        <v>2370</v>
      </c>
      <c r="AA254" s="299">
        <v>534</v>
      </c>
      <c r="AB254" s="3">
        <f t="shared" si="36"/>
        <v>0</v>
      </c>
      <c r="AE254" s="312" t="s">
        <v>7580</v>
      </c>
      <c r="AF254" s="313">
        <v>1505.67</v>
      </c>
    </row>
    <row r="255" spans="1:32" ht="15" hidden="1">
      <c r="A255" s="85" t="s">
        <v>5065</v>
      </c>
      <c r="B255" s="49" t="s">
        <v>525</v>
      </c>
      <c r="C255" s="50" t="s">
        <v>2122</v>
      </c>
      <c r="D255" s="50" t="s">
        <v>2175</v>
      </c>
      <c r="E255" s="50" t="s">
        <v>2115</v>
      </c>
      <c r="F255" s="50" t="s">
        <v>2119</v>
      </c>
      <c r="G255" s="52" t="s">
        <v>2108</v>
      </c>
      <c r="H255" s="53" t="s">
        <v>2371</v>
      </c>
      <c r="I255" s="227">
        <v>5360</v>
      </c>
      <c r="J255" s="226">
        <v>777</v>
      </c>
      <c r="K255" s="227">
        <v>86</v>
      </c>
      <c r="L255" s="313">
        <v>805.29</v>
      </c>
      <c r="M255" s="33">
        <f t="shared" si="31"/>
        <v>1.6044776100000002E-2</v>
      </c>
      <c r="N255" s="33">
        <f t="shared" si="32"/>
        <v>1.54811198E-2</v>
      </c>
      <c r="O255" s="54">
        <f t="shared" si="33"/>
        <v>4.3061329999999999E-4</v>
      </c>
      <c r="P255" s="29">
        <f t="shared" si="34"/>
        <v>96887</v>
      </c>
      <c r="Q255" s="146"/>
      <c r="R255" s="146"/>
      <c r="S255" s="146"/>
      <c r="T255" s="146"/>
      <c r="U255" s="86"/>
      <c r="W255" s="203" t="s">
        <v>2371</v>
      </c>
      <c r="X255" s="204">
        <v>777</v>
      </c>
      <c r="Y255" s="3">
        <f t="shared" si="35"/>
        <v>0</v>
      </c>
      <c r="Z255" s="206" t="s">
        <v>2371</v>
      </c>
      <c r="AA255" s="299">
        <v>86</v>
      </c>
      <c r="AB255" s="3">
        <f t="shared" si="36"/>
        <v>0</v>
      </c>
      <c r="AE255" s="312" t="s">
        <v>7581</v>
      </c>
      <c r="AF255" s="313">
        <v>805.29</v>
      </c>
    </row>
    <row r="256" spans="1:32" ht="15" hidden="1">
      <c r="A256" s="85" t="s">
        <v>5066</v>
      </c>
      <c r="B256" s="49" t="s">
        <v>526</v>
      </c>
      <c r="C256" s="50" t="s">
        <v>2122</v>
      </c>
      <c r="D256" s="50" t="s">
        <v>2175</v>
      </c>
      <c r="E256" s="50" t="s">
        <v>2120</v>
      </c>
      <c r="F256" s="50" t="s">
        <v>2119</v>
      </c>
      <c r="G256" s="52" t="s">
        <v>2108</v>
      </c>
      <c r="H256" s="58" t="s">
        <v>2372</v>
      </c>
      <c r="I256" s="227">
        <v>4810</v>
      </c>
      <c r="J256" s="226">
        <v>726</v>
      </c>
      <c r="K256" s="227">
        <v>48</v>
      </c>
      <c r="L256" s="313">
        <v>776.6</v>
      </c>
      <c r="M256" s="33">
        <f t="shared" si="31"/>
        <v>9.9792098999999992E-3</v>
      </c>
      <c r="N256" s="33">
        <f t="shared" si="32"/>
        <v>9.3290063999999992E-3</v>
      </c>
      <c r="O256" s="54">
        <f t="shared" si="33"/>
        <v>2.5948989999999999E-4</v>
      </c>
      <c r="P256" s="29">
        <f t="shared" si="34"/>
        <v>58385</v>
      </c>
      <c r="Q256" s="146"/>
      <c r="R256" s="146"/>
      <c r="S256" s="146"/>
      <c r="T256" s="146"/>
      <c r="U256" s="86"/>
      <c r="W256" s="203" t="s">
        <v>2372</v>
      </c>
      <c r="X256" s="204">
        <v>726</v>
      </c>
      <c r="Y256" s="3">
        <f t="shared" si="35"/>
        <v>0</v>
      </c>
      <c r="Z256" s="206" t="s">
        <v>2372</v>
      </c>
      <c r="AA256" s="299">
        <v>48</v>
      </c>
      <c r="AB256" s="3">
        <f t="shared" si="36"/>
        <v>0</v>
      </c>
      <c r="AE256" s="312" t="s">
        <v>7582</v>
      </c>
      <c r="AF256" s="313">
        <v>776.6</v>
      </c>
    </row>
    <row r="257" spans="1:32" ht="15" hidden="1">
      <c r="A257" s="85" t="s">
        <v>5067</v>
      </c>
      <c r="B257" s="49" t="s">
        <v>527</v>
      </c>
      <c r="C257" s="50" t="s">
        <v>2122</v>
      </c>
      <c r="D257" s="50" t="s">
        <v>2175</v>
      </c>
      <c r="E257" s="50" t="s">
        <v>2122</v>
      </c>
      <c r="F257" s="50" t="s">
        <v>2119</v>
      </c>
      <c r="G257" s="52" t="s">
        <v>2108</v>
      </c>
      <c r="H257" s="53" t="s">
        <v>2370</v>
      </c>
      <c r="I257" s="227">
        <v>7553</v>
      </c>
      <c r="J257" s="226">
        <v>1165</v>
      </c>
      <c r="K257" s="227">
        <v>141</v>
      </c>
      <c r="L257" s="313">
        <v>1146.3499999999999</v>
      </c>
      <c r="M257" s="33">
        <f t="shared" si="31"/>
        <v>1.8668078899999999E-2</v>
      </c>
      <c r="N257" s="33">
        <f t="shared" si="32"/>
        <v>1.8971790299999999E-2</v>
      </c>
      <c r="O257" s="54">
        <f t="shared" si="33"/>
        <v>5.2770759999999997E-4</v>
      </c>
      <c r="P257" s="29">
        <f t="shared" si="34"/>
        <v>118734</v>
      </c>
      <c r="Q257" s="146"/>
      <c r="R257" s="146"/>
      <c r="S257" s="146"/>
      <c r="T257" s="147"/>
      <c r="U257" s="86"/>
      <c r="W257" s="203" t="s">
        <v>2370</v>
      </c>
      <c r="X257" s="204">
        <v>1165</v>
      </c>
      <c r="Y257" s="3">
        <f t="shared" si="35"/>
        <v>0</v>
      </c>
      <c r="Z257" s="206" t="s">
        <v>2370</v>
      </c>
      <c r="AA257" s="299">
        <v>141</v>
      </c>
      <c r="AB257" s="3">
        <f t="shared" si="36"/>
        <v>0</v>
      </c>
      <c r="AE257" s="312" t="s">
        <v>7580</v>
      </c>
      <c r="AF257" s="313">
        <v>1146.3499999999999</v>
      </c>
    </row>
    <row r="258" spans="1:32" ht="15" hidden="1">
      <c r="A258" s="85" t="s">
        <v>5068</v>
      </c>
      <c r="B258" s="49" t="s">
        <v>528</v>
      </c>
      <c r="C258" s="50" t="s">
        <v>2122</v>
      </c>
      <c r="D258" s="50" t="s">
        <v>2175</v>
      </c>
      <c r="E258" s="50" t="s">
        <v>2124</v>
      </c>
      <c r="F258" s="50" t="s">
        <v>2119</v>
      </c>
      <c r="G258" s="52" t="s">
        <v>2108</v>
      </c>
      <c r="H258" s="53" t="s">
        <v>2373</v>
      </c>
      <c r="I258" s="227">
        <v>5973</v>
      </c>
      <c r="J258" s="226">
        <v>874</v>
      </c>
      <c r="K258" s="227">
        <v>143</v>
      </c>
      <c r="L258" s="313">
        <v>578.21</v>
      </c>
      <c r="M258" s="33">
        <f t="shared" si="31"/>
        <v>2.3941068100000001E-2</v>
      </c>
      <c r="N258" s="33">
        <f t="shared" si="32"/>
        <v>3.6188397800000001E-2</v>
      </c>
      <c r="O258" s="54">
        <f t="shared" si="33"/>
        <v>1.0065943000000001E-3</v>
      </c>
      <c r="P258" s="29">
        <f t="shared" si="34"/>
        <v>226483</v>
      </c>
      <c r="Q258" s="146"/>
      <c r="R258" s="146"/>
      <c r="S258" s="147"/>
      <c r="T258" s="147"/>
      <c r="U258" s="86"/>
      <c r="W258" s="203" t="s">
        <v>2373</v>
      </c>
      <c r="X258" s="204">
        <v>874</v>
      </c>
      <c r="Y258" s="3">
        <f t="shared" si="35"/>
        <v>0</v>
      </c>
      <c r="Z258" s="206" t="s">
        <v>2373</v>
      </c>
      <c r="AA258" s="299">
        <v>143</v>
      </c>
      <c r="AB258" s="3">
        <f t="shared" si="36"/>
        <v>0</v>
      </c>
      <c r="AE258" s="312" t="s">
        <v>7583</v>
      </c>
      <c r="AF258" s="313">
        <v>578.21</v>
      </c>
    </row>
    <row r="259" spans="1:32" ht="15" hidden="1">
      <c r="A259" s="85" t="s">
        <v>5069</v>
      </c>
      <c r="B259" s="49" t="s">
        <v>529</v>
      </c>
      <c r="C259" s="50" t="s">
        <v>2122</v>
      </c>
      <c r="D259" s="50" t="s">
        <v>2175</v>
      </c>
      <c r="E259" s="50" t="s">
        <v>2126</v>
      </c>
      <c r="F259" s="50" t="s">
        <v>2119</v>
      </c>
      <c r="G259" s="52" t="s">
        <v>2108</v>
      </c>
      <c r="H259" s="53" t="s">
        <v>2374</v>
      </c>
      <c r="I259" s="227">
        <v>4054</v>
      </c>
      <c r="J259" s="226">
        <v>568</v>
      </c>
      <c r="K259" s="227">
        <v>126</v>
      </c>
      <c r="L259" s="313">
        <v>745.33</v>
      </c>
      <c r="M259" s="33">
        <f t="shared" si="31"/>
        <v>3.1080414399999999E-2</v>
      </c>
      <c r="N259" s="33">
        <f t="shared" si="32"/>
        <v>2.3685716900000001E-2</v>
      </c>
      <c r="O259" s="54">
        <f t="shared" si="33"/>
        <v>6.5882729999999995E-4</v>
      </c>
      <c r="P259" s="29">
        <f t="shared" si="34"/>
        <v>148236</v>
      </c>
      <c r="Q259" s="146"/>
      <c r="R259" s="146"/>
      <c r="S259" s="146"/>
      <c r="T259" s="146"/>
      <c r="U259" s="86"/>
      <c r="W259" s="203" t="s">
        <v>2374</v>
      </c>
      <c r="X259" s="204">
        <v>568</v>
      </c>
      <c r="Y259" s="3">
        <f t="shared" si="35"/>
        <v>0</v>
      </c>
      <c r="Z259" s="206" t="s">
        <v>2374</v>
      </c>
      <c r="AA259" s="299">
        <v>126</v>
      </c>
      <c r="AB259" s="3">
        <f t="shared" si="36"/>
        <v>0</v>
      </c>
      <c r="AE259" s="312" t="s">
        <v>7584</v>
      </c>
      <c r="AF259" s="313">
        <v>745.33</v>
      </c>
    </row>
    <row r="260" spans="1:32" ht="15" hidden="1">
      <c r="A260" s="85" t="s">
        <v>5070</v>
      </c>
      <c r="B260" s="49" t="s">
        <v>530</v>
      </c>
      <c r="C260" s="50" t="s">
        <v>2122</v>
      </c>
      <c r="D260" s="50" t="s">
        <v>2177</v>
      </c>
      <c r="E260" s="50" t="s">
        <v>2116</v>
      </c>
      <c r="F260" s="50">
        <v>3</v>
      </c>
      <c r="G260" s="52" t="s">
        <v>2109</v>
      </c>
      <c r="H260" s="53" t="s">
        <v>2375</v>
      </c>
      <c r="I260" s="227">
        <v>7018</v>
      </c>
      <c r="J260" s="226">
        <v>1062</v>
      </c>
      <c r="K260" s="227">
        <v>47</v>
      </c>
      <c r="L260" s="313">
        <v>937.64</v>
      </c>
      <c r="M260" s="33">
        <f t="shared" si="31"/>
        <v>6.6970646000000002E-3</v>
      </c>
      <c r="N260" s="33">
        <f t="shared" si="32"/>
        <v>7.5853020000000004E-3</v>
      </c>
      <c r="O260" s="54">
        <f t="shared" si="33"/>
        <v>2.1098809999999999E-4</v>
      </c>
      <c r="P260" s="29">
        <f t="shared" si="34"/>
        <v>47472</v>
      </c>
      <c r="Q260" s="146"/>
      <c r="R260" s="146"/>
      <c r="S260" s="146"/>
      <c r="T260" s="146"/>
      <c r="U260" s="86"/>
      <c r="W260" s="203" t="s">
        <v>2375</v>
      </c>
      <c r="X260" s="204">
        <v>1062</v>
      </c>
      <c r="Y260" s="3">
        <f t="shared" si="35"/>
        <v>0</v>
      </c>
      <c r="Z260" s="206" t="s">
        <v>2375</v>
      </c>
      <c r="AA260" s="299">
        <v>47</v>
      </c>
      <c r="AB260" s="3">
        <f t="shared" si="36"/>
        <v>0</v>
      </c>
      <c r="AE260" s="312" t="s">
        <v>7585</v>
      </c>
      <c r="AF260" s="313">
        <v>937.64</v>
      </c>
    </row>
    <row r="261" spans="1:32" ht="15" hidden="1">
      <c r="A261" s="85" t="s">
        <v>5071</v>
      </c>
      <c r="B261" s="49" t="s">
        <v>531</v>
      </c>
      <c r="C261" s="50" t="s">
        <v>2122</v>
      </c>
      <c r="D261" s="50" t="s">
        <v>2177</v>
      </c>
      <c r="E261" s="50" t="s">
        <v>2115</v>
      </c>
      <c r="F261" s="50">
        <v>3</v>
      </c>
      <c r="G261" s="52" t="s">
        <v>2109</v>
      </c>
      <c r="H261" s="53" t="s">
        <v>2376</v>
      </c>
      <c r="I261" s="227">
        <v>15965</v>
      </c>
      <c r="J261" s="226">
        <v>2248</v>
      </c>
      <c r="K261" s="227">
        <v>194</v>
      </c>
      <c r="L261" s="313">
        <v>1171.45</v>
      </c>
      <c r="M261" s="33">
        <f t="shared" si="31"/>
        <v>1.21515815E-2</v>
      </c>
      <c r="N261" s="33">
        <f t="shared" si="32"/>
        <v>2.33187547E-2</v>
      </c>
      <c r="O261" s="54">
        <f t="shared" si="33"/>
        <v>6.4862009999999996E-4</v>
      </c>
      <c r="P261" s="29">
        <f t="shared" si="34"/>
        <v>145939</v>
      </c>
      <c r="Q261" s="146"/>
      <c r="R261" s="146"/>
      <c r="S261" s="146"/>
      <c r="T261" s="146"/>
      <c r="U261" s="86"/>
      <c r="W261" s="203" t="s">
        <v>2376</v>
      </c>
      <c r="X261" s="204">
        <v>2248</v>
      </c>
      <c r="Y261" s="3">
        <f t="shared" si="35"/>
        <v>0</v>
      </c>
      <c r="Z261" s="206" t="s">
        <v>2376</v>
      </c>
      <c r="AA261" s="299">
        <v>194</v>
      </c>
      <c r="AB261" s="3">
        <f t="shared" si="36"/>
        <v>0</v>
      </c>
      <c r="AE261" s="312" t="s">
        <v>7586</v>
      </c>
      <c r="AF261" s="313">
        <v>1171.45</v>
      </c>
    </row>
    <row r="262" spans="1:32" ht="15" hidden="1">
      <c r="A262" s="85" t="s">
        <v>5072</v>
      </c>
      <c r="B262" s="49" t="s">
        <v>532</v>
      </c>
      <c r="C262" s="50" t="s">
        <v>2122</v>
      </c>
      <c r="D262" s="50" t="s">
        <v>2177</v>
      </c>
      <c r="E262" s="50" t="s">
        <v>2120</v>
      </c>
      <c r="F262" s="50" t="s">
        <v>2119</v>
      </c>
      <c r="G262" s="52" t="s">
        <v>2108</v>
      </c>
      <c r="H262" s="53" t="s">
        <v>2377</v>
      </c>
      <c r="I262" s="227">
        <v>5050</v>
      </c>
      <c r="J262" s="226">
        <v>733</v>
      </c>
      <c r="K262" s="227">
        <v>92</v>
      </c>
      <c r="L262" s="313">
        <v>773.3</v>
      </c>
      <c r="M262" s="33">
        <f t="shared" si="31"/>
        <v>1.8217821700000001E-2</v>
      </c>
      <c r="N262" s="33">
        <f t="shared" si="32"/>
        <v>1.7268412300000001E-2</v>
      </c>
      <c r="O262" s="54">
        <f t="shared" si="33"/>
        <v>4.8032750000000002E-4</v>
      </c>
      <c r="P262" s="29">
        <f t="shared" si="34"/>
        <v>108073</v>
      </c>
      <c r="Q262" s="146"/>
      <c r="R262" s="146"/>
      <c r="S262" s="146"/>
      <c r="T262" s="146"/>
      <c r="U262" s="86"/>
      <c r="W262" s="203" t="s">
        <v>2377</v>
      </c>
      <c r="X262" s="204">
        <v>733</v>
      </c>
      <c r="Y262" s="3">
        <f t="shared" si="35"/>
        <v>0</v>
      </c>
      <c r="Z262" s="206" t="s">
        <v>2377</v>
      </c>
      <c r="AA262" s="299">
        <v>92</v>
      </c>
      <c r="AB262" s="3">
        <f t="shared" si="36"/>
        <v>0</v>
      </c>
      <c r="AE262" s="312" t="s">
        <v>7587</v>
      </c>
      <c r="AF262" s="313">
        <v>773.3</v>
      </c>
    </row>
    <row r="263" spans="1:32" ht="15" hidden="1">
      <c r="A263" s="85" t="s">
        <v>5073</v>
      </c>
      <c r="B263" s="49" t="s">
        <v>533</v>
      </c>
      <c r="C263" s="50" t="s">
        <v>2122</v>
      </c>
      <c r="D263" s="50" t="s">
        <v>2177</v>
      </c>
      <c r="E263" s="50" t="s">
        <v>2122</v>
      </c>
      <c r="F263" s="50">
        <v>3</v>
      </c>
      <c r="G263" s="52" t="s">
        <v>2109</v>
      </c>
      <c r="H263" s="53" t="s">
        <v>2378</v>
      </c>
      <c r="I263" s="227">
        <v>13359</v>
      </c>
      <c r="J263" s="226">
        <v>2026</v>
      </c>
      <c r="K263" s="227">
        <v>145</v>
      </c>
      <c r="L263" s="313">
        <v>987.68</v>
      </c>
      <c r="M263" s="33">
        <f t="shared" si="31"/>
        <v>1.08541058E-2</v>
      </c>
      <c r="N263" s="33">
        <f t="shared" si="32"/>
        <v>2.22647196E-2</v>
      </c>
      <c r="O263" s="54">
        <f t="shared" si="33"/>
        <v>6.193018E-4</v>
      </c>
      <c r="P263" s="29">
        <f t="shared" si="34"/>
        <v>139342</v>
      </c>
      <c r="Q263" s="146"/>
      <c r="R263" s="146"/>
      <c r="S263" s="146"/>
      <c r="T263" s="146"/>
      <c r="U263" s="86"/>
      <c r="W263" s="203" t="s">
        <v>2378</v>
      </c>
      <c r="X263" s="204">
        <v>2026</v>
      </c>
      <c r="Y263" s="3">
        <f t="shared" si="35"/>
        <v>0</v>
      </c>
      <c r="Z263" s="206" t="s">
        <v>2378</v>
      </c>
      <c r="AA263" s="299">
        <v>145</v>
      </c>
      <c r="AB263" s="3">
        <f t="shared" si="36"/>
        <v>0</v>
      </c>
      <c r="AE263" s="312" t="s">
        <v>7588</v>
      </c>
      <c r="AF263" s="313">
        <v>987.68</v>
      </c>
    </row>
    <row r="264" spans="1:32" ht="15" hidden="1">
      <c r="A264" s="85" t="s">
        <v>5074</v>
      </c>
      <c r="B264" s="49" t="s">
        <v>534</v>
      </c>
      <c r="C264" s="50" t="s">
        <v>2122</v>
      </c>
      <c r="D264" s="50" t="s">
        <v>2179</v>
      </c>
      <c r="E264" s="50" t="s">
        <v>2116</v>
      </c>
      <c r="F264" s="50" t="s">
        <v>2119</v>
      </c>
      <c r="G264" s="52" t="s">
        <v>2108</v>
      </c>
      <c r="H264" s="53" t="s">
        <v>2379</v>
      </c>
      <c r="I264" s="227">
        <v>5142</v>
      </c>
      <c r="J264" s="226">
        <v>790</v>
      </c>
      <c r="K264" s="227">
        <v>73</v>
      </c>
      <c r="L264" s="313">
        <v>1250.52</v>
      </c>
      <c r="M264" s="33">
        <f t="shared" si="31"/>
        <v>1.41968105E-2</v>
      </c>
      <c r="N264" s="33">
        <f t="shared" si="32"/>
        <v>8.9686531999999992E-3</v>
      </c>
      <c r="O264" s="54">
        <f t="shared" si="33"/>
        <v>2.4946650000000001E-4</v>
      </c>
      <c r="P264" s="29">
        <f t="shared" si="34"/>
        <v>56129</v>
      </c>
      <c r="Q264" s="146"/>
      <c r="R264" s="146"/>
      <c r="S264" s="146"/>
      <c r="T264" s="146"/>
      <c r="U264" s="86"/>
      <c r="W264" s="203" t="s">
        <v>2379</v>
      </c>
      <c r="X264" s="204">
        <v>790</v>
      </c>
      <c r="Y264" s="3">
        <f t="shared" si="35"/>
        <v>0</v>
      </c>
      <c r="Z264" s="206" t="s">
        <v>2379</v>
      </c>
      <c r="AA264" s="299">
        <v>73</v>
      </c>
      <c r="AB264" s="3">
        <f t="shared" si="36"/>
        <v>0</v>
      </c>
      <c r="AE264" s="312" t="s">
        <v>7589</v>
      </c>
      <c r="AF264" s="313">
        <v>1250.52</v>
      </c>
    </row>
    <row r="265" spans="1:32" ht="15" hidden="1">
      <c r="A265" s="85" t="s">
        <v>5075</v>
      </c>
      <c r="B265" s="49" t="s">
        <v>535</v>
      </c>
      <c r="C265" s="50" t="s">
        <v>2122</v>
      </c>
      <c r="D265" s="50" t="s">
        <v>2179</v>
      </c>
      <c r="E265" s="50" t="s">
        <v>2115</v>
      </c>
      <c r="F265" s="50" t="s">
        <v>2119</v>
      </c>
      <c r="G265" s="52" t="s">
        <v>2108</v>
      </c>
      <c r="H265" s="53" t="s">
        <v>2380</v>
      </c>
      <c r="I265" s="227">
        <v>7271</v>
      </c>
      <c r="J265" s="226">
        <v>1059</v>
      </c>
      <c r="K265" s="227">
        <v>109</v>
      </c>
      <c r="L265" s="313">
        <v>1226.1500000000001</v>
      </c>
      <c r="M265" s="33">
        <f t="shared" si="31"/>
        <v>1.4991060299999999E-2</v>
      </c>
      <c r="N265" s="33">
        <f t="shared" si="32"/>
        <v>1.29474638E-2</v>
      </c>
      <c r="O265" s="54">
        <f t="shared" si="33"/>
        <v>3.6013869999999999E-4</v>
      </c>
      <c r="P265" s="29">
        <f t="shared" si="34"/>
        <v>81031</v>
      </c>
      <c r="Q265" s="146"/>
      <c r="R265" s="146"/>
      <c r="S265" s="146"/>
      <c r="T265" s="146"/>
      <c r="U265" s="86"/>
      <c r="W265" s="203" t="s">
        <v>2380</v>
      </c>
      <c r="X265" s="204">
        <v>1059</v>
      </c>
      <c r="Y265" s="3">
        <f t="shared" si="35"/>
        <v>0</v>
      </c>
      <c r="Z265" s="206" t="s">
        <v>2380</v>
      </c>
      <c r="AA265" s="299">
        <v>109</v>
      </c>
      <c r="AB265" s="3">
        <f t="shared" si="36"/>
        <v>0</v>
      </c>
      <c r="AE265" s="312" t="s">
        <v>7590</v>
      </c>
      <c r="AF265" s="313">
        <v>1226.1500000000001</v>
      </c>
    </row>
    <row r="266" spans="1:32" ht="15" hidden="1">
      <c r="A266" s="85" t="s">
        <v>5076</v>
      </c>
      <c r="B266" s="49" t="s">
        <v>536</v>
      </c>
      <c r="C266" s="50" t="s">
        <v>2122</v>
      </c>
      <c r="D266" s="50" t="s">
        <v>2179</v>
      </c>
      <c r="E266" s="50" t="s">
        <v>2120</v>
      </c>
      <c r="F266" s="50" t="s">
        <v>2119</v>
      </c>
      <c r="G266" s="52" t="s">
        <v>2108</v>
      </c>
      <c r="H266" s="53" t="s">
        <v>2381</v>
      </c>
      <c r="I266" s="227">
        <v>5011</v>
      </c>
      <c r="J266" s="226">
        <v>716</v>
      </c>
      <c r="K266" s="227">
        <v>22</v>
      </c>
      <c r="L266" s="313">
        <v>1206.9000000000001</v>
      </c>
      <c r="M266" s="33">
        <f t="shared" si="31"/>
        <v>4.3903411999999999E-3</v>
      </c>
      <c r="N266" s="33">
        <f t="shared" si="32"/>
        <v>2.6045937999999999E-3</v>
      </c>
      <c r="O266" s="54">
        <f t="shared" si="33"/>
        <v>7.2447700000000001E-5</v>
      </c>
      <c r="P266" s="29">
        <f t="shared" si="34"/>
        <v>16300</v>
      </c>
      <c r="Q266" s="146"/>
      <c r="R266" s="146"/>
      <c r="S266" s="146"/>
      <c r="T266" s="146"/>
      <c r="U266" s="86"/>
      <c r="W266" s="203" t="s">
        <v>2381</v>
      </c>
      <c r="X266" s="204">
        <v>716</v>
      </c>
      <c r="Y266" s="3">
        <f t="shared" si="35"/>
        <v>0</v>
      </c>
      <c r="Z266" s="206" t="s">
        <v>2381</v>
      </c>
      <c r="AA266" s="299">
        <v>22</v>
      </c>
      <c r="AB266" s="3">
        <f t="shared" si="36"/>
        <v>0</v>
      </c>
      <c r="AE266" s="312" t="s">
        <v>7591</v>
      </c>
      <c r="AF266" s="313">
        <v>1206.9000000000001</v>
      </c>
    </row>
    <row r="267" spans="1:32" ht="15" hidden="1">
      <c r="A267" s="85" t="s">
        <v>5077</v>
      </c>
      <c r="B267" s="49" t="s">
        <v>537</v>
      </c>
      <c r="C267" s="50" t="s">
        <v>2122</v>
      </c>
      <c r="D267" s="50" t="s">
        <v>2179</v>
      </c>
      <c r="E267" s="50" t="s">
        <v>2122</v>
      </c>
      <c r="F267" s="50" t="s">
        <v>2119</v>
      </c>
      <c r="G267" s="52" t="s">
        <v>2108</v>
      </c>
      <c r="H267" s="53" t="s">
        <v>2382</v>
      </c>
      <c r="I267" s="227">
        <v>8102</v>
      </c>
      <c r="J267" s="226">
        <v>1251</v>
      </c>
      <c r="K267" s="227">
        <v>113</v>
      </c>
      <c r="L267" s="313">
        <v>1190.02</v>
      </c>
      <c r="M267" s="33">
        <f t="shared" si="31"/>
        <v>1.39471735E-2</v>
      </c>
      <c r="N267" s="33">
        <f t="shared" si="32"/>
        <v>1.46618662E-2</v>
      </c>
      <c r="O267" s="54">
        <f t="shared" si="33"/>
        <v>4.0782539999999998E-4</v>
      </c>
      <c r="P267" s="29">
        <f t="shared" si="34"/>
        <v>91760</v>
      </c>
      <c r="Q267" s="146"/>
      <c r="R267" s="146"/>
      <c r="S267" s="146"/>
      <c r="T267" s="146"/>
      <c r="U267" s="86"/>
      <c r="W267" s="203" t="s">
        <v>2382</v>
      </c>
      <c r="X267" s="204">
        <v>1251</v>
      </c>
      <c r="Y267" s="3">
        <f t="shared" si="35"/>
        <v>0</v>
      </c>
      <c r="Z267" s="206" t="s">
        <v>2382</v>
      </c>
      <c r="AA267" s="299">
        <v>113</v>
      </c>
      <c r="AB267" s="3">
        <f t="shared" si="36"/>
        <v>0</v>
      </c>
      <c r="AE267" s="312" t="s">
        <v>7592</v>
      </c>
      <c r="AF267" s="313">
        <v>1190.02</v>
      </c>
    </row>
    <row r="268" spans="1:32" ht="15" hidden="1">
      <c r="A268" s="85" t="s">
        <v>5078</v>
      </c>
      <c r="B268" s="49" t="s">
        <v>538</v>
      </c>
      <c r="C268" s="50" t="s">
        <v>2122</v>
      </c>
      <c r="D268" s="50" t="s">
        <v>2179</v>
      </c>
      <c r="E268" s="50" t="s">
        <v>2124</v>
      </c>
      <c r="F268" s="50" t="s">
        <v>2119</v>
      </c>
      <c r="G268" s="52" t="s">
        <v>2108</v>
      </c>
      <c r="H268" s="53" t="s">
        <v>2383</v>
      </c>
      <c r="I268" s="227">
        <v>4297</v>
      </c>
      <c r="J268" s="226">
        <v>617</v>
      </c>
      <c r="K268" s="227">
        <v>28</v>
      </c>
      <c r="L268" s="313">
        <v>1395.58</v>
      </c>
      <c r="M268" s="33">
        <f t="shared" si="31"/>
        <v>6.5161739999999996E-3</v>
      </c>
      <c r="N268" s="33">
        <f t="shared" si="32"/>
        <v>2.8808661999999998E-3</v>
      </c>
      <c r="O268" s="54">
        <f t="shared" si="33"/>
        <v>8.0132399999999999E-5</v>
      </c>
      <c r="P268" s="29">
        <f t="shared" si="34"/>
        <v>18029</v>
      </c>
      <c r="Q268" s="146"/>
      <c r="R268" s="146"/>
      <c r="S268" s="146"/>
      <c r="T268" s="146"/>
      <c r="U268" s="86"/>
      <c r="W268" s="203" t="s">
        <v>2383</v>
      </c>
      <c r="X268" s="204">
        <v>617</v>
      </c>
      <c r="Y268" s="3">
        <f t="shared" si="35"/>
        <v>0</v>
      </c>
      <c r="Z268" s="206" t="s">
        <v>2383</v>
      </c>
      <c r="AA268" s="299">
        <v>28</v>
      </c>
      <c r="AB268" s="3">
        <f t="shared" si="36"/>
        <v>0</v>
      </c>
      <c r="AE268" s="312" t="s">
        <v>7593</v>
      </c>
      <c r="AF268" s="313">
        <v>1395.58</v>
      </c>
    </row>
    <row r="269" spans="1:32" ht="15" hidden="1">
      <c r="A269" s="85" t="s">
        <v>5079</v>
      </c>
      <c r="B269" s="49" t="s">
        <v>539</v>
      </c>
      <c r="C269" s="50" t="s">
        <v>2122</v>
      </c>
      <c r="D269" s="50" t="s">
        <v>2179</v>
      </c>
      <c r="E269" s="50" t="s">
        <v>2126</v>
      </c>
      <c r="F269" s="50">
        <v>3</v>
      </c>
      <c r="G269" s="52" t="s">
        <v>2109</v>
      </c>
      <c r="H269" s="53" t="s">
        <v>2384</v>
      </c>
      <c r="I269" s="227">
        <v>10450</v>
      </c>
      <c r="J269" s="226">
        <v>1376</v>
      </c>
      <c r="K269" s="227">
        <v>232</v>
      </c>
      <c r="L269" s="313">
        <v>1041.78</v>
      </c>
      <c r="M269" s="33">
        <f t="shared" si="31"/>
        <v>2.2200956899999999E-2</v>
      </c>
      <c r="N269" s="33">
        <f t="shared" si="32"/>
        <v>2.9323385600000001E-2</v>
      </c>
      <c r="O269" s="54">
        <f t="shared" si="33"/>
        <v>8.1564129999999997E-4</v>
      </c>
      <c r="P269" s="29">
        <f t="shared" si="34"/>
        <v>183519</v>
      </c>
      <c r="Q269" s="146"/>
      <c r="R269" s="146"/>
      <c r="S269" s="146"/>
      <c r="T269" s="146"/>
      <c r="U269" s="86"/>
      <c r="W269" s="203" t="s">
        <v>2384</v>
      </c>
      <c r="X269" s="204">
        <v>1376</v>
      </c>
      <c r="Y269" s="3">
        <f t="shared" si="35"/>
        <v>0</v>
      </c>
      <c r="Z269" s="206" t="s">
        <v>2384</v>
      </c>
      <c r="AA269" s="299">
        <v>232</v>
      </c>
      <c r="AB269" s="3">
        <f t="shared" si="36"/>
        <v>0</v>
      </c>
      <c r="AE269" s="312" t="s">
        <v>7594</v>
      </c>
      <c r="AF269" s="313">
        <v>1041.78</v>
      </c>
    </row>
    <row r="270" spans="1:32" ht="15" hidden="1">
      <c r="A270" s="85" t="s">
        <v>5080</v>
      </c>
      <c r="B270" s="49" t="s">
        <v>540</v>
      </c>
      <c r="C270" s="50" t="s">
        <v>2122</v>
      </c>
      <c r="D270" s="50" t="s">
        <v>2179</v>
      </c>
      <c r="E270" s="50" t="s">
        <v>2133</v>
      </c>
      <c r="F270" s="50" t="s">
        <v>2119</v>
      </c>
      <c r="G270" s="52" t="s">
        <v>2108</v>
      </c>
      <c r="H270" s="53" t="s">
        <v>2385</v>
      </c>
      <c r="I270" s="227">
        <v>5461</v>
      </c>
      <c r="J270" s="226">
        <v>803</v>
      </c>
      <c r="K270" s="227">
        <v>30</v>
      </c>
      <c r="L270" s="313">
        <v>1959.35</v>
      </c>
      <c r="M270" s="33">
        <f t="shared" ref="M270:M301" si="37" xml:space="preserve"> ROUNDDOWN(K270/I270,10)</f>
        <v>5.4934993000000003E-3</v>
      </c>
      <c r="N270" s="33">
        <f t="shared" ref="N270:N301" si="38">ROUNDDOWN(J270*M270/L270,10)</f>
        <v>2.2513996000000001E-3</v>
      </c>
      <c r="O270" s="54">
        <f t="shared" ref="O270:O301" si="39">ROUNDDOWN(N270/$N$2499,10)</f>
        <v>6.2623499999999994E-5</v>
      </c>
      <c r="P270" s="29">
        <f t="shared" si="34"/>
        <v>14090</v>
      </c>
      <c r="Q270" s="146"/>
      <c r="R270" s="146"/>
      <c r="S270" s="146"/>
      <c r="T270" s="146"/>
      <c r="U270" s="86"/>
      <c r="W270" s="203" t="s">
        <v>2385</v>
      </c>
      <c r="X270" s="204">
        <v>803</v>
      </c>
      <c r="Y270" s="3">
        <f t="shared" si="35"/>
        <v>0</v>
      </c>
      <c r="Z270" s="206" t="s">
        <v>2385</v>
      </c>
      <c r="AA270" s="299">
        <v>30</v>
      </c>
      <c r="AB270" s="3">
        <f t="shared" si="36"/>
        <v>0</v>
      </c>
      <c r="AE270" s="312" t="s">
        <v>7595</v>
      </c>
      <c r="AF270" s="313">
        <v>1959.35</v>
      </c>
    </row>
    <row r="271" spans="1:32" ht="15" hidden="1">
      <c r="A271" s="85" t="s">
        <v>5081</v>
      </c>
      <c r="B271" s="49" t="s">
        <v>541</v>
      </c>
      <c r="C271" s="50" t="s">
        <v>2122</v>
      </c>
      <c r="D271" s="50" t="s">
        <v>2179</v>
      </c>
      <c r="E271" s="50" t="s">
        <v>2157</v>
      </c>
      <c r="F271" s="50" t="s">
        <v>2119</v>
      </c>
      <c r="G271" s="52" t="s">
        <v>2108</v>
      </c>
      <c r="H271" s="53" t="s">
        <v>2386</v>
      </c>
      <c r="I271" s="227">
        <v>9635</v>
      </c>
      <c r="J271" s="226">
        <v>1360</v>
      </c>
      <c r="K271" s="227">
        <v>55</v>
      </c>
      <c r="L271" s="313">
        <v>1064.8499999999999</v>
      </c>
      <c r="M271" s="33">
        <f t="shared" si="37"/>
        <v>5.7083549000000004E-3</v>
      </c>
      <c r="N271" s="33">
        <f t="shared" si="38"/>
        <v>7.2905692000000003E-3</v>
      </c>
      <c r="O271" s="54">
        <f t="shared" si="39"/>
        <v>2.0279E-4</v>
      </c>
      <c r="P271" s="29">
        <f t="shared" si="34"/>
        <v>45627</v>
      </c>
      <c r="Q271" s="146"/>
      <c r="R271" s="146"/>
      <c r="S271" s="146"/>
      <c r="T271" s="147"/>
      <c r="U271" s="86"/>
      <c r="W271" s="203" t="s">
        <v>2386</v>
      </c>
      <c r="X271" s="204">
        <v>1360</v>
      </c>
      <c r="Y271" s="3">
        <f t="shared" si="35"/>
        <v>0</v>
      </c>
      <c r="Z271" s="206" t="s">
        <v>2386</v>
      </c>
      <c r="AA271" s="299">
        <v>55</v>
      </c>
      <c r="AB271" s="3">
        <f t="shared" si="36"/>
        <v>0</v>
      </c>
      <c r="AE271" s="312" t="s">
        <v>7596</v>
      </c>
      <c r="AF271" s="313">
        <v>1064.8499999999999</v>
      </c>
    </row>
    <row r="272" spans="1:32" ht="15" hidden="1">
      <c r="A272" s="85" t="s">
        <v>5082</v>
      </c>
      <c r="B272" s="49" t="s">
        <v>542</v>
      </c>
      <c r="C272" s="50" t="s">
        <v>2122</v>
      </c>
      <c r="D272" s="50" t="s">
        <v>2179</v>
      </c>
      <c r="E272" s="50" t="s">
        <v>2159</v>
      </c>
      <c r="F272" s="50">
        <v>3</v>
      </c>
      <c r="G272" s="52" t="s">
        <v>2109</v>
      </c>
      <c r="H272" s="53" t="s">
        <v>2387</v>
      </c>
      <c r="I272" s="227">
        <v>34148</v>
      </c>
      <c r="J272" s="226">
        <v>4544</v>
      </c>
      <c r="K272" s="227">
        <v>466</v>
      </c>
      <c r="L272" s="313">
        <v>2335.5</v>
      </c>
      <c r="M272" s="33">
        <f t="shared" si="37"/>
        <v>1.3646480000000001E-2</v>
      </c>
      <c r="N272" s="33">
        <f t="shared" si="38"/>
        <v>2.6550890600000002E-2</v>
      </c>
      <c r="O272" s="54">
        <f t="shared" si="39"/>
        <v>7.3852330000000004E-4</v>
      </c>
      <c r="P272" s="29">
        <f t="shared" si="34"/>
        <v>166167</v>
      </c>
      <c r="Q272" s="146"/>
      <c r="R272" s="146"/>
      <c r="S272" s="146"/>
      <c r="T272" s="147"/>
      <c r="U272" s="86"/>
      <c r="W272" s="203" t="s">
        <v>2387</v>
      </c>
      <c r="X272" s="204">
        <v>4544</v>
      </c>
      <c r="Y272" s="3">
        <f t="shared" si="35"/>
        <v>0</v>
      </c>
      <c r="Z272" s="206" t="s">
        <v>2387</v>
      </c>
      <c r="AA272" s="299">
        <v>466</v>
      </c>
      <c r="AB272" s="3">
        <f t="shared" si="36"/>
        <v>0</v>
      </c>
      <c r="AE272" s="312" t="s">
        <v>7597</v>
      </c>
      <c r="AF272" s="313">
        <v>2335.5</v>
      </c>
    </row>
    <row r="273" spans="1:32" ht="15" hidden="1">
      <c r="A273" s="85" t="s">
        <v>5083</v>
      </c>
      <c r="B273" s="49" t="s">
        <v>543</v>
      </c>
      <c r="C273" s="50" t="s">
        <v>2122</v>
      </c>
      <c r="D273" s="50" t="s">
        <v>2179</v>
      </c>
      <c r="E273" s="50" t="s">
        <v>2172</v>
      </c>
      <c r="F273" s="50" t="s">
        <v>2119</v>
      </c>
      <c r="G273" s="52" t="s">
        <v>2108</v>
      </c>
      <c r="H273" s="53" t="s">
        <v>2388</v>
      </c>
      <c r="I273" s="227">
        <v>3580</v>
      </c>
      <c r="J273" s="226">
        <v>515</v>
      </c>
      <c r="K273" s="227">
        <v>35</v>
      </c>
      <c r="L273" s="313">
        <v>835.74</v>
      </c>
      <c r="M273" s="33">
        <f t="shared" si="37"/>
        <v>9.7765362999999994E-3</v>
      </c>
      <c r="N273" s="33">
        <f t="shared" si="38"/>
        <v>6.0245005999999997E-3</v>
      </c>
      <c r="O273" s="54">
        <f t="shared" si="39"/>
        <v>1.6757379999999999E-4</v>
      </c>
      <c r="P273" s="29">
        <f t="shared" si="34"/>
        <v>37704</v>
      </c>
      <c r="Q273" s="146"/>
      <c r="R273" s="146"/>
      <c r="S273" s="146"/>
      <c r="T273" s="146"/>
      <c r="U273" s="86"/>
      <c r="W273" s="203" t="s">
        <v>2388</v>
      </c>
      <c r="X273" s="204">
        <v>515</v>
      </c>
      <c r="Y273" s="3">
        <f t="shared" si="35"/>
        <v>0</v>
      </c>
      <c r="Z273" s="206" t="s">
        <v>2388</v>
      </c>
      <c r="AA273" s="299">
        <v>35</v>
      </c>
      <c r="AB273" s="3">
        <f t="shared" si="36"/>
        <v>0</v>
      </c>
      <c r="AE273" s="312" t="s">
        <v>7598</v>
      </c>
      <c r="AF273" s="313">
        <v>835.74</v>
      </c>
    </row>
    <row r="274" spans="1:32" ht="15" hidden="1">
      <c r="A274" s="85" t="s">
        <v>5084</v>
      </c>
      <c r="B274" s="49" t="s">
        <v>544</v>
      </c>
      <c r="C274" s="50" t="s">
        <v>2122</v>
      </c>
      <c r="D274" s="50" t="s">
        <v>2179</v>
      </c>
      <c r="E274" s="50" t="s">
        <v>2174</v>
      </c>
      <c r="F274" s="50" t="s">
        <v>2119</v>
      </c>
      <c r="G274" s="52" t="s">
        <v>2108</v>
      </c>
      <c r="H274" s="53" t="s">
        <v>2389</v>
      </c>
      <c r="I274" s="227">
        <v>6564</v>
      </c>
      <c r="J274" s="226">
        <v>1012</v>
      </c>
      <c r="K274" s="227">
        <v>86</v>
      </c>
      <c r="L274" s="313">
        <v>959.33</v>
      </c>
      <c r="M274" s="33">
        <f t="shared" si="37"/>
        <v>1.3101767199999999E-2</v>
      </c>
      <c r="N274" s="33">
        <f t="shared" si="38"/>
        <v>1.3821092199999999E-2</v>
      </c>
      <c r="O274" s="54">
        <f t="shared" si="39"/>
        <v>3.8443899999999998E-4</v>
      </c>
      <c r="P274" s="29">
        <f t="shared" si="34"/>
        <v>86498</v>
      </c>
      <c r="Q274" s="146"/>
      <c r="R274" s="186"/>
      <c r="S274" s="146"/>
      <c r="T274" s="146"/>
      <c r="U274" s="86"/>
      <c r="W274" s="203" t="s">
        <v>2389</v>
      </c>
      <c r="X274" s="204">
        <v>1012</v>
      </c>
      <c r="Y274" s="3">
        <f t="shared" si="35"/>
        <v>0</v>
      </c>
      <c r="Z274" s="206" t="s">
        <v>2389</v>
      </c>
      <c r="AA274" s="299">
        <v>86</v>
      </c>
      <c r="AB274" s="3">
        <f t="shared" si="36"/>
        <v>0</v>
      </c>
      <c r="AE274" s="312" t="s">
        <v>7599</v>
      </c>
      <c r="AF274" s="313">
        <v>959.33</v>
      </c>
    </row>
    <row r="275" spans="1:32" ht="15" hidden="1">
      <c r="A275" s="85" t="s">
        <v>5085</v>
      </c>
      <c r="B275" s="49" t="s">
        <v>545</v>
      </c>
      <c r="C275" s="50" t="s">
        <v>2122</v>
      </c>
      <c r="D275" s="50" t="s">
        <v>2211</v>
      </c>
      <c r="E275" s="50" t="s">
        <v>2116</v>
      </c>
      <c r="F275" s="50" t="s">
        <v>2117</v>
      </c>
      <c r="G275" s="52" t="s">
        <v>2107</v>
      </c>
      <c r="H275" s="53" t="s">
        <v>2390</v>
      </c>
      <c r="I275" s="227">
        <v>14769</v>
      </c>
      <c r="J275" s="226">
        <v>1994</v>
      </c>
      <c r="K275" s="227">
        <v>538</v>
      </c>
      <c r="L275" s="313">
        <v>1014.24</v>
      </c>
      <c r="M275" s="33">
        <f t="shared" si="37"/>
        <v>3.6427652499999998E-2</v>
      </c>
      <c r="N275" s="33">
        <f t="shared" si="38"/>
        <v>7.1616914200000006E-2</v>
      </c>
      <c r="O275" s="54">
        <f t="shared" si="39"/>
        <v>1.9920521999999999E-3</v>
      </c>
      <c r="P275" s="29">
        <f t="shared" si="34"/>
        <v>448211</v>
      </c>
      <c r="Q275" s="146"/>
      <c r="R275" s="146"/>
      <c r="S275" s="146"/>
      <c r="T275" s="146"/>
      <c r="U275" s="86"/>
      <c r="W275" s="203" t="s">
        <v>2390</v>
      </c>
      <c r="X275" s="204">
        <v>1994</v>
      </c>
      <c r="Y275" s="3">
        <f t="shared" si="35"/>
        <v>0</v>
      </c>
      <c r="Z275" s="206" t="s">
        <v>2390</v>
      </c>
      <c r="AA275" s="299">
        <v>538</v>
      </c>
      <c r="AB275" s="3">
        <f t="shared" si="36"/>
        <v>0</v>
      </c>
      <c r="AE275" s="312" t="s">
        <v>7600</v>
      </c>
      <c r="AF275" s="313">
        <v>1014.24</v>
      </c>
    </row>
    <row r="276" spans="1:32" ht="15" hidden="1">
      <c r="A276" s="85" t="s">
        <v>5086</v>
      </c>
      <c r="B276" s="49" t="s">
        <v>546</v>
      </c>
      <c r="C276" s="50" t="s">
        <v>2122</v>
      </c>
      <c r="D276" s="50" t="s">
        <v>2211</v>
      </c>
      <c r="E276" s="50" t="s">
        <v>2115</v>
      </c>
      <c r="F276" s="50" t="s">
        <v>2119</v>
      </c>
      <c r="G276" s="52" t="s">
        <v>2108</v>
      </c>
      <c r="H276" s="53" t="s">
        <v>2390</v>
      </c>
      <c r="I276" s="227">
        <v>9835</v>
      </c>
      <c r="J276" s="226">
        <v>1482</v>
      </c>
      <c r="K276" s="227">
        <v>70</v>
      </c>
      <c r="L276" s="313">
        <v>1198.08</v>
      </c>
      <c r="M276" s="33">
        <f t="shared" si="37"/>
        <v>7.1174376999999997E-3</v>
      </c>
      <c r="N276" s="33">
        <f t="shared" si="38"/>
        <v>8.8041221000000006E-3</v>
      </c>
      <c r="O276" s="54">
        <f t="shared" si="39"/>
        <v>2.4488999999999999E-4</v>
      </c>
      <c r="P276" s="29">
        <f t="shared" si="34"/>
        <v>55100</v>
      </c>
      <c r="Q276" s="146"/>
      <c r="R276" s="146"/>
      <c r="S276" s="146"/>
      <c r="T276" s="146"/>
      <c r="U276" s="86"/>
      <c r="W276" s="203" t="s">
        <v>2390</v>
      </c>
      <c r="X276" s="204">
        <v>1482</v>
      </c>
      <c r="Y276" s="3">
        <f t="shared" si="35"/>
        <v>0</v>
      </c>
      <c r="Z276" s="206" t="s">
        <v>2390</v>
      </c>
      <c r="AA276" s="299">
        <v>70</v>
      </c>
      <c r="AB276" s="3">
        <f t="shared" si="36"/>
        <v>0</v>
      </c>
      <c r="AE276" s="312" t="s">
        <v>7600</v>
      </c>
      <c r="AF276" s="313">
        <v>1198.08</v>
      </c>
    </row>
    <row r="277" spans="1:32" ht="15" hidden="1">
      <c r="A277" s="85" t="s">
        <v>5087</v>
      </c>
      <c r="B277" s="49" t="s">
        <v>547</v>
      </c>
      <c r="C277" s="50" t="s">
        <v>2122</v>
      </c>
      <c r="D277" s="50" t="s">
        <v>2211</v>
      </c>
      <c r="E277" s="50" t="s">
        <v>2120</v>
      </c>
      <c r="F277" s="50" t="s">
        <v>2119</v>
      </c>
      <c r="G277" s="52" t="s">
        <v>2108</v>
      </c>
      <c r="H277" s="53" t="s">
        <v>2391</v>
      </c>
      <c r="I277" s="227">
        <v>9072</v>
      </c>
      <c r="J277" s="226">
        <v>1482</v>
      </c>
      <c r="K277" s="227">
        <v>191</v>
      </c>
      <c r="L277" s="313">
        <v>793.01</v>
      </c>
      <c r="M277" s="33">
        <f t="shared" si="37"/>
        <v>2.1053791799999999E-2</v>
      </c>
      <c r="N277" s="33">
        <f t="shared" si="38"/>
        <v>3.9345934399999997E-2</v>
      </c>
      <c r="O277" s="54">
        <f t="shared" si="39"/>
        <v>1.0944224E-3</v>
      </c>
      <c r="P277" s="29">
        <f t="shared" si="34"/>
        <v>246245</v>
      </c>
      <c r="Q277" s="146"/>
      <c r="R277" s="146"/>
      <c r="S277" s="146"/>
      <c r="T277" s="146"/>
      <c r="U277" s="86"/>
      <c r="W277" s="203" t="s">
        <v>2391</v>
      </c>
      <c r="X277" s="204">
        <v>1482</v>
      </c>
      <c r="Y277" s="3">
        <f t="shared" si="35"/>
        <v>0</v>
      </c>
      <c r="Z277" s="206" t="s">
        <v>2391</v>
      </c>
      <c r="AA277" s="299">
        <v>191</v>
      </c>
      <c r="AB277" s="3">
        <f t="shared" si="36"/>
        <v>0</v>
      </c>
      <c r="AE277" s="312" t="s">
        <v>7601</v>
      </c>
      <c r="AF277" s="313">
        <v>793.01</v>
      </c>
    </row>
    <row r="278" spans="1:32" ht="15" hidden="1">
      <c r="A278" s="85" t="s">
        <v>5088</v>
      </c>
      <c r="B278" s="49" t="s">
        <v>548</v>
      </c>
      <c r="C278" s="50" t="s">
        <v>2122</v>
      </c>
      <c r="D278" s="50" t="s">
        <v>2211</v>
      </c>
      <c r="E278" s="50" t="s">
        <v>2122</v>
      </c>
      <c r="F278" s="50" t="s">
        <v>2119</v>
      </c>
      <c r="G278" s="52" t="s">
        <v>2108</v>
      </c>
      <c r="H278" s="53" t="s">
        <v>2392</v>
      </c>
      <c r="I278" s="227">
        <v>19453</v>
      </c>
      <c r="J278" s="226">
        <v>3186</v>
      </c>
      <c r="K278" s="227">
        <v>89</v>
      </c>
      <c r="L278" s="313">
        <v>1773.53</v>
      </c>
      <c r="M278" s="33">
        <f t="shared" si="37"/>
        <v>4.5751298000000001E-3</v>
      </c>
      <c r="N278" s="33">
        <f t="shared" si="38"/>
        <v>8.2188422999999993E-3</v>
      </c>
      <c r="O278" s="54">
        <f t="shared" si="39"/>
        <v>2.2861020000000001E-4</v>
      </c>
      <c r="P278" s="29">
        <f t="shared" si="34"/>
        <v>51437</v>
      </c>
      <c r="Q278" s="146"/>
      <c r="R278" s="146"/>
      <c r="S278" s="146"/>
      <c r="T278" s="146"/>
      <c r="U278" s="86"/>
      <c r="W278" s="203" t="s">
        <v>2392</v>
      </c>
      <c r="X278" s="204">
        <v>3186</v>
      </c>
      <c r="Y278" s="3">
        <f t="shared" si="35"/>
        <v>0</v>
      </c>
      <c r="Z278" s="206" t="s">
        <v>2392</v>
      </c>
      <c r="AA278" s="299">
        <v>89</v>
      </c>
      <c r="AB278" s="3">
        <f t="shared" si="36"/>
        <v>0</v>
      </c>
      <c r="AE278" s="312" t="s">
        <v>7602</v>
      </c>
      <c r="AF278" s="313">
        <v>1773.53</v>
      </c>
    </row>
    <row r="279" spans="1:32" ht="15" hidden="1">
      <c r="A279" s="85" t="s">
        <v>5089</v>
      </c>
      <c r="B279" s="49" t="s">
        <v>549</v>
      </c>
      <c r="C279" s="50" t="s">
        <v>2122</v>
      </c>
      <c r="D279" s="50" t="s">
        <v>2211</v>
      </c>
      <c r="E279" s="50" t="s">
        <v>2124</v>
      </c>
      <c r="F279" s="50" t="s">
        <v>2119</v>
      </c>
      <c r="G279" s="52" t="s">
        <v>2108</v>
      </c>
      <c r="H279" s="53" t="s">
        <v>2393</v>
      </c>
      <c r="I279" s="227">
        <v>6853</v>
      </c>
      <c r="J279" s="226">
        <v>1141</v>
      </c>
      <c r="K279" s="227">
        <v>48</v>
      </c>
      <c r="L279" s="313">
        <v>1149.01</v>
      </c>
      <c r="M279" s="33">
        <f t="shared" si="37"/>
        <v>7.0042317000000003E-3</v>
      </c>
      <c r="N279" s="33">
        <f t="shared" si="38"/>
        <v>6.9554036E-3</v>
      </c>
      <c r="O279" s="54">
        <f t="shared" si="39"/>
        <v>1.934672E-4</v>
      </c>
      <c r="P279" s="29">
        <f t="shared" si="34"/>
        <v>43530</v>
      </c>
      <c r="Q279" s="146"/>
      <c r="R279" s="146"/>
      <c r="S279" s="146"/>
      <c r="T279" s="147"/>
      <c r="U279" s="86"/>
      <c r="W279" s="203" t="s">
        <v>2393</v>
      </c>
      <c r="X279" s="204">
        <v>1141</v>
      </c>
      <c r="Y279" s="3">
        <f t="shared" si="35"/>
        <v>0</v>
      </c>
      <c r="Z279" s="206" t="s">
        <v>2393</v>
      </c>
      <c r="AA279" s="299">
        <v>48</v>
      </c>
      <c r="AB279" s="3">
        <f t="shared" si="36"/>
        <v>0</v>
      </c>
      <c r="AE279" s="312" t="s">
        <v>7603</v>
      </c>
      <c r="AF279" s="313">
        <v>1149.01</v>
      </c>
    </row>
    <row r="280" spans="1:32" ht="15" hidden="1">
      <c r="A280" s="85" t="s">
        <v>5090</v>
      </c>
      <c r="B280" s="49" t="s">
        <v>550</v>
      </c>
      <c r="C280" s="50" t="s">
        <v>2122</v>
      </c>
      <c r="D280" s="50" t="s">
        <v>2211</v>
      </c>
      <c r="E280" s="50" t="s">
        <v>2126</v>
      </c>
      <c r="F280" s="50" t="s">
        <v>2119</v>
      </c>
      <c r="G280" s="52" t="s">
        <v>2108</v>
      </c>
      <c r="H280" s="53" t="s">
        <v>2394</v>
      </c>
      <c r="I280" s="227">
        <v>9793</v>
      </c>
      <c r="J280" s="226">
        <v>1628</v>
      </c>
      <c r="K280" s="227">
        <v>81</v>
      </c>
      <c r="L280" s="313">
        <v>2800.84</v>
      </c>
      <c r="M280" s="33">
        <f t="shared" si="37"/>
        <v>8.2712141000000003E-3</v>
      </c>
      <c r="N280" s="33">
        <f t="shared" si="38"/>
        <v>4.8076778000000001E-3</v>
      </c>
      <c r="O280" s="54">
        <f t="shared" si="39"/>
        <v>1.3372739999999999E-4</v>
      </c>
      <c r="P280" s="29">
        <f t="shared" si="34"/>
        <v>30088</v>
      </c>
      <c r="Q280" s="146"/>
      <c r="R280" s="146"/>
      <c r="S280" s="146"/>
      <c r="T280" s="146"/>
      <c r="U280" s="86"/>
      <c r="W280" s="203" t="s">
        <v>2394</v>
      </c>
      <c r="X280" s="204">
        <v>1628</v>
      </c>
      <c r="Y280" s="3">
        <f t="shared" si="35"/>
        <v>0</v>
      </c>
      <c r="Z280" s="206" t="s">
        <v>2394</v>
      </c>
      <c r="AA280" s="299">
        <v>81</v>
      </c>
      <c r="AB280" s="3">
        <f t="shared" si="36"/>
        <v>0</v>
      </c>
      <c r="AE280" s="312" t="s">
        <v>7604</v>
      </c>
      <c r="AF280" s="313">
        <v>2800.84</v>
      </c>
    </row>
    <row r="281" spans="1:32" ht="15" hidden="1">
      <c r="A281" s="85" t="s">
        <v>5091</v>
      </c>
      <c r="B281" s="49" t="s">
        <v>551</v>
      </c>
      <c r="C281" s="50" t="s">
        <v>2122</v>
      </c>
      <c r="D281" s="50" t="s">
        <v>2211</v>
      </c>
      <c r="E281" s="50" t="s">
        <v>2133</v>
      </c>
      <c r="F281" s="50" t="s">
        <v>2119</v>
      </c>
      <c r="G281" s="52" t="s">
        <v>2108</v>
      </c>
      <c r="H281" s="53" t="s">
        <v>2395</v>
      </c>
      <c r="I281" s="227">
        <v>15967</v>
      </c>
      <c r="J281" s="226">
        <v>2903</v>
      </c>
      <c r="K281" s="227">
        <v>159</v>
      </c>
      <c r="L281" s="313">
        <v>1149.28</v>
      </c>
      <c r="M281" s="33">
        <f t="shared" si="37"/>
        <v>9.9580384000000008E-3</v>
      </c>
      <c r="N281" s="33">
        <f t="shared" si="38"/>
        <v>2.5153300699999999E-2</v>
      </c>
      <c r="O281" s="54">
        <f t="shared" si="39"/>
        <v>6.9964880000000004E-4</v>
      </c>
      <c r="P281" s="29">
        <f t="shared" si="34"/>
        <v>157420</v>
      </c>
      <c r="Q281" s="146"/>
      <c r="R281" s="146"/>
      <c r="S281" s="146"/>
      <c r="T281" s="147"/>
      <c r="U281" s="86"/>
      <c r="W281" s="203" t="s">
        <v>2395</v>
      </c>
      <c r="X281" s="204">
        <v>2903</v>
      </c>
      <c r="Y281" s="3">
        <f t="shared" si="35"/>
        <v>0</v>
      </c>
      <c r="Z281" s="206" t="s">
        <v>2395</v>
      </c>
      <c r="AA281" s="299">
        <v>159</v>
      </c>
      <c r="AB281" s="3">
        <f t="shared" si="36"/>
        <v>0</v>
      </c>
      <c r="AE281" s="312" t="s">
        <v>7605</v>
      </c>
      <c r="AF281" s="313">
        <v>1149.28</v>
      </c>
    </row>
    <row r="282" spans="1:32" ht="15" hidden="1">
      <c r="A282" s="85" t="s">
        <v>5092</v>
      </c>
      <c r="B282" s="49" t="s">
        <v>552</v>
      </c>
      <c r="C282" s="50" t="s">
        <v>2122</v>
      </c>
      <c r="D282" s="50" t="s">
        <v>2211</v>
      </c>
      <c r="E282" s="50" t="s">
        <v>2157</v>
      </c>
      <c r="F282" s="50" t="s">
        <v>2119</v>
      </c>
      <c r="G282" s="52" t="s">
        <v>2108</v>
      </c>
      <c r="H282" s="53" t="s">
        <v>2396</v>
      </c>
      <c r="I282" s="227">
        <v>5036</v>
      </c>
      <c r="J282" s="226">
        <v>861</v>
      </c>
      <c r="K282" s="227">
        <v>21</v>
      </c>
      <c r="L282" s="313">
        <v>2314.13</v>
      </c>
      <c r="M282" s="33">
        <f t="shared" si="37"/>
        <v>4.1699761000000002E-3</v>
      </c>
      <c r="N282" s="33">
        <f t="shared" si="38"/>
        <v>1.5514899E-3</v>
      </c>
      <c r="O282" s="54">
        <f t="shared" si="39"/>
        <v>4.3155200000000003E-5</v>
      </c>
      <c r="P282" s="29">
        <f t="shared" si="34"/>
        <v>9709</v>
      </c>
      <c r="Q282" s="146"/>
      <c r="R282" s="146"/>
      <c r="S282" s="146"/>
      <c r="T282" s="146"/>
      <c r="U282" s="86"/>
      <c r="W282" s="203" t="s">
        <v>2396</v>
      </c>
      <c r="X282" s="204">
        <v>861</v>
      </c>
      <c r="Y282" s="3">
        <f t="shared" si="35"/>
        <v>0</v>
      </c>
      <c r="Z282" s="206" t="s">
        <v>2396</v>
      </c>
      <c r="AA282" s="299">
        <v>21</v>
      </c>
      <c r="AB282" s="3">
        <f t="shared" si="36"/>
        <v>0</v>
      </c>
      <c r="AE282" s="312" t="s">
        <v>7606</v>
      </c>
      <c r="AF282" s="313">
        <v>2314.13</v>
      </c>
    </row>
    <row r="283" spans="1:32" ht="15" hidden="1">
      <c r="A283" s="85" t="s">
        <v>5093</v>
      </c>
      <c r="B283" s="49" t="s">
        <v>553</v>
      </c>
      <c r="C283" s="50" t="s">
        <v>2122</v>
      </c>
      <c r="D283" s="50" t="s">
        <v>2211</v>
      </c>
      <c r="E283" s="50" t="s">
        <v>2159</v>
      </c>
      <c r="F283" s="50" t="s">
        <v>2119</v>
      </c>
      <c r="G283" s="52" t="s">
        <v>2108</v>
      </c>
      <c r="H283" s="53" t="s">
        <v>2397</v>
      </c>
      <c r="I283" s="227">
        <v>13699</v>
      </c>
      <c r="J283" s="226">
        <v>2388</v>
      </c>
      <c r="K283" s="227">
        <v>116</v>
      </c>
      <c r="L283" s="313">
        <v>1364.98</v>
      </c>
      <c r="M283" s="33">
        <f t="shared" si="37"/>
        <v>8.4677712999999995E-3</v>
      </c>
      <c r="N283" s="33">
        <f t="shared" si="38"/>
        <v>1.48141642E-2</v>
      </c>
      <c r="O283" s="54">
        <f t="shared" si="39"/>
        <v>4.1206169999999999E-4</v>
      </c>
      <c r="P283" s="29">
        <f t="shared" si="34"/>
        <v>92713</v>
      </c>
      <c r="Q283" s="146"/>
      <c r="R283" s="146"/>
      <c r="S283" s="146"/>
      <c r="T283" s="146"/>
      <c r="U283" s="86"/>
      <c r="W283" s="203" t="s">
        <v>2397</v>
      </c>
      <c r="X283" s="204">
        <v>2388</v>
      </c>
      <c r="Y283" s="3">
        <f t="shared" si="35"/>
        <v>0</v>
      </c>
      <c r="Z283" s="206" t="s">
        <v>2397</v>
      </c>
      <c r="AA283" s="299">
        <v>116</v>
      </c>
      <c r="AB283" s="3">
        <f t="shared" si="36"/>
        <v>0</v>
      </c>
      <c r="AE283" s="312" t="s">
        <v>7607</v>
      </c>
      <c r="AF283" s="313">
        <v>1364.98</v>
      </c>
    </row>
    <row r="284" spans="1:32" ht="15" hidden="1">
      <c r="A284" s="85" t="s">
        <v>5094</v>
      </c>
      <c r="B284" s="49" t="s">
        <v>554</v>
      </c>
      <c r="C284" s="50" t="s">
        <v>2122</v>
      </c>
      <c r="D284" s="50" t="s">
        <v>2215</v>
      </c>
      <c r="E284" s="50" t="s">
        <v>2116</v>
      </c>
      <c r="F284" s="50" t="s">
        <v>2119</v>
      </c>
      <c r="G284" s="52" t="s">
        <v>2108</v>
      </c>
      <c r="H284" s="53" t="s">
        <v>2398</v>
      </c>
      <c r="I284" s="227">
        <v>6755</v>
      </c>
      <c r="J284" s="226">
        <v>1010</v>
      </c>
      <c r="K284" s="227">
        <v>42</v>
      </c>
      <c r="L284" s="313">
        <v>1010.84</v>
      </c>
      <c r="M284" s="33">
        <f t="shared" si="37"/>
        <v>6.2176165000000002E-3</v>
      </c>
      <c r="N284" s="33">
        <f t="shared" si="38"/>
        <v>6.2124496999999999E-3</v>
      </c>
      <c r="O284" s="54">
        <f t="shared" si="39"/>
        <v>1.728016E-4</v>
      </c>
      <c r="P284" s="29">
        <f t="shared" si="34"/>
        <v>38880</v>
      </c>
      <c r="Q284" s="146"/>
      <c r="R284" s="146"/>
      <c r="S284" s="146"/>
      <c r="T284" s="147"/>
      <c r="U284" s="86"/>
      <c r="W284" s="203" t="s">
        <v>2398</v>
      </c>
      <c r="X284" s="204">
        <v>1010</v>
      </c>
      <c r="Y284" s="3">
        <f t="shared" si="35"/>
        <v>0</v>
      </c>
      <c r="Z284" s="206" t="s">
        <v>2398</v>
      </c>
      <c r="AA284" s="299">
        <v>42</v>
      </c>
      <c r="AB284" s="3">
        <f t="shared" si="36"/>
        <v>0</v>
      </c>
      <c r="AE284" s="312" t="s">
        <v>7608</v>
      </c>
      <c r="AF284" s="313">
        <v>1010.84</v>
      </c>
    </row>
    <row r="285" spans="1:32" ht="15" hidden="1">
      <c r="A285" s="85" t="s">
        <v>5095</v>
      </c>
      <c r="B285" s="49" t="s">
        <v>555</v>
      </c>
      <c r="C285" s="50" t="s">
        <v>2122</v>
      </c>
      <c r="D285" s="50" t="s">
        <v>2215</v>
      </c>
      <c r="E285" s="50" t="s">
        <v>2115</v>
      </c>
      <c r="F285" s="50" t="s">
        <v>2119</v>
      </c>
      <c r="G285" s="52" t="s">
        <v>2108</v>
      </c>
      <c r="H285" s="53" t="s">
        <v>2399</v>
      </c>
      <c r="I285" s="227">
        <v>5232</v>
      </c>
      <c r="J285" s="226">
        <v>784</v>
      </c>
      <c r="K285" s="227">
        <v>54</v>
      </c>
      <c r="L285" s="313">
        <v>894.76</v>
      </c>
      <c r="M285" s="33">
        <f t="shared" si="37"/>
        <v>1.03211009E-2</v>
      </c>
      <c r="N285" s="33">
        <f t="shared" si="38"/>
        <v>9.0434787999999992E-3</v>
      </c>
      <c r="O285" s="54">
        <f t="shared" si="39"/>
        <v>2.5154780000000002E-4</v>
      </c>
      <c r="P285" s="29">
        <f t="shared" si="34"/>
        <v>56598</v>
      </c>
      <c r="Q285" s="146"/>
      <c r="R285" s="146"/>
      <c r="S285" s="146"/>
      <c r="T285" s="146"/>
      <c r="U285" s="86"/>
      <c r="W285" s="203" t="s">
        <v>2399</v>
      </c>
      <c r="X285" s="204">
        <v>784</v>
      </c>
      <c r="Y285" s="3">
        <f t="shared" si="35"/>
        <v>0</v>
      </c>
      <c r="Z285" s="206" t="s">
        <v>2399</v>
      </c>
      <c r="AA285" s="299">
        <v>54</v>
      </c>
      <c r="AB285" s="3">
        <f t="shared" si="36"/>
        <v>0</v>
      </c>
      <c r="AE285" s="312" t="s">
        <v>7609</v>
      </c>
      <c r="AF285" s="313">
        <v>894.76</v>
      </c>
    </row>
    <row r="286" spans="1:32" ht="15" hidden="1">
      <c r="A286" s="85" t="s">
        <v>5096</v>
      </c>
      <c r="B286" s="49" t="s">
        <v>556</v>
      </c>
      <c r="C286" s="50" t="s">
        <v>2122</v>
      </c>
      <c r="D286" s="50" t="s">
        <v>2215</v>
      </c>
      <c r="E286" s="50" t="s">
        <v>2120</v>
      </c>
      <c r="F286" s="50" t="s">
        <v>2119</v>
      </c>
      <c r="G286" s="52" t="s">
        <v>2108</v>
      </c>
      <c r="H286" s="53" t="s">
        <v>2400</v>
      </c>
      <c r="I286" s="227">
        <v>4450</v>
      </c>
      <c r="J286" s="226">
        <v>657</v>
      </c>
      <c r="K286" s="227">
        <v>57</v>
      </c>
      <c r="L286" s="313">
        <v>795.26</v>
      </c>
      <c r="M286" s="33">
        <f t="shared" si="37"/>
        <v>1.2808988699999999E-2</v>
      </c>
      <c r="N286" s="33">
        <f t="shared" si="38"/>
        <v>1.05820807E-2</v>
      </c>
      <c r="O286" s="54">
        <f t="shared" si="39"/>
        <v>2.9434459999999997E-4</v>
      </c>
      <c r="P286" s="29">
        <f t="shared" si="34"/>
        <v>66227</v>
      </c>
      <c r="Q286" s="146"/>
      <c r="R286" s="146"/>
      <c r="S286" s="146"/>
      <c r="T286" s="146"/>
      <c r="U286" s="86"/>
      <c r="W286" s="203" t="s">
        <v>2400</v>
      </c>
      <c r="X286" s="204">
        <v>657</v>
      </c>
      <c r="Y286" s="3">
        <f t="shared" si="35"/>
        <v>0</v>
      </c>
      <c r="Z286" s="206" t="s">
        <v>2400</v>
      </c>
      <c r="AA286" s="299">
        <v>57</v>
      </c>
      <c r="AB286" s="3">
        <f t="shared" si="36"/>
        <v>0</v>
      </c>
      <c r="AE286" s="312" t="s">
        <v>7610</v>
      </c>
      <c r="AF286" s="313">
        <v>795.26</v>
      </c>
    </row>
    <row r="287" spans="1:32" ht="15" hidden="1">
      <c r="A287" s="85" t="s">
        <v>5097</v>
      </c>
      <c r="B287" s="49" t="s">
        <v>557</v>
      </c>
      <c r="C287" s="50" t="s">
        <v>2122</v>
      </c>
      <c r="D287" s="50" t="s">
        <v>2215</v>
      </c>
      <c r="E287" s="50" t="s">
        <v>2122</v>
      </c>
      <c r="F287" s="50" t="s">
        <v>2119</v>
      </c>
      <c r="G287" s="52" t="s">
        <v>2108</v>
      </c>
      <c r="H287" s="53" t="s">
        <v>2401</v>
      </c>
      <c r="I287" s="227">
        <v>5923</v>
      </c>
      <c r="J287" s="226">
        <v>906</v>
      </c>
      <c r="K287" s="227">
        <v>35</v>
      </c>
      <c r="L287" s="313">
        <v>1023.18</v>
      </c>
      <c r="M287" s="33">
        <f t="shared" si="37"/>
        <v>5.9091676000000001E-3</v>
      </c>
      <c r="N287" s="33">
        <f t="shared" si="38"/>
        <v>5.2324182999999996E-3</v>
      </c>
      <c r="O287" s="54">
        <f t="shared" si="39"/>
        <v>1.455417E-4</v>
      </c>
      <c r="P287" s="29">
        <f t="shared" si="34"/>
        <v>32746</v>
      </c>
      <c r="Q287" s="146"/>
      <c r="R287" s="146"/>
      <c r="S287" s="146"/>
      <c r="T287" s="146"/>
      <c r="U287" s="86"/>
      <c r="W287" s="203" t="s">
        <v>2401</v>
      </c>
      <c r="X287" s="204">
        <v>906</v>
      </c>
      <c r="Y287" s="3">
        <f t="shared" si="35"/>
        <v>0</v>
      </c>
      <c r="Z287" s="206" t="s">
        <v>2401</v>
      </c>
      <c r="AA287" s="299">
        <v>35</v>
      </c>
      <c r="AB287" s="3">
        <f t="shared" si="36"/>
        <v>0</v>
      </c>
      <c r="AE287" s="312" t="s">
        <v>7611</v>
      </c>
      <c r="AF287" s="313">
        <v>1023.18</v>
      </c>
    </row>
    <row r="288" spans="1:32" ht="15" hidden="1">
      <c r="A288" s="85" t="s">
        <v>5098</v>
      </c>
      <c r="B288" s="49" t="s">
        <v>558</v>
      </c>
      <c r="C288" s="50" t="s">
        <v>2122</v>
      </c>
      <c r="D288" s="50" t="s">
        <v>2215</v>
      </c>
      <c r="E288" s="50" t="s">
        <v>2124</v>
      </c>
      <c r="F288" s="50" t="s">
        <v>2119</v>
      </c>
      <c r="G288" s="52" t="s">
        <v>2108</v>
      </c>
      <c r="H288" s="53" t="s">
        <v>2402</v>
      </c>
      <c r="I288" s="227">
        <v>5655</v>
      </c>
      <c r="J288" s="226">
        <v>904</v>
      </c>
      <c r="K288" s="227">
        <v>24</v>
      </c>
      <c r="L288" s="313">
        <v>1161.0999999999999</v>
      </c>
      <c r="M288" s="33">
        <f t="shared" si="37"/>
        <v>4.2440317999999999E-3</v>
      </c>
      <c r="N288" s="33">
        <f t="shared" si="38"/>
        <v>3.3042845E-3</v>
      </c>
      <c r="O288" s="54">
        <f t="shared" si="39"/>
        <v>9.1909899999999999E-5</v>
      </c>
      <c r="P288" s="29">
        <f t="shared" si="34"/>
        <v>20679</v>
      </c>
      <c r="Q288" s="146"/>
      <c r="R288" s="146"/>
      <c r="S288" s="146"/>
      <c r="T288" s="146"/>
      <c r="U288" s="86"/>
      <c r="W288" s="203" t="s">
        <v>2402</v>
      </c>
      <c r="X288" s="204">
        <v>904</v>
      </c>
      <c r="Y288" s="3">
        <f t="shared" si="35"/>
        <v>0</v>
      </c>
      <c r="Z288" s="206" t="s">
        <v>2402</v>
      </c>
      <c r="AA288" s="299">
        <v>24</v>
      </c>
      <c r="AB288" s="3">
        <f t="shared" si="36"/>
        <v>0</v>
      </c>
      <c r="AE288" s="312" t="s">
        <v>7612</v>
      </c>
      <c r="AF288" s="313">
        <v>1161.0999999999999</v>
      </c>
    </row>
    <row r="289" spans="1:32" ht="15" hidden="1">
      <c r="A289" s="85" t="s">
        <v>5099</v>
      </c>
      <c r="B289" s="49" t="s">
        <v>559</v>
      </c>
      <c r="C289" s="50" t="s">
        <v>2122</v>
      </c>
      <c r="D289" s="50" t="s">
        <v>2215</v>
      </c>
      <c r="E289" s="50" t="s">
        <v>2126</v>
      </c>
      <c r="F289" s="50">
        <v>3</v>
      </c>
      <c r="G289" s="52" t="s">
        <v>2109</v>
      </c>
      <c r="H289" s="53" t="s">
        <v>2403</v>
      </c>
      <c r="I289" s="227">
        <v>20401</v>
      </c>
      <c r="J289" s="226">
        <v>2994</v>
      </c>
      <c r="K289" s="227">
        <v>244</v>
      </c>
      <c r="L289" s="313">
        <v>1243.0899999999999</v>
      </c>
      <c r="M289" s="33">
        <f t="shared" si="37"/>
        <v>1.1960198E-2</v>
      </c>
      <c r="N289" s="33">
        <f t="shared" si="38"/>
        <v>2.8806307499999999E-2</v>
      </c>
      <c r="O289" s="54">
        <f t="shared" si="39"/>
        <v>8.0125859999999999E-4</v>
      </c>
      <c r="P289" s="29">
        <f t="shared" si="34"/>
        <v>180283</v>
      </c>
      <c r="Q289" s="146"/>
      <c r="R289" s="146"/>
      <c r="S289" s="146"/>
      <c r="T289" s="146"/>
      <c r="U289" s="86"/>
      <c r="W289" s="203" t="s">
        <v>2403</v>
      </c>
      <c r="X289" s="204">
        <v>2994</v>
      </c>
      <c r="Y289" s="3">
        <f t="shared" si="35"/>
        <v>0</v>
      </c>
      <c r="Z289" s="206" t="s">
        <v>2403</v>
      </c>
      <c r="AA289" s="299">
        <v>244</v>
      </c>
      <c r="AB289" s="3">
        <f t="shared" si="36"/>
        <v>0</v>
      </c>
      <c r="AE289" s="312" t="s">
        <v>7613</v>
      </c>
      <c r="AF289" s="313">
        <v>1243.0899999999999</v>
      </c>
    </row>
    <row r="290" spans="1:32" ht="15" hidden="1">
      <c r="A290" s="85" t="s">
        <v>5100</v>
      </c>
      <c r="B290" s="49" t="s">
        <v>560</v>
      </c>
      <c r="C290" s="50" t="s">
        <v>2122</v>
      </c>
      <c r="D290" s="50" t="s">
        <v>2222</v>
      </c>
      <c r="E290" s="50" t="s">
        <v>2116</v>
      </c>
      <c r="F290" s="50" t="s">
        <v>2117</v>
      </c>
      <c r="G290" s="52" t="s">
        <v>2107</v>
      </c>
      <c r="H290" s="53" t="s">
        <v>2404</v>
      </c>
      <c r="I290" s="227">
        <v>13802</v>
      </c>
      <c r="J290" s="226">
        <v>1703</v>
      </c>
      <c r="K290" s="227">
        <v>297</v>
      </c>
      <c r="L290" s="313">
        <v>1457.99</v>
      </c>
      <c r="M290" s="33">
        <f t="shared" si="37"/>
        <v>2.1518620400000001E-2</v>
      </c>
      <c r="N290" s="33">
        <f t="shared" si="38"/>
        <v>2.5134747499999999E-2</v>
      </c>
      <c r="O290" s="54">
        <f t="shared" si="39"/>
        <v>6.9913270000000001E-4</v>
      </c>
      <c r="P290" s="29">
        <f t="shared" si="34"/>
        <v>157304</v>
      </c>
      <c r="Q290" s="146"/>
      <c r="R290" s="146"/>
      <c r="S290" s="146"/>
      <c r="T290" s="146"/>
      <c r="U290" s="86"/>
      <c r="W290" s="203" t="s">
        <v>2404</v>
      </c>
      <c r="X290" s="204">
        <v>1703</v>
      </c>
      <c r="Y290" s="3">
        <f t="shared" si="35"/>
        <v>0</v>
      </c>
      <c r="Z290" s="206" t="s">
        <v>2404</v>
      </c>
      <c r="AA290" s="299">
        <v>297</v>
      </c>
      <c r="AB290" s="3">
        <f t="shared" si="36"/>
        <v>0</v>
      </c>
      <c r="AE290" s="312" t="s">
        <v>7614</v>
      </c>
      <c r="AF290" s="313">
        <v>1457.99</v>
      </c>
    </row>
    <row r="291" spans="1:32" ht="15" hidden="1">
      <c r="A291" s="85" t="s">
        <v>5101</v>
      </c>
      <c r="B291" s="49" t="s">
        <v>561</v>
      </c>
      <c r="C291" s="50" t="s">
        <v>2122</v>
      </c>
      <c r="D291" s="50" t="s">
        <v>2222</v>
      </c>
      <c r="E291" s="50" t="s">
        <v>2115</v>
      </c>
      <c r="F291" s="50" t="s">
        <v>2119</v>
      </c>
      <c r="G291" s="52" t="s">
        <v>2108</v>
      </c>
      <c r="H291" s="53" t="s">
        <v>2405</v>
      </c>
      <c r="I291" s="227">
        <v>3182</v>
      </c>
      <c r="J291" s="226">
        <v>475</v>
      </c>
      <c r="K291" s="227">
        <v>24</v>
      </c>
      <c r="L291" s="313">
        <v>1069.6500000000001</v>
      </c>
      <c r="M291" s="33">
        <f t="shared" si="37"/>
        <v>7.5424261000000001E-3</v>
      </c>
      <c r="N291" s="33">
        <f t="shared" si="38"/>
        <v>3.3493688E-3</v>
      </c>
      <c r="O291" s="54">
        <f t="shared" si="39"/>
        <v>9.3163899999999998E-5</v>
      </c>
      <c r="P291" s="29">
        <f t="shared" si="34"/>
        <v>20961</v>
      </c>
      <c r="Q291" s="146"/>
      <c r="R291" s="146"/>
      <c r="S291" s="146"/>
      <c r="T291" s="146"/>
      <c r="U291" s="86"/>
      <c r="W291" s="203" t="s">
        <v>2405</v>
      </c>
      <c r="X291" s="204">
        <v>475</v>
      </c>
      <c r="Y291" s="3">
        <f t="shared" si="35"/>
        <v>0</v>
      </c>
      <c r="Z291" s="206" t="s">
        <v>2405</v>
      </c>
      <c r="AA291" s="299">
        <v>24</v>
      </c>
      <c r="AB291" s="3">
        <f t="shared" si="36"/>
        <v>0</v>
      </c>
      <c r="AE291" s="312" t="s">
        <v>7615</v>
      </c>
      <c r="AF291" s="313">
        <v>1069.6500000000001</v>
      </c>
    </row>
    <row r="292" spans="1:32" ht="15" hidden="1">
      <c r="A292" s="85" t="s">
        <v>5102</v>
      </c>
      <c r="B292" s="49" t="s">
        <v>562</v>
      </c>
      <c r="C292" s="50" t="s">
        <v>2122</v>
      </c>
      <c r="D292" s="50" t="s">
        <v>2222</v>
      </c>
      <c r="E292" s="50" t="s">
        <v>2120</v>
      </c>
      <c r="F292" s="50" t="s">
        <v>2119</v>
      </c>
      <c r="G292" s="52" t="s">
        <v>2108</v>
      </c>
      <c r="H292" s="53" t="s">
        <v>2406</v>
      </c>
      <c r="I292" s="227">
        <v>4221</v>
      </c>
      <c r="J292" s="226">
        <v>606</v>
      </c>
      <c r="K292" s="227">
        <v>90</v>
      </c>
      <c r="L292" s="313">
        <v>877.79</v>
      </c>
      <c r="M292" s="33">
        <f t="shared" si="37"/>
        <v>2.1321961600000001E-2</v>
      </c>
      <c r="N292" s="33">
        <f t="shared" si="38"/>
        <v>1.4720045399999999E-2</v>
      </c>
      <c r="O292" s="54">
        <f t="shared" si="39"/>
        <v>4.0944370000000002E-4</v>
      </c>
      <c r="P292" s="29">
        <f t="shared" si="34"/>
        <v>92124</v>
      </c>
      <c r="Q292" s="146"/>
      <c r="R292" s="146"/>
      <c r="S292" s="146"/>
      <c r="T292" s="146"/>
      <c r="U292" s="86"/>
      <c r="W292" s="203" t="s">
        <v>2406</v>
      </c>
      <c r="X292" s="204">
        <v>606</v>
      </c>
      <c r="Y292" s="3">
        <f t="shared" si="35"/>
        <v>0</v>
      </c>
      <c r="Z292" s="206" t="s">
        <v>2406</v>
      </c>
      <c r="AA292" s="299">
        <v>90</v>
      </c>
      <c r="AB292" s="3">
        <f t="shared" si="36"/>
        <v>0</v>
      </c>
      <c r="AE292" s="312" t="s">
        <v>7616</v>
      </c>
      <c r="AF292" s="313">
        <v>877.79</v>
      </c>
    </row>
    <row r="293" spans="1:32" ht="15" hidden="1">
      <c r="A293" s="85" t="s">
        <v>5103</v>
      </c>
      <c r="B293" s="49" t="s">
        <v>563</v>
      </c>
      <c r="C293" s="50" t="s">
        <v>2122</v>
      </c>
      <c r="D293" s="50" t="s">
        <v>2222</v>
      </c>
      <c r="E293" s="50" t="s">
        <v>2122</v>
      </c>
      <c r="F293" s="50" t="s">
        <v>2119</v>
      </c>
      <c r="G293" s="52" t="s">
        <v>2108</v>
      </c>
      <c r="H293" s="53" t="s">
        <v>2407</v>
      </c>
      <c r="I293" s="227">
        <v>4870</v>
      </c>
      <c r="J293" s="226">
        <v>648</v>
      </c>
      <c r="K293" s="227">
        <v>96</v>
      </c>
      <c r="L293" s="313">
        <v>1216.1199999999999</v>
      </c>
      <c r="M293" s="33">
        <f t="shared" si="37"/>
        <v>1.9712525599999999E-2</v>
      </c>
      <c r="N293" s="33">
        <f t="shared" si="38"/>
        <v>1.0503664500000001E-2</v>
      </c>
      <c r="O293" s="54">
        <f t="shared" si="39"/>
        <v>2.9216339999999999E-4</v>
      </c>
      <c r="P293" s="29">
        <f t="shared" si="34"/>
        <v>65736</v>
      </c>
      <c r="Q293" s="146"/>
      <c r="R293" s="146"/>
      <c r="S293" s="146"/>
      <c r="T293" s="146"/>
      <c r="U293" s="86"/>
      <c r="W293" s="203" t="s">
        <v>2407</v>
      </c>
      <c r="X293" s="204">
        <v>648</v>
      </c>
      <c r="Y293" s="3">
        <f t="shared" si="35"/>
        <v>0</v>
      </c>
      <c r="Z293" s="206" t="s">
        <v>2407</v>
      </c>
      <c r="AA293" s="299">
        <v>96</v>
      </c>
      <c r="AB293" s="3">
        <f t="shared" si="36"/>
        <v>0</v>
      </c>
      <c r="AE293" s="312" t="s">
        <v>7617</v>
      </c>
      <c r="AF293" s="313">
        <v>1216.1199999999999</v>
      </c>
    </row>
    <row r="294" spans="1:32" ht="15" hidden="1">
      <c r="A294" s="85" t="s">
        <v>5104</v>
      </c>
      <c r="B294" s="49" t="s">
        <v>564</v>
      </c>
      <c r="C294" s="50" t="s">
        <v>2122</v>
      </c>
      <c r="D294" s="50" t="s">
        <v>2222</v>
      </c>
      <c r="E294" s="50" t="s">
        <v>2124</v>
      </c>
      <c r="F294" s="50" t="s">
        <v>2119</v>
      </c>
      <c r="G294" s="52" t="s">
        <v>2108</v>
      </c>
      <c r="H294" s="53" t="s">
        <v>2404</v>
      </c>
      <c r="I294" s="227">
        <v>8677</v>
      </c>
      <c r="J294" s="226">
        <v>1295</v>
      </c>
      <c r="K294" s="227">
        <v>87</v>
      </c>
      <c r="L294" s="313">
        <v>1080.97</v>
      </c>
      <c r="M294" s="33">
        <f t="shared" si="37"/>
        <v>1.00265068E-2</v>
      </c>
      <c r="N294" s="33">
        <f t="shared" si="38"/>
        <v>1.2011736E-2</v>
      </c>
      <c r="O294" s="54">
        <f t="shared" si="39"/>
        <v>3.34111E-4</v>
      </c>
      <c r="P294" s="29">
        <f t="shared" si="34"/>
        <v>75174</v>
      </c>
      <c r="Q294" s="146"/>
      <c r="R294" s="146"/>
      <c r="S294" s="146"/>
      <c r="T294" s="146"/>
      <c r="U294" s="86"/>
      <c r="W294" s="203" t="s">
        <v>7303</v>
      </c>
      <c r="X294" s="204">
        <v>1295</v>
      </c>
      <c r="Y294" s="3">
        <f t="shared" si="35"/>
        <v>0</v>
      </c>
      <c r="Z294" s="206" t="s">
        <v>2404</v>
      </c>
      <c r="AA294" s="299">
        <v>87</v>
      </c>
      <c r="AB294" s="3">
        <f t="shared" si="36"/>
        <v>0</v>
      </c>
      <c r="AE294" s="312" t="s">
        <v>7614</v>
      </c>
      <c r="AF294" s="313">
        <v>1080.97</v>
      </c>
    </row>
    <row r="295" spans="1:32" ht="15" hidden="1">
      <c r="A295" s="85" t="s">
        <v>5105</v>
      </c>
      <c r="B295" s="49" t="s">
        <v>565</v>
      </c>
      <c r="C295" s="50" t="s">
        <v>2122</v>
      </c>
      <c r="D295" s="50" t="s">
        <v>2228</v>
      </c>
      <c r="E295" s="50" t="s">
        <v>2116</v>
      </c>
      <c r="F295" s="50" t="s">
        <v>2117</v>
      </c>
      <c r="G295" s="52" t="s">
        <v>2107</v>
      </c>
      <c r="H295" s="53" t="s">
        <v>2408</v>
      </c>
      <c r="I295" s="227">
        <v>3554</v>
      </c>
      <c r="J295" s="226">
        <v>387</v>
      </c>
      <c r="K295" s="227">
        <v>107</v>
      </c>
      <c r="L295" s="313">
        <v>1039.31</v>
      </c>
      <c r="M295" s="33">
        <f t="shared" si="37"/>
        <v>3.0106921700000001E-2</v>
      </c>
      <c r="N295" s="33">
        <f t="shared" si="38"/>
        <v>1.12106866E-2</v>
      </c>
      <c r="O295" s="54">
        <f t="shared" si="39"/>
        <v>3.1182950000000002E-4</v>
      </c>
      <c r="P295" s="29">
        <f t="shared" si="34"/>
        <v>70161</v>
      </c>
      <c r="Q295" s="148"/>
      <c r="R295" s="148"/>
      <c r="S295" s="148"/>
      <c r="T295" s="147"/>
      <c r="U295" s="86"/>
      <c r="W295" s="203" t="s">
        <v>2408</v>
      </c>
      <c r="X295" s="204">
        <v>387</v>
      </c>
      <c r="Y295" s="3">
        <f t="shared" si="35"/>
        <v>0</v>
      </c>
      <c r="Z295" s="206" t="s">
        <v>2408</v>
      </c>
      <c r="AA295" s="299">
        <v>107</v>
      </c>
      <c r="AB295" s="3">
        <f t="shared" si="36"/>
        <v>0</v>
      </c>
      <c r="AE295" s="312" t="s">
        <v>7618</v>
      </c>
      <c r="AF295" s="313">
        <v>1039.31</v>
      </c>
    </row>
    <row r="296" spans="1:32" ht="15" hidden="1">
      <c r="A296" s="85" t="s">
        <v>5106</v>
      </c>
      <c r="B296" s="49" t="s">
        <v>566</v>
      </c>
      <c r="C296" s="50" t="s">
        <v>2122</v>
      </c>
      <c r="D296" s="50" t="s">
        <v>2228</v>
      </c>
      <c r="E296" s="50" t="s">
        <v>2115</v>
      </c>
      <c r="F296" s="50" t="s">
        <v>2119</v>
      </c>
      <c r="G296" s="52" t="s">
        <v>2108</v>
      </c>
      <c r="H296" s="53" t="s">
        <v>2409</v>
      </c>
      <c r="I296" s="227">
        <v>3517</v>
      </c>
      <c r="J296" s="226">
        <v>475</v>
      </c>
      <c r="K296" s="227">
        <v>94</v>
      </c>
      <c r="L296" s="313">
        <v>874.34</v>
      </c>
      <c r="M296" s="33">
        <f t="shared" si="37"/>
        <v>2.6727324399999999E-2</v>
      </c>
      <c r="N296" s="33">
        <f t="shared" si="38"/>
        <v>1.45200712E-2</v>
      </c>
      <c r="O296" s="54">
        <f t="shared" si="39"/>
        <v>4.0388140000000001E-4</v>
      </c>
      <c r="P296" s="29">
        <f t="shared" si="34"/>
        <v>90873</v>
      </c>
      <c r="Q296" s="146"/>
      <c r="R296" s="146"/>
      <c r="S296" s="146"/>
      <c r="T296" s="146"/>
      <c r="U296" s="86"/>
      <c r="W296" s="203" t="s">
        <v>2409</v>
      </c>
      <c r="X296" s="204">
        <v>475</v>
      </c>
      <c r="Y296" s="3">
        <f t="shared" si="35"/>
        <v>0</v>
      </c>
      <c r="Z296" s="206" t="s">
        <v>2409</v>
      </c>
      <c r="AA296" s="299">
        <v>94</v>
      </c>
      <c r="AB296" s="3">
        <f t="shared" si="36"/>
        <v>0</v>
      </c>
      <c r="AE296" s="312" t="s">
        <v>7619</v>
      </c>
      <c r="AF296" s="313">
        <v>874.34</v>
      </c>
    </row>
    <row r="297" spans="1:32" ht="15" hidden="1">
      <c r="A297" s="85" t="s">
        <v>5107</v>
      </c>
      <c r="B297" s="49" t="s">
        <v>567</v>
      </c>
      <c r="C297" s="50" t="s">
        <v>2122</v>
      </c>
      <c r="D297" s="50" t="s">
        <v>2228</v>
      </c>
      <c r="E297" s="50" t="s">
        <v>2120</v>
      </c>
      <c r="F297" s="50" t="s">
        <v>2119</v>
      </c>
      <c r="G297" s="52" t="s">
        <v>2108</v>
      </c>
      <c r="H297" s="53" t="s">
        <v>2410</v>
      </c>
      <c r="I297" s="227">
        <v>3457</v>
      </c>
      <c r="J297" s="226">
        <v>485</v>
      </c>
      <c r="K297" s="227">
        <v>135</v>
      </c>
      <c r="L297" s="313">
        <v>710.85</v>
      </c>
      <c r="M297" s="33">
        <f t="shared" si="37"/>
        <v>3.90512004E-2</v>
      </c>
      <c r="N297" s="33">
        <f t="shared" si="38"/>
        <v>2.6643922300000001E-2</v>
      </c>
      <c r="O297" s="54">
        <f t="shared" si="39"/>
        <v>7.4111100000000003E-4</v>
      </c>
      <c r="P297" s="29">
        <f t="shared" si="34"/>
        <v>166749</v>
      </c>
      <c r="Q297" s="146"/>
      <c r="R297" s="146"/>
      <c r="S297" s="146"/>
      <c r="T297" s="146"/>
      <c r="U297" s="86"/>
      <c r="W297" s="203" t="s">
        <v>2410</v>
      </c>
      <c r="X297" s="204">
        <v>485</v>
      </c>
      <c r="Y297" s="3">
        <f t="shared" si="35"/>
        <v>0</v>
      </c>
      <c r="Z297" s="206" t="s">
        <v>2410</v>
      </c>
      <c r="AA297" s="299">
        <v>135</v>
      </c>
      <c r="AB297" s="3">
        <f t="shared" si="36"/>
        <v>0</v>
      </c>
      <c r="AE297" s="312" t="s">
        <v>7620</v>
      </c>
      <c r="AF297" s="313">
        <v>710.85</v>
      </c>
    </row>
    <row r="298" spans="1:32" ht="15" hidden="1">
      <c r="A298" s="85" t="s">
        <v>5108</v>
      </c>
      <c r="B298" s="49" t="s">
        <v>568</v>
      </c>
      <c r="C298" s="50" t="s">
        <v>2122</v>
      </c>
      <c r="D298" s="50" t="s">
        <v>2228</v>
      </c>
      <c r="E298" s="50" t="s">
        <v>2122</v>
      </c>
      <c r="F298" s="50">
        <v>3</v>
      </c>
      <c r="G298" s="52" t="s">
        <v>2109</v>
      </c>
      <c r="H298" s="53" t="s">
        <v>2411</v>
      </c>
      <c r="I298" s="227">
        <v>11519</v>
      </c>
      <c r="J298" s="226">
        <v>1592</v>
      </c>
      <c r="K298" s="227">
        <v>537</v>
      </c>
      <c r="L298" s="313">
        <v>1750.45</v>
      </c>
      <c r="M298" s="33">
        <f t="shared" si="37"/>
        <v>4.6618630000000001E-2</v>
      </c>
      <c r="N298" s="33">
        <f t="shared" si="38"/>
        <v>4.2398731100000003E-2</v>
      </c>
      <c r="O298" s="54">
        <f t="shared" si="39"/>
        <v>1.1793371E-3</v>
      </c>
      <c r="P298" s="29">
        <f t="shared" si="34"/>
        <v>265350</v>
      </c>
      <c r="Q298" s="146"/>
      <c r="R298" s="146"/>
      <c r="S298" s="146"/>
      <c r="T298" s="146"/>
      <c r="U298" s="86"/>
      <c r="W298" s="203" t="s">
        <v>2411</v>
      </c>
      <c r="X298" s="204">
        <v>1592</v>
      </c>
      <c r="Y298" s="3">
        <f t="shared" si="35"/>
        <v>0</v>
      </c>
      <c r="Z298" s="206" t="s">
        <v>2411</v>
      </c>
      <c r="AA298" s="299">
        <v>537</v>
      </c>
      <c r="AB298" s="3">
        <f t="shared" si="36"/>
        <v>0</v>
      </c>
      <c r="AE298" s="312" t="s">
        <v>7621</v>
      </c>
      <c r="AF298" s="313">
        <v>1750.45</v>
      </c>
    </row>
    <row r="299" spans="1:32" ht="15" hidden="1">
      <c r="A299" s="85" t="s">
        <v>5109</v>
      </c>
      <c r="B299" s="49" t="s">
        <v>569</v>
      </c>
      <c r="C299" s="50" t="s">
        <v>2122</v>
      </c>
      <c r="D299" s="50" t="s">
        <v>2228</v>
      </c>
      <c r="E299" s="50" t="s">
        <v>2124</v>
      </c>
      <c r="F299" s="50" t="s">
        <v>2119</v>
      </c>
      <c r="G299" s="52" t="s">
        <v>2108</v>
      </c>
      <c r="H299" s="53" t="s">
        <v>2412</v>
      </c>
      <c r="I299" s="227">
        <v>8009</v>
      </c>
      <c r="J299" s="226">
        <v>1072</v>
      </c>
      <c r="K299" s="227">
        <v>478</v>
      </c>
      <c r="L299" s="313">
        <v>883.47</v>
      </c>
      <c r="M299" s="33">
        <f t="shared" si="37"/>
        <v>5.9682856700000002E-2</v>
      </c>
      <c r="N299" s="33">
        <f t="shared" si="38"/>
        <v>7.2419009500000006E-2</v>
      </c>
      <c r="O299" s="54">
        <f t="shared" si="39"/>
        <v>2.0143627999999998E-3</v>
      </c>
      <c r="P299" s="29">
        <f t="shared" si="34"/>
        <v>453231</v>
      </c>
      <c r="Q299" s="148"/>
      <c r="R299" s="186"/>
      <c r="S299" s="148"/>
      <c r="T299" s="146"/>
      <c r="U299" s="86"/>
      <c r="W299" s="203" t="s">
        <v>2412</v>
      </c>
      <c r="X299" s="204">
        <v>1072</v>
      </c>
      <c r="Y299" s="3">
        <f t="shared" si="35"/>
        <v>0</v>
      </c>
      <c r="Z299" s="206" t="s">
        <v>2412</v>
      </c>
      <c r="AA299" s="299">
        <v>478</v>
      </c>
      <c r="AB299" s="3">
        <f t="shared" si="36"/>
        <v>0</v>
      </c>
      <c r="AE299" s="312" t="s">
        <v>7622</v>
      </c>
      <c r="AF299" s="313">
        <v>883.47</v>
      </c>
    </row>
    <row r="300" spans="1:32" ht="15" hidden="1">
      <c r="A300" s="85" t="s">
        <v>5110</v>
      </c>
      <c r="B300" s="49" t="s">
        <v>570</v>
      </c>
      <c r="C300" s="50" t="s">
        <v>2122</v>
      </c>
      <c r="D300" s="50" t="s">
        <v>2228</v>
      </c>
      <c r="E300" s="50" t="s">
        <v>2126</v>
      </c>
      <c r="F300" s="50">
        <v>3</v>
      </c>
      <c r="G300" s="52" t="s">
        <v>2109</v>
      </c>
      <c r="H300" s="53" t="s">
        <v>2413</v>
      </c>
      <c r="I300" s="227">
        <v>6131</v>
      </c>
      <c r="J300" s="226">
        <v>748</v>
      </c>
      <c r="K300" s="227">
        <v>316</v>
      </c>
      <c r="L300" s="313">
        <v>1042.6500000000001</v>
      </c>
      <c r="M300" s="33">
        <f t="shared" si="37"/>
        <v>5.1541347199999997E-2</v>
      </c>
      <c r="N300" s="33">
        <f t="shared" si="38"/>
        <v>3.69759053E-2</v>
      </c>
      <c r="O300" s="54">
        <f t="shared" si="39"/>
        <v>1.0284991E-3</v>
      </c>
      <c r="P300" s="29">
        <f t="shared" si="34"/>
        <v>231412</v>
      </c>
      <c r="Q300" s="146"/>
      <c r="R300" s="146"/>
      <c r="S300" s="146"/>
      <c r="T300" s="146"/>
      <c r="U300" s="86"/>
      <c r="W300" s="203" t="s">
        <v>2413</v>
      </c>
      <c r="X300" s="204">
        <v>748</v>
      </c>
      <c r="Y300" s="3">
        <f t="shared" si="35"/>
        <v>0</v>
      </c>
      <c r="Z300" s="206" t="s">
        <v>2413</v>
      </c>
      <c r="AA300" s="299">
        <v>316</v>
      </c>
      <c r="AB300" s="3">
        <f t="shared" si="36"/>
        <v>0</v>
      </c>
      <c r="AE300" s="312" t="s">
        <v>7623</v>
      </c>
      <c r="AF300" s="313">
        <v>1042.6500000000001</v>
      </c>
    </row>
    <row r="301" spans="1:32" ht="15" hidden="1">
      <c r="A301" s="85" t="s">
        <v>5111</v>
      </c>
      <c r="B301" s="49" t="s">
        <v>571</v>
      </c>
      <c r="C301" s="50" t="s">
        <v>2122</v>
      </c>
      <c r="D301" s="50" t="s">
        <v>2228</v>
      </c>
      <c r="E301" s="50" t="s">
        <v>2133</v>
      </c>
      <c r="F301" s="50" t="s">
        <v>2119</v>
      </c>
      <c r="G301" s="52" t="s">
        <v>2108</v>
      </c>
      <c r="H301" s="53" t="s">
        <v>2414</v>
      </c>
      <c r="I301" s="227">
        <v>9959</v>
      </c>
      <c r="J301" s="226">
        <v>1481</v>
      </c>
      <c r="K301" s="227">
        <v>341</v>
      </c>
      <c r="L301" s="313">
        <v>1519.94</v>
      </c>
      <c r="M301" s="33">
        <f t="shared" si="37"/>
        <v>3.4240385499999998E-2</v>
      </c>
      <c r="N301" s="33">
        <f t="shared" si="38"/>
        <v>3.3363166200000002E-2</v>
      </c>
      <c r="O301" s="54">
        <f t="shared" si="39"/>
        <v>9.2800930000000003E-4</v>
      </c>
      <c r="P301" s="29">
        <f t="shared" si="34"/>
        <v>208802</v>
      </c>
      <c r="Q301" s="146"/>
      <c r="R301" s="146"/>
      <c r="S301" s="146"/>
      <c r="T301" s="146"/>
      <c r="U301" s="86"/>
      <c r="W301" s="203" t="s">
        <v>2414</v>
      </c>
      <c r="X301" s="204">
        <v>1481</v>
      </c>
      <c r="Y301" s="3">
        <f t="shared" si="35"/>
        <v>0</v>
      </c>
      <c r="Z301" s="206" t="s">
        <v>2414</v>
      </c>
      <c r="AA301" s="299">
        <v>341</v>
      </c>
      <c r="AB301" s="3">
        <f t="shared" si="36"/>
        <v>0</v>
      </c>
      <c r="AE301" s="312" t="s">
        <v>7624</v>
      </c>
      <c r="AF301" s="313">
        <v>1519.94</v>
      </c>
    </row>
    <row r="302" spans="1:32" ht="15" hidden="1">
      <c r="A302" s="85" t="s">
        <v>5112</v>
      </c>
      <c r="B302" s="49" t="s">
        <v>572</v>
      </c>
      <c r="C302" s="50" t="s">
        <v>2122</v>
      </c>
      <c r="D302" s="50" t="s">
        <v>2228</v>
      </c>
      <c r="E302" s="50" t="s">
        <v>2157</v>
      </c>
      <c r="F302" s="50">
        <v>3</v>
      </c>
      <c r="G302" s="52" t="s">
        <v>2109</v>
      </c>
      <c r="H302" s="53" t="s">
        <v>2415</v>
      </c>
      <c r="I302" s="227">
        <v>7746</v>
      </c>
      <c r="J302" s="226">
        <v>1087</v>
      </c>
      <c r="K302" s="227">
        <v>134</v>
      </c>
      <c r="L302" s="313">
        <v>882.9</v>
      </c>
      <c r="M302" s="33">
        <f t="shared" ref="M302:M317" si="40" xml:space="preserve"> ROUNDDOWN(K302/I302,10)</f>
        <v>1.7299251200000001E-2</v>
      </c>
      <c r="N302" s="33">
        <f t="shared" ref="N302:N317" si="41">ROUNDDOWN(J302*M302/L302,10)</f>
        <v>2.1298319199999999E-2</v>
      </c>
      <c r="O302" s="54">
        <f t="shared" ref="O302:O317" si="42">ROUNDDOWN(N302/$N$2499,10)</f>
        <v>5.9242099999999998E-4</v>
      </c>
      <c r="P302" s="29">
        <f t="shared" si="34"/>
        <v>133294</v>
      </c>
      <c r="Q302" s="146"/>
      <c r="R302" s="146"/>
      <c r="S302" s="146"/>
      <c r="T302" s="147"/>
      <c r="U302" s="86"/>
      <c r="W302" s="203" t="s">
        <v>2415</v>
      </c>
      <c r="X302" s="204">
        <v>1087</v>
      </c>
      <c r="Y302" s="3">
        <f t="shared" si="35"/>
        <v>0</v>
      </c>
      <c r="Z302" s="206" t="s">
        <v>2415</v>
      </c>
      <c r="AA302" s="299">
        <v>134</v>
      </c>
      <c r="AB302" s="3">
        <f t="shared" si="36"/>
        <v>0</v>
      </c>
      <c r="AE302" s="312" t="s">
        <v>7625</v>
      </c>
      <c r="AF302" s="313">
        <v>882.9</v>
      </c>
    </row>
    <row r="303" spans="1:32" ht="15" hidden="1">
      <c r="A303" s="85" t="s">
        <v>5113</v>
      </c>
      <c r="B303" s="49" t="s">
        <v>573</v>
      </c>
      <c r="C303" s="50" t="s">
        <v>2122</v>
      </c>
      <c r="D303" s="50" t="s">
        <v>2228</v>
      </c>
      <c r="E303" s="50" t="s">
        <v>2159</v>
      </c>
      <c r="F303" s="50" t="s">
        <v>2119</v>
      </c>
      <c r="G303" s="52" t="s">
        <v>2108</v>
      </c>
      <c r="H303" s="53" t="s">
        <v>2408</v>
      </c>
      <c r="I303" s="227">
        <v>3932</v>
      </c>
      <c r="J303" s="226">
        <v>530</v>
      </c>
      <c r="K303" s="227">
        <v>117</v>
      </c>
      <c r="L303" s="313">
        <v>922.45</v>
      </c>
      <c r="M303" s="33">
        <f t="shared" si="40"/>
        <v>2.9755849399999999E-2</v>
      </c>
      <c r="N303" s="33">
        <f t="shared" si="41"/>
        <v>1.7096428100000002E-2</v>
      </c>
      <c r="O303" s="54">
        <f t="shared" si="42"/>
        <v>4.7554370000000001E-4</v>
      </c>
      <c r="P303" s="29">
        <f t="shared" ref="P303:P317" si="43">ROUNDDOWN(225000000*O303,0)</f>
        <v>106997</v>
      </c>
      <c r="Q303" s="146"/>
      <c r="R303" s="146"/>
      <c r="S303" s="146"/>
      <c r="T303" s="147"/>
      <c r="U303" s="86"/>
      <c r="W303" s="203" t="s">
        <v>2408</v>
      </c>
      <c r="X303" s="204">
        <v>530</v>
      </c>
      <c r="Y303" s="3">
        <f t="shared" ref="Y303:Y317" si="44">J303-X303</f>
        <v>0</v>
      </c>
      <c r="Z303" s="206" t="s">
        <v>2408</v>
      </c>
      <c r="AA303" s="299">
        <v>117</v>
      </c>
      <c r="AB303" s="3">
        <f t="shared" ref="AB303:AB317" si="45">K303-AA303</f>
        <v>0</v>
      </c>
      <c r="AE303" s="312" t="s">
        <v>7618</v>
      </c>
      <c r="AF303" s="313">
        <v>922.45</v>
      </c>
    </row>
    <row r="304" spans="1:32" ht="15" hidden="1">
      <c r="A304" s="85" t="s">
        <v>5114</v>
      </c>
      <c r="B304" s="49" t="s">
        <v>574</v>
      </c>
      <c r="C304" s="50" t="s">
        <v>2122</v>
      </c>
      <c r="D304" s="50" t="s">
        <v>2228</v>
      </c>
      <c r="E304" s="50" t="s">
        <v>2172</v>
      </c>
      <c r="F304" s="50" t="s">
        <v>2119</v>
      </c>
      <c r="G304" s="52" t="s">
        <v>2108</v>
      </c>
      <c r="H304" s="53" t="s">
        <v>2416</v>
      </c>
      <c r="I304" s="227">
        <v>4631</v>
      </c>
      <c r="J304" s="226">
        <v>622</v>
      </c>
      <c r="K304" s="227">
        <v>103</v>
      </c>
      <c r="L304" s="313">
        <v>1894.92</v>
      </c>
      <c r="M304" s="33">
        <f t="shared" si="40"/>
        <v>2.22414165E-2</v>
      </c>
      <c r="N304" s="33">
        <f t="shared" si="41"/>
        <v>7.3006570000000003E-3</v>
      </c>
      <c r="O304" s="54">
        <f t="shared" si="42"/>
        <v>2.0307060000000001E-4</v>
      </c>
      <c r="P304" s="29">
        <f t="shared" si="43"/>
        <v>45690</v>
      </c>
      <c r="Q304" s="146"/>
      <c r="R304" s="146"/>
      <c r="S304" s="146"/>
      <c r="T304" s="146"/>
      <c r="U304" s="86"/>
      <c r="W304" s="203" t="s">
        <v>2416</v>
      </c>
      <c r="X304" s="204">
        <v>622</v>
      </c>
      <c r="Y304" s="3">
        <f t="shared" si="44"/>
        <v>0</v>
      </c>
      <c r="Z304" s="206" t="s">
        <v>2416</v>
      </c>
      <c r="AA304" s="299">
        <v>103</v>
      </c>
      <c r="AB304" s="3">
        <f t="shared" si="45"/>
        <v>0</v>
      </c>
      <c r="AE304" s="312" t="s">
        <v>7626</v>
      </c>
      <c r="AF304" s="313">
        <v>1894.92</v>
      </c>
    </row>
    <row r="305" spans="1:32" ht="15" hidden="1">
      <c r="A305" s="85" t="s">
        <v>5115</v>
      </c>
      <c r="B305" s="49" t="s">
        <v>575</v>
      </c>
      <c r="C305" s="50" t="s">
        <v>2122</v>
      </c>
      <c r="D305" s="50" t="s">
        <v>2228</v>
      </c>
      <c r="E305" s="50" t="s">
        <v>2174</v>
      </c>
      <c r="F305" s="50">
        <v>3</v>
      </c>
      <c r="G305" s="52" t="s">
        <v>2109</v>
      </c>
      <c r="H305" s="53" t="s">
        <v>2417</v>
      </c>
      <c r="I305" s="227">
        <v>7392</v>
      </c>
      <c r="J305" s="226">
        <v>993</v>
      </c>
      <c r="K305" s="227">
        <v>365</v>
      </c>
      <c r="L305" s="313">
        <v>1038.25</v>
      </c>
      <c r="M305" s="33">
        <f t="shared" si="40"/>
        <v>4.9377705600000002E-2</v>
      </c>
      <c r="N305" s="33">
        <f t="shared" si="41"/>
        <v>4.7225679399999998E-2</v>
      </c>
      <c r="O305" s="54">
        <f t="shared" si="42"/>
        <v>1.3136005E-3</v>
      </c>
      <c r="P305" s="29">
        <f t="shared" si="43"/>
        <v>295560</v>
      </c>
      <c r="Q305" s="146"/>
      <c r="R305" s="146"/>
      <c r="S305" s="146"/>
      <c r="T305" s="146"/>
      <c r="U305" s="86"/>
      <c r="W305" s="203" t="s">
        <v>2417</v>
      </c>
      <c r="X305" s="204">
        <v>993</v>
      </c>
      <c r="Y305" s="3">
        <f t="shared" si="44"/>
        <v>0</v>
      </c>
      <c r="Z305" s="206" t="s">
        <v>2417</v>
      </c>
      <c r="AA305" s="299">
        <v>365</v>
      </c>
      <c r="AB305" s="3">
        <f t="shared" si="45"/>
        <v>0</v>
      </c>
      <c r="AE305" s="312" t="s">
        <v>7627</v>
      </c>
      <c r="AF305" s="313">
        <v>1038.25</v>
      </c>
    </row>
    <row r="306" spans="1:32" ht="15" hidden="1">
      <c r="A306" s="85" t="s">
        <v>5116</v>
      </c>
      <c r="B306" s="49" t="s">
        <v>576</v>
      </c>
      <c r="C306" s="50" t="s">
        <v>2122</v>
      </c>
      <c r="D306" s="50" t="s">
        <v>2228</v>
      </c>
      <c r="E306" s="50" t="s">
        <v>2175</v>
      </c>
      <c r="F306" s="50">
        <v>3</v>
      </c>
      <c r="G306" s="52" t="s">
        <v>2109</v>
      </c>
      <c r="H306" s="53" t="s">
        <v>2418</v>
      </c>
      <c r="I306" s="227">
        <v>9639</v>
      </c>
      <c r="J306" s="226">
        <v>1223</v>
      </c>
      <c r="K306" s="227">
        <v>273</v>
      </c>
      <c r="L306" s="313">
        <v>904.53</v>
      </c>
      <c r="M306" s="33">
        <f t="shared" si="40"/>
        <v>2.8322440000000001E-2</v>
      </c>
      <c r="N306" s="33">
        <f t="shared" si="41"/>
        <v>3.8294301000000003E-2</v>
      </c>
      <c r="O306" s="54">
        <f t="shared" si="42"/>
        <v>1.0651708000000001E-3</v>
      </c>
      <c r="P306" s="29">
        <f t="shared" si="43"/>
        <v>239663</v>
      </c>
      <c r="Q306" s="146"/>
      <c r="R306" s="146"/>
      <c r="S306" s="146"/>
      <c r="T306" s="147"/>
      <c r="U306" s="86"/>
      <c r="W306" s="203" t="s">
        <v>2418</v>
      </c>
      <c r="X306" s="204">
        <v>1223</v>
      </c>
      <c r="Y306" s="3">
        <f t="shared" si="44"/>
        <v>0</v>
      </c>
      <c r="Z306" s="206" t="s">
        <v>2418</v>
      </c>
      <c r="AA306" s="299">
        <v>273</v>
      </c>
      <c r="AB306" s="3">
        <f t="shared" si="45"/>
        <v>0</v>
      </c>
      <c r="AE306" s="312" t="s">
        <v>7628</v>
      </c>
      <c r="AF306" s="313">
        <v>904.53</v>
      </c>
    </row>
    <row r="307" spans="1:32" ht="15" hidden="1">
      <c r="A307" s="85" t="s">
        <v>5117</v>
      </c>
      <c r="B307" s="49" t="s">
        <v>577</v>
      </c>
      <c r="C307" s="50" t="s">
        <v>2122</v>
      </c>
      <c r="D307" s="50" t="s">
        <v>2228</v>
      </c>
      <c r="E307" s="50" t="s">
        <v>2177</v>
      </c>
      <c r="F307" s="50" t="s">
        <v>2119</v>
      </c>
      <c r="G307" s="52" t="s">
        <v>2108</v>
      </c>
      <c r="H307" s="53" t="s">
        <v>2419</v>
      </c>
      <c r="I307" s="227">
        <v>7119</v>
      </c>
      <c r="J307" s="226">
        <v>1026</v>
      </c>
      <c r="K307" s="227">
        <v>204</v>
      </c>
      <c r="L307" s="313">
        <v>1444.62</v>
      </c>
      <c r="M307" s="33">
        <f t="shared" si="40"/>
        <v>2.8655710000000001E-2</v>
      </c>
      <c r="N307" s="33">
        <f t="shared" si="41"/>
        <v>2.03518977E-2</v>
      </c>
      <c r="O307" s="54">
        <f t="shared" si="42"/>
        <v>5.6609589999999995E-4</v>
      </c>
      <c r="P307" s="29">
        <f t="shared" si="43"/>
        <v>127371</v>
      </c>
      <c r="Q307" s="146"/>
      <c r="R307" s="146"/>
      <c r="S307" s="146"/>
      <c r="T307" s="146"/>
      <c r="U307" s="86"/>
      <c r="W307" s="203" t="s">
        <v>2419</v>
      </c>
      <c r="X307" s="204">
        <v>1026</v>
      </c>
      <c r="Y307" s="3">
        <f t="shared" si="44"/>
        <v>0</v>
      </c>
      <c r="Z307" s="206" t="s">
        <v>2419</v>
      </c>
      <c r="AA307" s="299">
        <v>204</v>
      </c>
      <c r="AB307" s="3">
        <f t="shared" si="45"/>
        <v>0</v>
      </c>
      <c r="AE307" s="312" t="s">
        <v>7629</v>
      </c>
      <c r="AF307" s="313">
        <v>1444.62</v>
      </c>
    </row>
    <row r="308" spans="1:32" ht="15" hidden="1">
      <c r="A308" s="85" t="s">
        <v>5118</v>
      </c>
      <c r="B308" s="49" t="s">
        <v>578</v>
      </c>
      <c r="C308" s="50" t="s">
        <v>2122</v>
      </c>
      <c r="D308" s="50" t="s">
        <v>2234</v>
      </c>
      <c r="E308" s="50" t="s">
        <v>2116</v>
      </c>
      <c r="F308" s="50">
        <v>3</v>
      </c>
      <c r="G308" s="52" t="s">
        <v>2109</v>
      </c>
      <c r="H308" s="53" t="s">
        <v>2420</v>
      </c>
      <c r="I308" s="227">
        <v>14911</v>
      </c>
      <c r="J308" s="226">
        <v>1999</v>
      </c>
      <c r="K308" s="227">
        <v>165</v>
      </c>
      <c r="L308" s="313">
        <v>2386.14</v>
      </c>
      <c r="M308" s="33">
        <f t="shared" si="40"/>
        <v>1.1065656199999999E-2</v>
      </c>
      <c r="N308" s="33">
        <f t="shared" si="41"/>
        <v>9.2703053999999997E-3</v>
      </c>
      <c r="O308" s="54">
        <f t="shared" si="42"/>
        <v>2.5785709999999999E-4</v>
      </c>
      <c r="P308" s="29">
        <f t="shared" si="43"/>
        <v>58017</v>
      </c>
      <c r="Q308" s="146"/>
      <c r="R308" s="146"/>
      <c r="S308" s="146"/>
      <c r="T308" s="146"/>
      <c r="U308" s="86"/>
      <c r="W308" s="203" t="s">
        <v>2420</v>
      </c>
      <c r="X308" s="204">
        <v>1999</v>
      </c>
      <c r="Y308" s="3">
        <f t="shared" si="44"/>
        <v>0</v>
      </c>
      <c r="Z308" s="206" t="s">
        <v>2420</v>
      </c>
      <c r="AA308" s="299">
        <v>165</v>
      </c>
      <c r="AB308" s="3">
        <f t="shared" si="45"/>
        <v>0</v>
      </c>
      <c r="AE308" s="312" t="s">
        <v>7630</v>
      </c>
      <c r="AF308" s="313">
        <v>2386.14</v>
      </c>
    </row>
    <row r="309" spans="1:32" ht="15" hidden="1">
      <c r="A309" s="85" t="s">
        <v>5119</v>
      </c>
      <c r="B309" s="49" t="s">
        <v>579</v>
      </c>
      <c r="C309" s="50" t="s">
        <v>2122</v>
      </c>
      <c r="D309" s="50" t="s">
        <v>2234</v>
      </c>
      <c r="E309" s="50" t="s">
        <v>2115</v>
      </c>
      <c r="F309" s="50" t="s">
        <v>2119</v>
      </c>
      <c r="G309" s="52" t="s">
        <v>2108</v>
      </c>
      <c r="H309" s="53" t="s">
        <v>2421</v>
      </c>
      <c r="I309" s="227">
        <v>5232</v>
      </c>
      <c r="J309" s="226">
        <v>764</v>
      </c>
      <c r="K309" s="227">
        <v>67</v>
      </c>
      <c r="L309" s="313">
        <v>1220.3900000000001</v>
      </c>
      <c r="M309" s="33">
        <f t="shared" si="40"/>
        <v>1.28058103E-2</v>
      </c>
      <c r="N309" s="33">
        <f t="shared" si="41"/>
        <v>8.0168135000000008E-3</v>
      </c>
      <c r="O309" s="54">
        <f t="shared" si="42"/>
        <v>2.229907E-4</v>
      </c>
      <c r="P309" s="29">
        <f t="shared" si="43"/>
        <v>50172</v>
      </c>
      <c r="Q309" s="146"/>
      <c r="R309" s="146"/>
      <c r="S309" s="146"/>
      <c r="T309" s="146"/>
      <c r="U309" s="86"/>
      <c r="W309" s="203" t="s">
        <v>2421</v>
      </c>
      <c r="X309" s="204">
        <v>764</v>
      </c>
      <c r="Y309" s="3">
        <f t="shared" si="44"/>
        <v>0</v>
      </c>
      <c r="Z309" s="206" t="s">
        <v>2421</v>
      </c>
      <c r="AA309" s="299">
        <v>67</v>
      </c>
      <c r="AB309" s="3">
        <f t="shared" si="45"/>
        <v>0</v>
      </c>
      <c r="AE309" s="312" t="s">
        <v>7631</v>
      </c>
      <c r="AF309" s="313">
        <v>1220.3900000000001</v>
      </c>
    </row>
    <row r="310" spans="1:32" ht="15" hidden="1">
      <c r="A310" s="85" t="s">
        <v>5120</v>
      </c>
      <c r="B310" s="49" t="s">
        <v>580</v>
      </c>
      <c r="C310" s="50" t="s">
        <v>2122</v>
      </c>
      <c r="D310" s="50" t="s">
        <v>2234</v>
      </c>
      <c r="E310" s="50" t="s">
        <v>2120</v>
      </c>
      <c r="F310" s="50">
        <v>3</v>
      </c>
      <c r="G310" s="52" t="s">
        <v>2109</v>
      </c>
      <c r="H310" s="53" t="s">
        <v>2422</v>
      </c>
      <c r="I310" s="227">
        <v>9119</v>
      </c>
      <c r="J310" s="226">
        <v>1276</v>
      </c>
      <c r="K310" s="227">
        <v>173</v>
      </c>
      <c r="L310" s="313">
        <v>1049.81</v>
      </c>
      <c r="M310" s="33">
        <f t="shared" si="40"/>
        <v>1.8971378399999999E-2</v>
      </c>
      <c r="N310" s="33">
        <f t="shared" si="41"/>
        <v>2.30589143E-2</v>
      </c>
      <c r="O310" s="54">
        <f t="shared" si="42"/>
        <v>6.4139259999999995E-4</v>
      </c>
      <c r="P310" s="29">
        <f t="shared" si="43"/>
        <v>144313</v>
      </c>
      <c r="Q310" s="146"/>
      <c r="R310" s="146"/>
      <c r="S310" s="146"/>
      <c r="T310" s="146"/>
      <c r="U310" s="86"/>
      <c r="W310" s="203" t="s">
        <v>2422</v>
      </c>
      <c r="X310" s="204">
        <v>1276</v>
      </c>
      <c r="Y310" s="3">
        <f t="shared" si="44"/>
        <v>0</v>
      </c>
      <c r="Z310" s="206" t="s">
        <v>2422</v>
      </c>
      <c r="AA310" s="299">
        <v>173</v>
      </c>
      <c r="AB310" s="3">
        <f t="shared" si="45"/>
        <v>0</v>
      </c>
      <c r="AE310" s="312" t="s">
        <v>7632</v>
      </c>
      <c r="AF310" s="313">
        <v>1049.81</v>
      </c>
    </row>
    <row r="311" spans="1:32" ht="15" hidden="1">
      <c r="A311" s="85" t="s">
        <v>5121</v>
      </c>
      <c r="B311" s="49" t="s">
        <v>581</v>
      </c>
      <c r="C311" s="50" t="s">
        <v>2122</v>
      </c>
      <c r="D311" s="50" t="s">
        <v>2234</v>
      </c>
      <c r="E311" s="50" t="s">
        <v>2122</v>
      </c>
      <c r="F311" s="50">
        <v>3</v>
      </c>
      <c r="G311" s="52" t="s">
        <v>2109</v>
      </c>
      <c r="H311" s="53" t="s">
        <v>2423</v>
      </c>
      <c r="I311" s="227">
        <v>9989</v>
      </c>
      <c r="J311" s="226">
        <v>1502</v>
      </c>
      <c r="K311" s="227">
        <v>340</v>
      </c>
      <c r="L311" s="313">
        <v>1018.92</v>
      </c>
      <c r="M311" s="33">
        <f t="shared" si="40"/>
        <v>3.4037441100000003E-2</v>
      </c>
      <c r="N311" s="33">
        <f t="shared" si="41"/>
        <v>5.01749269E-2</v>
      </c>
      <c r="O311" s="54">
        <f t="shared" si="42"/>
        <v>1.3956350000000001E-3</v>
      </c>
      <c r="P311" s="29">
        <f t="shared" si="43"/>
        <v>314017</v>
      </c>
      <c r="Q311" s="146"/>
      <c r="R311" s="146"/>
      <c r="S311" s="146"/>
      <c r="T311" s="146"/>
      <c r="U311" s="86"/>
      <c r="W311" s="203" t="s">
        <v>2423</v>
      </c>
      <c r="X311" s="204">
        <v>1502</v>
      </c>
      <c r="Y311" s="3">
        <f t="shared" si="44"/>
        <v>0</v>
      </c>
      <c r="Z311" s="206" t="s">
        <v>2423</v>
      </c>
      <c r="AA311" s="299">
        <v>340</v>
      </c>
      <c r="AB311" s="3">
        <f t="shared" si="45"/>
        <v>0</v>
      </c>
      <c r="AE311" s="312" t="s">
        <v>7633</v>
      </c>
      <c r="AF311" s="313">
        <v>1018.92</v>
      </c>
    </row>
    <row r="312" spans="1:32" ht="15" hidden="1">
      <c r="A312" s="85" t="s">
        <v>5122</v>
      </c>
      <c r="B312" s="49" t="s">
        <v>582</v>
      </c>
      <c r="C312" s="50" t="s">
        <v>2122</v>
      </c>
      <c r="D312" s="50" t="s">
        <v>2234</v>
      </c>
      <c r="E312" s="50" t="s">
        <v>2124</v>
      </c>
      <c r="F312" s="50" t="s">
        <v>2119</v>
      </c>
      <c r="G312" s="52" t="s">
        <v>2108</v>
      </c>
      <c r="H312" s="58" t="s">
        <v>2372</v>
      </c>
      <c r="I312" s="227">
        <v>6899</v>
      </c>
      <c r="J312" s="226">
        <v>1009</v>
      </c>
      <c r="K312" s="227">
        <v>86</v>
      </c>
      <c r="L312" s="313">
        <v>972.31</v>
      </c>
      <c r="M312" s="33">
        <f t="shared" si="40"/>
        <v>1.2465574700000001E-2</v>
      </c>
      <c r="N312" s="33">
        <f t="shared" si="41"/>
        <v>1.29359616E-2</v>
      </c>
      <c r="O312" s="54">
        <f t="shared" si="42"/>
        <v>3.598187E-4</v>
      </c>
      <c r="P312" s="29">
        <f t="shared" si="43"/>
        <v>80959</v>
      </c>
      <c r="Q312" s="146"/>
      <c r="R312" s="146"/>
      <c r="S312" s="146"/>
      <c r="T312" s="146"/>
      <c r="U312" s="86"/>
      <c r="W312" s="203" t="s">
        <v>2372</v>
      </c>
      <c r="X312" s="204">
        <v>1009</v>
      </c>
      <c r="Y312" s="3">
        <f t="shared" si="44"/>
        <v>0</v>
      </c>
      <c r="Z312" s="206" t="s">
        <v>2372</v>
      </c>
      <c r="AA312" s="299">
        <v>86</v>
      </c>
      <c r="AB312" s="3">
        <f t="shared" si="45"/>
        <v>0</v>
      </c>
      <c r="AE312" s="312" t="s">
        <v>7582</v>
      </c>
      <c r="AF312" s="313">
        <v>972.31</v>
      </c>
    </row>
    <row r="313" spans="1:32" ht="15" hidden="1">
      <c r="A313" s="85" t="s">
        <v>5123</v>
      </c>
      <c r="B313" s="49" t="s">
        <v>583</v>
      </c>
      <c r="C313" s="50" t="s">
        <v>2122</v>
      </c>
      <c r="D313" s="50" t="s">
        <v>2234</v>
      </c>
      <c r="E313" s="50" t="s">
        <v>2126</v>
      </c>
      <c r="F313" s="50">
        <v>3</v>
      </c>
      <c r="G313" s="52" t="s">
        <v>2109</v>
      </c>
      <c r="H313" s="53" t="s">
        <v>2424</v>
      </c>
      <c r="I313" s="227">
        <v>24378</v>
      </c>
      <c r="J313" s="226">
        <v>3231</v>
      </c>
      <c r="K313" s="227">
        <v>520</v>
      </c>
      <c r="L313" s="313">
        <v>1272.8399999999999</v>
      </c>
      <c r="M313" s="33">
        <f t="shared" si="40"/>
        <v>2.1330708E-2</v>
      </c>
      <c r="N313" s="33">
        <f t="shared" si="41"/>
        <v>5.4146253599999999E-2</v>
      </c>
      <c r="O313" s="54">
        <f t="shared" si="42"/>
        <v>1.5060989999999999E-3</v>
      </c>
      <c r="P313" s="29">
        <f t="shared" si="43"/>
        <v>338872</v>
      </c>
      <c r="Q313" s="146"/>
      <c r="R313" s="146"/>
      <c r="S313" s="146"/>
      <c r="T313" s="146"/>
      <c r="U313" s="86"/>
      <c r="W313" s="203" t="s">
        <v>2424</v>
      </c>
      <c r="X313" s="204">
        <v>3231</v>
      </c>
      <c r="Y313" s="3">
        <f t="shared" si="44"/>
        <v>0</v>
      </c>
      <c r="Z313" s="206" t="s">
        <v>2424</v>
      </c>
      <c r="AA313" s="299">
        <v>520</v>
      </c>
      <c r="AB313" s="3">
        <f t="shared" si="45"/>
        <v>0</v>
      </c>
      <c r="AE313" s="312" t="s">
        <v>7634</v>
      </c>
      <c r="AF313" s="313">
        <v>1272.8399999999999</v>
      </c>
    </row>
    <row r="314" spans="1:32" ht="15" hidden="1">
      <c r="A314" s="85" t="s">
        <v>5124</v>
      </c>
      <c r="B314" s="49" t="s">
        <v>584</v>
      </c>
      <c r="C314" s="50" t="s">
        <v>2122</v>
      </c>
      <c r="D314" s="50" t="s">
        <v>2292</v>
      </c>
      <c r="E314" s="50" t="s">
        <v>2116</v>
      </c>
      <c r="F314" s="50" t="s">
        <v>2117</v>
      </c>
      <c r="G314" s="52" t="s">
        <v>2107</v>
      </c>
      <c r="H314" s="53" t="s">
        <v>2425</v>
      </c>
      <c r="I314" s="227">
        <v>353938</v>
      </c>
      <c r="J314" s="226">
        <v>39674</v>
      </c>
      <c r="K314" s="227">
        <v>2228</v>
      </c>
      <c r="L314" s="313">
        <v>1723.95</v>
      </c>
      <c r="M314" s="33">
        <f t="shared" si="40"/>
        <v>6.2948878000000002E-3</v>
      </c>
      <c r="N314" s="33">
        <f t="shared" si="41"/>
        <v>0.14486694999999999</v>
      </c>
      <c r="O314" s="54">
        <f t="shared" si="42"/>
        <v>4.0295302999999996E-3</v>
      </c>
      <c r="P314" s="29">
        <f t="shared" si="43"/>
        <v>906644</v>
      </c>
      <c r="Q314" s="146"/>
      <c r="R314" s="146"/>
      <c r="S314" s="146"/>
      <c r="T314" s="147"/>
      <c r="U314" s="86"/>
      <c r="W314" s="203" t="s">
        <v>7304</v>
      </c>
      <c r="X314" s="204">
        <v>39674</v>
      </c>
      <c r="Y314" s="3">
        <f t="shared" si="44"/>
        <v>0</v>
      </c>
      <c r="Z314" s="206" t="s">
        <v>2425</v>
      </c>
      <c r="AA314" s="299">
        <v>2228</v>
      </c>
      <c r="AB314" s="3">
        <f t="shared" si="45"/>
        <v>0</v>
      </c>
      <c r="AE314" s="312" t="s">
        <v>7304</v>
      </c>
      <c r="AF314" s="313">
        <v>1723.95</v>
      </c>
    </row>
    <row r="315" spans="1:32" ht="15" hidden="1">
      <c r="A315" s="85" t="s">
        <v>5125</v>
      </c>
      <c r="B315" s="49" t="s">
        <v>585</v>
      </c>
      <c r="C315" s="50" t="s">
        <v>2122</v>
      </c>
      <c r="D315" s="50" t="s">
        <v>2294</v>
      </c>
      <c r="E315" s="50" t="s">
        <v>2116</v>
      </c>
      <c r="F315" s="50" t="s">
        <v>2117</v>
      </c>
      <c r="G315" s="52" t="s">
        <v>2107</v>
      </c>
      <c r="H315" s="53" t="s">
        <v>2426</v>
      </c>
      <c r="I315" s="227">
        <v>95964</v>
      </c>
      <c r="J315" s="226">
        <v>12416</v>
      </c>
      <c r="K315" s="227">
        <v>1875</v>
      </c>
      <c r="L315" s="313">
        <v>1359.77</v>
      </c>
      <c r="M315" s="33">
        <f t="shared" si="40"/>
        <v>1.95385769E-2</v>
      </c>
      <c r="N315" s="33">
        <f t="shared" si="41"/>
        <v>0.17840588539999999</v>
      </c>
      <c r="O315" s="54">
        <f t="shared" si="42"/>
        <v>4.9624287999999999E-3</v>
      </c>
      <c r="P315" s="29">
        <f t="shared" si="43"/>
        <v>1116546</v>
      </c>
      <c r="Q315" s="148"/>
      <c r="R315" s="186"/>
      <c r="S315" s="148"/>
      <c r="T315" s="146"/>
      <c r="U315" s="86"/>
      <c r="W315" s="203" t="s">
        <v>2333</v>
      </c>
      <c r="X315" s="204">
        <v>12416</v>
      </c>
      <c r="Y315" s="3">
        <f t="shared" si="44"/>
        <v>0</v>
      </c>
      <c r="Z315" s="206" t="s">
        <v>2426</v>
      </c>
      <c r="AA315" s="299">
        <v>1875</v>
      </c>
      <c r="AB315" s="3">
        <f t="shared" si="45"/>
        <v>0</v>
      </c>
      <c r="AE315" s="312" t="s">
        <v>2333</v>
      </c>
      <c r="AF315" s="313">
        <v>1359.77</v>
      </c>
    </row>
    <row r="316" spans="1:32" ht="15" hidden="1">
      <c r="A316" s="85" t="s">
        <v>5126</v>
      </c>
      <c r="B316" s="49" t="s">
        <v>586</v>
      </c>
      <c r="C316" s="50" t="s">
        <v>2122</v>
      </c>
      <c r="D316" s="50" t="s">
        <v>2427</v>
      </c>
      <c r="E316" s="50" t="s">
        <v>2116</v>
      </c>
      <c r="F316" s="50" t="s">
        <v>2117</v>
      </c>
      <c r="G316" s="52" t="s">
        <v>2107</v>
      </c>
      <c r="H316" s="53" t="s">
        <v>2428</v>
      </c>
      <c r="I316" s="227">
        <v>202521</v>
      </c>
      <c r="J316" s="226">
        <v>24139</v>
      </c>
      <c r="K316" s="227">
        <v>3399</v>
      </c>
      <c r="L316" s="313">
        <v>1788.96</v>
      </c>
      <c r="M316" s="33">
        <f t="shared" si="40"/>
        <v>1.6783444599999999E-2</v>
      </c>
      <c r="N316" s="33">
        <f t="shared" si="41"/>
        <v>0.2264642972</v>
      </c>
      <c r="O316" s="54">
        <f t="shared" si="42"/>
        <v>6.2991920999999999E-3</v>
      </c>
      <c r="P316" s="29">
        <f t="shared" si="43"/>
        <v>1417318</v>
      </c>
      <c r="Q316" s="146"/>
      <c r="R316" s="146"/>
      <c r="S316" s="146"/>
      <c r="T316" s="146"/>
      <c r="U316" s="86"/>
      <c r="W316" s="203" t="s">
        <v>7305</v>
      </c>
      <c r="X316" s="204">
        <v>24139</v>
      </c>
      <c r="Y316" s="3">
        <f t="shared" si="44"/>
        <v>0</v>
      </c>
      <c r="Z316" s="206" t="s">
        <v>7354</v>
      </c>
      <c r="AA316" s="299">
        <v>3399</v>
      </c>
      <c r="AB316" s="3">
        <f t="shared" si="45"/>
        <v>0</v>
      </c>
      <c r="AE316" s="312" t="s">
        <v>7305</v>
      </c>
      <c r="AF316" s="313">
        <v>1788.96</v>
      </c>
    </row>
    <row r="317" spans="1:32" ht="15.75" hidden="1" thickBot="1">
      <c r="A317" s="89" t="s">
        <v>5127</v>
      </c>
      <c r="B317" s="90" t="s">
        <v>587</v>
      </c>
      <c r="C317" s="91" t="s">
        <v>2122</v>
      </c>
      <c r="D317" s="91" t="s">
        <v>2296</v>
      </c>
      <c r="E317" s="91" t="s">
        <v>2116</v>
      </c>
      <c r="F317" s="91" t="s">
        <v>2117</v>
      </c>
      <c r="G317" s="92" t="s">
        <v>2107</v>
      </c>
      <c r="H317" s="93" t="s">
        <v>2429</v>
      </c>
      <c r="I317" s="228">
        <v>112483</v>
      </c>
      <c r="J317" s="226">
        <v>13309</v>
      </c>
      <c r="K317" s="227">
        <v>4270</v>
      </c>
      <c r="L317" s="313">
        <v>1982.69</v>
      </c>
      <c r="M317" s="95">
        <f t="shared" si="40"/>
        <v>3.7961291899999999E-2</v>
      </c>
      <c r="N317" s="95">
        <f t="shared" si="41"/>
        <v>0.2548188743</v>
      </c>
      <c r="O317" s="96">
        <f t="shared" si="42"/>
        <v>7.0878857000000002E-3</v>
      </c>
      <c r="P317" s="29">
        <f t="shared" si="43"/>
        <v>1594774</v>
      </c>
      <c r="Q317" s="149"/>
      <c r="R317" s="149"/>
      <c r="S317" s="149"/>
      <c r="T317" s="150"/>
      <c r="U317" s="86"/>
      <c r="W317" s="203" t="s">
        <v>2419</v>
      </c>
      <c r="X317" s="204">
        <v>13309</v>
      </c>
      <c r="Y317" s="3">
        <f t="shared" si="44"/>
        <v>0</v>
      </c>
      <c r="Z317" s="206" t="s">
        <v>2429</v>
      </c>
      <c r="AA317" s="299">
        <v>4270</v>
      </c>
      <c r="AB317" s="3">
        <f t="shared" si="45"/>
        <v>0</v>
      </c>
      <c r="AE317" s="312" t="s">
        <v>2419</v>
      </c>
      <c r="AF317" s="313">
        <v>1982.69</v>
      </c>
    </row>
    <row r="318" spans="1:32" s="16" customFormat="1" ht="16.5" hidden="1" thickBot="1">
      <c r="A318" s="124" t="s">
        <v>4983</v>
      </c>
      <c r="B318" s="119"/>
      <c r="C318" s="125" t="s">
        <v>2122</v>
      </c>
      <c r="D318" s="100" t="s">
        <v>1675</v>
      </c>
      <c r="E318" s="101"/>
      <c r="F318" s="101"/>
      <c r="G318" s="102"/>
      <c r="H318" s="103"/>
      <c r="I318" s="269">
        <f>SUM(I174:I317)</f>
        <v>2083927</v>
      </c>
      <c r="J318" s="269">
        <f>SUM(J174:J317)</f>
        <v>277821</v>
      </c>
      <c r="K318" s="269">
        <f>SUM(K174:K317)</f>
        <v>37414</v>
      </c>
      <c r="L318" s="105"/>
      <c r="M318" s="105"/>
      <c r="N318" s="105"/>
      <c r="O318" s="105"/>
      <c r="P318" s="121">
        <f>SUM(P174:P317)</f>
        <v>24273311</v>
      </c>
      <c r="Q318" s="121"/>
      <c r="R318" s="121"/>
      <c r="S318" s="121"/>
      <c r="T318" s="121"/>
      <c r="U318" s="121"/>
    </row>
    <row r="319" spans="1:32" ht="15" hidden="1">
      <c r="A319" s="123" t="s">
        <v>5128</v>
      </c>
      <c r="B319" s="111" t="s">
        <v>588</v>
      </c>
      <c r="C319" s="112" t="s">
        <v>2126</v>
      </c>
      <c r="D319" s="112" t="s">
        <v>2116</v>
      </c>
      <c r="E319" s="112" t="s">
        <v>2116</v>
      </c>
      <c r="F319" s="112" t="s">
        <v>2117</v>
      </c>
      <c r="G319" s="113" t="s">
        <v>2107</v>
      </c>
      <c r="H319" s="114" t="s">
        <v>2430</v>
      </c>
      <c r="I319" s="296">
        <v>17003</v>
      </c>
      <c r="J319" s="297">
        <v>2193</v>
      </c>
      <c r="K319" s="298">
        <v>330</v>
      </c>
      <c r="L319" s="115">
        <v>1241.45</v>
      </c>
      <c r="M319" s="116">
        <f t="shared" ref="M319:M382" si="46" xml:space="preserve"> ROUNDDOWN(K319/I319,10)</f>
        <v>1.9408339699999999E-2</v>
      </c>
      <c r="N319" s="116">
        <f t="shared" ref="N319:N382" si="47">ROUNDDOWN(J319*M319/L319,10)</f>
        <v>3.4284497099999998E-2</v>
      </c>
      <c r="O319" s="117">
        <f t="shared" ref="O319:O382" si="48">ROUNDDOWN(N319/$N$2499,10)</f>
        <v>9.5363649999999996E-4</v>
      </c>
      <c r="P319" s="29">
        <f>ROUNDDOWN(225000000*O319,0)</f>
        <v>214568</v>
      </c>
      <c r="Q319" s="134"/>
      <c r="R319" s="135"/>
      <c r="S319" s="135"/>
      <c r="T319" s="135"/>
      <c r="U319" s="86"/>
      <c r="W319" s="203" t="s">
        <v>2430</v>
      </c>
      <c r="X319" s="204">
        <v>2193</v>
      </c>
      <c r="Y319" s="3">
        <f>J319-X319</f>
        <v>0</v>
      </c>
      <c r="Z319" s="294" t="s">
        <v>2430</v>
      </c>
      <c r="AA319" s="293">
        <v>330</v>
      </c>
      <c r="AE319" s="314" t="s">
        <v>7635</v>
      </c>
      <c r="AF319" s="315">
        <v>1241.45</v>
      </c>
    </row>
    <row r="320" spans="1:32" ht="15" hidden="1">
      <c r="A320" s="85" t="s">
        <v>5129</v>
      </c>
      <c r="B320" s="49" t="s">
        <v>589</v>
      </c>
      <c r="C320" s="50" t="s">
        <v>2126</v>
      </c>
      <c r="D320" s="50" t="s">
        <v>2116</v>
      </c>
      <c r="E320" s="50" t="s">
        <v>2115</v>
      </c>
      <c r="F320" s="50" t="s">
        <v>2117</v>
      </c>
      <c r="G320" s="52" t="s">
        <v>2107</v>
      </c>
      <c r="H320" s="53" t="s">
        <v>2431</v>
      </c>
      <c r="I320" s="296">
        <v>5659</v>
      </c>
      <c r="J320" s="297">
        <v>718</v>
      </c>
      <c r="K320" s="298">
        <v>62</v>
      </c>
      <c r="L320" s="65">
        <v>1269.04</v>
      </c>
      <c r="M320" s="33">
        <f t="shared" si="46"/>
        <v>1.09559992E-2</v>
      </c>
      <c r="N320" s="33">
        <f t="shared" si="47"/>
        <v>6.1987072000000004E-3</v>
      </c>
      <c r="O320" s="54">
        <f t="shared" si="48"/>
        <v>1.7241939999999999E-4</v>
      </c>
      <c r="P320" s="29">
        <f t="shared" ref="P320:P383" si="49">ROUNDDOWN(225000000*O320,0)</f>
        <v>38794</v>
      </c>
      <c r="Q320" s="136"/>
      <c r="R320" s="137"/>
      <c r="S320" s="137"/>
      <c r="T320" s="137"/>
      <c r="U320" s="86"/>
      <c r="W320" s="203" t="s">
        <v>2431</v>
      </c>
      <c r="X320" s="204">
        <v>718</v>
      </c>
      <c r="Y320" s="3">
        <f t="shared" ref="Y320:Y383" si="50">J320-X320</f>
        <v>0</v>
      </c>
      <c r="Z320" s="294" t="s">
        <v>2431</v>
      </c>
      <c r="AA320" s="293">
        <v>62</v>
      </c>
      <c r="AE320" s="314" t="s">
        <v>7636</v>
      </c>
      <c r="AF320" s="315">
        <v>1269.04</v>
      </c>
    </row>
    <row r="321" spans="1:32" ht="15" hidden="1">
      <c r="A321" s="85" t="s">
        <v>5130</v>
      </c>
      <c r="B321" s="49" t="s">
        <v>590</v>
      </c>
      <c r="C321" s="50" t="s">
        <v>2126</v>
      </c>
      <c r="D321" s="50" t="s">
        <v>2116</v>
      </c>
      <c r="E321" s="50" t="s">
        <v>2120</v>
      </c>
      <c r="F321" s="50" t="s">
        <v>2119</v>
      </c>
      <c r="G321" s="52" t="s">
        <v>2108</v>
      </c>
      <c r="H321" s="53" t="s">
        <v>2432</v>
      </c>
      <c r="I321" s="296">
        <v>14085</v>
      </c>
      <c r="J321" s="297">
        <v>2319</v>
      </c>
      <c r="K321" s="298">
        <v>174</v>
      </c>
      <c r="L321" s="65">
        <v>940.58</v>
      </c>
      <c r="M321" s="33">
        <f t="shared" si="46"/>
        <v>1.23535676E-2</v>
      </c>
      <c r="N321" s="33">
        <f t="shared" si="47"/>
        <v>3.0457721E-2</v>
      </c>
      <c r="O321" s="54">
        <f t="shared" si="48"/>
        <v>8.4719329999999999E-4</v>
      </c>
      <c r="P321" s="29">
        <f t="shared" si="49"/>
        <v>190618</v>
      </c>
      <c r="Q321" s="136"/>
      <c r="R321" s="137"/>
      <c r="S321" s="137"/>
      <c r="T321" s="137"/>
      <c r="U321" s="86"/>
      <c r="W321" s="203" t="s">
        <v>2432</v>
      </c>
      <c r="X321" s="204">
        <v>2319</v>
      </c>
      <c r="Y321" s="3">
        <f t="shared" si="50"/>
        <v>0</v>
      </c>
      <c r="Z321" s="294" t="s">
        <v>2432</v>
      </c>
      <c r="AA321" s="293">
        <v>174</v>
      </c>
      <c r="AE321" s="314" t="s">
        <v>7637</v>
      </c>
      <c r="AF321" s="315">
        <v>940.58</v>
      </c>
    </row>
    <row r="322" spans="1:32" ht="15" hidden="1">
      <c r="A322" s="85" t="s">
        <v>5131</v>
      </c>
      <c r="B322" s="49" t="s">
        <v>591</v>
      </c>
      <c r="C322" s="50" t="s">
        <v>2126</v>
      </c>
      <c r="D322" s="50" t="s">
        <v>2116</v>
      </c>
      <c r="E322" s="50" t="s">
        <v>2122</v>
      </c>
      <c r="F322" s="50" t="s">
        <v>2119</v>
      </c>
      <c r="G322" s="52" t="s">
        <v>2108</v>
      </c>
      <c r="H322" s="53" t="s">
        <v>2433</v>
      </c>
      <c r="I322" s="296">
        <v>5479</v>
      </c>
      <c r="J322" s="297">
        <v>795</v>
      </c>
      <c r="K322" s="298">
        <v>19</v>
      </c>
      <c r="L322" s="65">
        <v>799.69</v>
      </c>
      <c r="M322" s="33">
        <f t="shared" si="46"/>
        <v>3.467786E-3</v>
      </c>
      <c r="N322" s="33">
        <f t="shared" si="47"/>
        <v>3.4474482000000002E-3</v>
      </c>
      <c r="O322" s="54">
        <f t="shared" si="48"/>
        <v>9.5892100000000003E-5</v>
      </c>
      <c r="P322" s="29">
        <f t="shared" si="49"/>
        <v>21575</v>
      </c>
      <c r="Q322" s="136"/>
      <c r="R322" s="137"/>
      <c r="S322" s="137"/>
      <c r="T322" s="137"/>
      <c r="U322" s="86"/>
      <c r="W322" s="203" t="s">
        <v>2433</v>
      </c>
      <c r="X322" s="204">
        <v>795</v>
      </c>
      <c r="Y322" s="3">
        <f t="shared" si="50"/>
        <v>0</v>
      </c>
      <c r="Z322" s="294" t="s">
        <v>2433</v>
      </c>
      <c r="AA322" s="293">
        <v>19</v>
      </c>
      <c r="AE322" s="314" t="s">
        <v>7638</v>
      </c>
      <c r="AF322" s="315">
        <v>799.69</v>
      </c>
    </row>
    <row r="323" spans="1:32" ht="15" hidden="1">
      <c r="A323" s="85" t="s">
        <v>5132</v>
      </c>
      <c r="B323" s="49" t="s">
        <v>592</v>
      </c>
      <c r="C323" s="50" t="s">
        <v>2126</v>
      </c>
      <c r="D323" s="50" t="s">
        <v>2116</v>
      </c>
      <c r="E323" s="50" t="s">
        <v>2124</v>
      </c>
      <c r="F323" s="50" t="s">
        <v>2119</v>
      </c>
      <c r="G323" s="52" t="s">
        <v>2108</v>
      </c>
      <c r="H323" s="53" t="s">
        <v>2434</v>
      </c>
      <c r="I323" s="296">
        <v>5457</v>
      </c>
      <c r="J323" s="297">
        <v>914</v>
      </c>
      <c r="K323" s="298">
        <v>11</v>
      </c>
      <c r="L323" s="65">
        <v>1019.28</v>
      </c>
      <c r="M323" s="33">
        <f t="shared" si="46"/>
        <v>2.0157595E-3</v>
      </c>
      <c r="N323" s="33">
        <f t="shared" si="47"/>
        <v>1.8075545E-3</v>
      </c>
      <c r="O323" s="54">
        <f t="shared" si="48"/>
        <v>5.0277800000000002E-5</v>
      </c>
      <c r="P323" s="29">
        <f t="shared" si="49"/>
        <v>11312</v>
      </c>
      <c r="Q323" s="136"/>
      <c r="R323" s="137"/>
      <c r="S323" s="137"/>
      <c r="T323" s="137"/>
      <c r="U323" s="86"/>
      <c r="W323" s="203" t="s">
        <v>2434</v>
      </c>
      <c r="X323" s="204">
        <v>914</v>
      </c>
      <c r="Y323" s="3">
        <f t="shared" si="50"/>
        <v>0</v>
      </c>
      <c r="Z323" s="294" t="s">
        <v>2434</v>
      </c>
      <c r="AA323" s="293">
        <v>11</v>
      </c>
      <c r="AE323" s="314" t="s">
        <v>7639</v>
      </c>
      <c r="AF323" s="315">
        <v>1019.28</v>
      </c>
    </row>
    <row r="324" spans="1:32" ht="15" hidden="1">
      <c r="A324" s="85" t="s">
        <v>5133</v>
      </c>
      <c r="B324" s="49" t="s">
        <v>593</v>
      </c>
      <c r="C324" s="50" t="s">
        <v>2126</v>
      </c>
      <c r="D324" s="50" t="s">
        <v>2116</v>
      </c>
      <c r="E324" s="50" t="s">
        <v>2126</v>
      </c>
      <c r="F324" s="50" t="s">
        <v>2119</v>
      </c>
      <c r="G324" s="52" t="s">
        <v>2108</v>
      </c>
      <c r="H324" s="53" t="s">
        <v>2435</v>
      </c>
      <c r="I324" s="296">
        <v>3678</v>
      </c>
      <c r="J324" s="297">
        <v>438</v>
      </c>
      <c r="K324" s="298">
        <v>69</v>
      </c>
      <c r="L324" s="65">
        <v>778.06</v>
      </c>
      <c r="M324" s="33">
        <f t="shared" si="46"/>
        <v>1.8760195699999999E-2</v>
      </c>
      <c r="N324" s="33">
        <f t="shared" si="47"/>
        <v>1.0560838100000001E-2</v>
      </c>
      <c r="O324" s="54">
        <f t="shared" si="48"/>
        <v>2.9375380000000001E-4</v>
      </c>
      <c r="P324" s="29">
        <f t="shared" si="49"/>
        <v>66094</v>
      </c>
      <c r="Q324" s="136"/>
      <c r="R324" s="137"/>
      <c r="S324" s="137"/>
      <c r="T324" s="137"/>
      <c r="U324" s="86"/>
      <c r="W324" s="203" t="s">
        <v>2435</v>
      </c>
      <c r="X324" s="204">
        <v>438</v>
      </c>
      <c r="Y324" s="3">
        <f t="shared" si="50"/>
        <v>0</v>
      </c>
      <c r="Z324" s="294" t="s">
        <v>2435</v>
      </c>
      <c r="AA324" s="293">
        <v>69</v>
      </c>
      <c r="AE324" s="314" t="s">
        <v>7640</v>
      </c>
      <c r="AF324" s="315">
        <v>778.06</v>
      </c>
    </row>
    <row r="325" spans="1:32" ht="15" hidden="1">
      <c r="A325" s="85" t="s">
        <v>5134</v>
      </c>
      <c r="B325" s="49" t="s">
        <v>594</v>
      </c>
      <c r="C325" s="50" t="s">
        <v>2126</v>
      </c>
      <c r="D325" s="50" t="s">
        <v>2116</v>
      </c>
      <c r="E325" s="50" t="s">
        <v>2133</v>
      </c>
      <c r="F325" s="50" t="s">
        <v>2119</v>
      </c>
      <c r="G325" s="52" t="s">
        <v>2108</v>
      </c>
      <c r="H325" s="53" t="s">
        <v>2436</v>
      </c>
      <c r="I325" s="296">
        <v>4138</v>
      </c>
      <c r="J325" s="297">
        <v>589</v>
      </c>
      <c r="K325" s="298">
        <v>23</v>
      </c>
      <c r="L325" s="65">
        <v>803.24</v>
      </c>
      <c r="M325" s="33">
        <f t="shared" si="46"/>
        <v>5.5582406000000001E-3</v>
      </c>
      <c r="N325" s="33">
        <f t="shared" si="47"/>
        <v>4.0757477999999996E-3</v>
      </c>
      <c r="O325" s="54">
        <f t="shared" si="48"/>
        <v>1.133685E-4</v>
      </c>
      <c r="P325" s="29">
        <f t="shared" si="49"/>
        <v>25507</v>
      </c>
      <c r="Q325" s="136"/>
      <c r="R325" s="137"/>
      <c r="S325" s="137"/>
      <c r="T325" s="137"/>
      <c r="U325" s="86"/>
      <c r="W325" s="203" t="s">
        <v>2436</v>
      </c>
      <c r="X325" s="204">
        <v>589</v>
      </c>
      <c r="Y325" s="3">
        <f t="shared" si="50"/>
        <v>0</v>
      </c>
      <c r="Z325" s="294" t="s">
        <v>2436</v>
      </c>
      <c r="AA325" s="293">
        <v>23</v>
      </c>
      <c r="AE325" s="314" t="s">
        <v>7641</v>
      </c>
      <c r="AF325" s="315">
        <v>803.24</v>
      </c>
    </row>
    <row r="326" spans="1:32" ht="15" hidden="1">
      <c r="A326" s="85" t="s">
        <v>5135</v>
      </c>
      <c r="B326" s="49" t="s">
        <v>595</v>
      </c>
      <c r="C326" s="50" t="s">
        <v>2126</v>
      </c>
      <c r="D326" s="50" t="s">
        <v>2116</v>
      </c>
      <c r="E326" s="50" t="s">
        <v>2157</v>
      </c>
      <c r="F326" s="50" t="s">
        <v>2119</v>
      </c>
      <c r="G326" s="52" t="s">
        <v>2108</v>
      </c>
      <c r="H326" s="53" t="s">
        <v>2437</v>
      </c>
      <c r="I326" s="296">
        <v>4290</v>
      </c>
      <c r="J326" s="297">
        <v>663</v>
      </c>
      <c r="K326" s="298">
        <v>21</v>
      </c>
      <c r="L326" s="65">
        <v>716.6</v>
      </c>
      <c r="M326" s="33">
        <f t="shared" si="46"/>
        <v>4.8951048000000002E-3</v>
      </c>
      <c r="N326" s="33">
        <f t="shared" si="47"/>
        <v>4.5289624000000002E-3</v>
      </c>
      <c r="O326" s="54">
        <f t="shared" si="48"/>
        <v>1.259748E-4</v>
      </c>
      <c r="P326" s="29">
        <f t="shared" si="49"/>
        <v>28344</v>
      </c>
      <c r="Q326" s="136"/>
      <c r="R326" s="137"/>
      <c r="S326" s="137"/>
      <c r="T326" s="137"/>
      <c r="U326" s="86"/>
      <c r="W326" s="203" t="s">
        <v>2437</v>
      </c>
      <c r="X326" s="204">
        <v>663</v>
      </c>
      <c r="Y326" s="3">
        <f t="shared" si="50"/>
        <v>0</v>
      </c>
      <c r="Z326" s="294" t="s">
        <v>2437</v>
      </c>
      <c r="AA326" s="293">
        <v>21</v>
      </c>
      <c r="AE326" s="314" t="s">
        <v>7642</v>
      </c>
      <c r="AF326" s="315">
        <v>716.6</v>
      </c>
    </row>
    <row r="327" spans="1:32" ht="15" hidden="1">
      <c r="A327" s="85" t="s">
        <v>5136</v>
      </c>
      <c r="B327" s="49" t="s">
        <v>596</v>
      </c>
      <c r="C327" s="50" t="s">
        <v>2126</v>
      </c>
      <c r="D327" s="50" t="s">
        <v>2116</v>
      </c>
      <c r="E327" s="50" t="s">
        <v>2159</v>
      </c>
      <c r="F327" s="50" t="s">
        <v>2119</v>
      </c>
      <c r="G327" s="52" t="s">
        <v>2108</v>
      </c>
      <c r="H327" s="53" t="s">
        <v>2438</v>
      </c>
      <c r="I327" s="296">
        <v>5038</v>
      </c>
      <c r="J327" s="297">
        <v>658</v>
      </c>
      <c r="K327" s="298">
        <v>15</v>
      </c>
      <c r="L327" s="65">
        <v>748.55</v>
      </c>
      <c r="M327" s="33">
        <f t="shared" si="46"/>
        <v>2.9773718999999998E-3</v>
      </c>
      <c r="N327" s="33">
        <f t="shared" si="47"/>
        <v>2.6172075E-3</v>
      </c>
      <c r="O327" s="54">
        <f t="shared" si="48"/>
        <v>7.2798600000000005E-5</v>
      </c>
      <c r="P327" s="29">
        <f t="shared" si="49"/>
        <v>16379</v>
      </c>
      <c r="Q327" s="136"/>
      <c r="R327" s="137"/>
      <c r="S327" s="137"/>
      <c r="T327" s="137"/>
      <c r="U327" s="86"/>
      <c r="W327" s="203" t="s">
        <v>2438</v>
      </c>
      <c r="X327" s="204">
        <v>658</v>
      </c>
      <c r="Y327" s="3">
        <f t="shared" si="50"/>
        <v>0</v>
      </c>
      <c r="Z327" s="294" t="s">
        <v>2438</v>
      </c>
      <c r="AA327" s="293">
        <v>15</v>
      </c>
      <c r="AE327" s="314" t="s">
        <v>7643</v>
      </c>
      <c r="AF327" s="315">
        <v>748.55</v>
      </c>
    </row>
    <row r="328" spans="1:32" ht="15" hidden="1">
      <c r="A328" s="85" t="s">
        <v>5137</v>
      </c>
      <c r="B328" s="49" t="s">
        <v>597</v>
      </c>
      <c r="C328" s="50" t="s">
        <v>2126</v>
      </c>
      <c r="D328" s="50" t="s">
        <v>2116</v>
      </c>
      <c r="E328" s="50" t="s">
        <v>2172</v>
      </c>
      <c r="F328" s="50" t="s">
        <v>2119</v>
      </c>
      <c r="G328" s="52" t="s">
        <v>2108</v>
      </c>
      <c r="H328" s="53" t="s">
        <v>2430</v>
      </c>
      <c r="I328" s="296">
        <v>10547</v>
      </c>
      <c r="J328" s="297">
        <v>1631</v>
      </c>
      <c r="K328" s="298">
        <v>330</v>
      </c>
      <c r="L328" s="65">
        <v>808.52</v>
      </c>
      <c r="M328" s="33">
        <f t="shared" si="46"/>
        <v>3.1288518000000001E-2</v>
      </c>
      <c r="N328" s="33">
        <f t="shared" si="47"/>
        <v>6.3117267099999999E-2</v>
      </c>
      <c r="O328" s="54">
        <f t="shared" si="48"/>
        <v>1.7556312E-3</v>
      </c>
      <c r="P328" s="29">
        <f t="shared" si="49"/>
        <v>395017</v>
      </c>
      <c r="Q328" s="136"/>
      <c r="R328" s="137"/>
      <c r="S328" s="137"/>
      <c r="T328" s="137"/>
      <c r="U328" s="86"/>
      <c r="W328" s="203" t="s">
        <v>2430</v>
      </c>
      <c r="X328" s="204">
        <v>1631</v>
      </c>
      <c r="Y328" s="3">
        <f t="shared" si="50"/>
        <v>0</v>
      </c>
      <c r="Z328" s="294" t="s">
        <v>2430</v>
      </c>
      <c r="AA328" s="293">
        <v>330</v>
      </c>
      <c r="AE328" s="314" t="s">
        <v>7635</v>
      </c>
      <c r="AF328" s="315">
        <v>808.52</v>
      </c>
    </row>
    <row r="329" spans="1:32" ht="15" hidden="1">
      <c r="A329" s="85" t="s">
        <v>5138</v>
      </c>
      <c r="B329" s="49" t="s">
        <v>598</v>
      </c>
      <c r="C329" s="50" t="s">
        <v>2126</v>
      </c>
      <c r="D329" s="50" t="s">
        <v>2116</v>
      </c>
      <c r="E329" s="50" t="s">
        <v>2174</v>
      </c>
      <c r="F329" s="50" t="s">
        <v>2119</v>
      </c>
      <c r="G329" s="52" t="s">
        <v>2108</v>
      </c>
      <c r="H329" s="53" t="s">
        <v>2439</v>
      </c>
      <c r="I329" s="296">
        <v>7355</v>
      </c>
      <c r="J329" s="297">
        <v>1055</v>
      </c>
      <c r="K329" s="298">
        <v>45</v>
      </c>
      <c r="L329" s="65">
        <v>909.1</v>
      </c>
      <c r="M329" s="33">
        <f t="shared" si="46"/>
        <v>6.1182868E-3</v>
      </c>
      <c r="N329" s="33">
        <f t="shared" si="47"/>
        <v>7.1002008000000004E-3</v>
      </c>
      <c r="O329" s="54">
        <f t="shared" si="48"/>
        <v>1.9749479999999999E-4</v>
      </c>
      <c r="P329" s="29">
        <f t="shared" si="49"/>
        <v>44436</v>
      </c>
      <c r="Q329" s="136"/>
      <c r="R329" s="137"/>
      <c r="S329" s="137"/>
      <c r="T329" s="137"/>
      <c r="U329" s="86"/>
      <c r="W329" s="203" t="s">
        <v>2439</v>
      </c>
      <c r="X329" s="204">
        <v>1055</v>
      </c>
      <c r="Y329" s="3">
        <f t="shared" si="50"/>
        <v>0</v>
      </c>
      <c r="Z329" s="294" t="s">
        <v>2439</v>
      </c>
      <c r="AA329" s="293">
        <v>45</v>
      </c>
      <c r="AE329" s="314" t="s">
        <v>7644</v>
      </c>
      <c r="AF329" s="315">
        <v>909.1</v>
      </c>
    </row>
    <row r="330" spans="1:32" ht="15" hidden="1">
      <c r="A330" s="85" t="s">
        <v>5139</v>
      </c>
      <c r="B330" s="49" t="s">
        <v>599</v>
      </c>
      <c r="C330" s="50" t="s">
        <v>2126</v>
      </c>
      <c r="D330" s="50" t="s">
        <v>2116</v>
      </c>
      <c r="E330" s="50" t="s">
        <v>2175</v>
      </c>
      <c r="F330" s="50" t="s">
        <v>2119</v>
      </c>
      <c r="G330" s="52" t="s">
        <v>2108</v>
      </c>
      <c r="H330" s="53" t="s">
        <v>2440</v>
      </c>
      <c r="I330" s="296">
        <v>3061</v>
      </c>
      <c r="J330" s="297">
        <v>435</v>
      </c>
      <c r="K330" s="298">
        <v>13</v>
      </c>
      <c r="L330" s="65">
        <v>814.46</v>
      </c>
      <c r="M330" s="33">
        <f t="shared" si="46"/>
        <v>4.2469780999999998E-3</v>
      </c>
      <c r="N330" s="33">
        <f t="shared" si="47"/>
        <v>2.2682949E-3</v>
      </c>
      <c r="O330" s="54">
        <f t="shared" si="48"/>
        <v>6.3093499999999995E-5</v>
      </c>
      <c r="P330" s="29">
        <f t="shared" si="49"/>
        <v>14196</v>
      </c>
      <c r="Q330" s="136"/>
      <c r="R330" s="137"/>
      <c r="S330" s="137"/>
      <c r="T330" s="137"/>
      <c r="U330" s="86"/>
      <c r="W330" s="203" t="s">
        <v>2440</v>
      </c>
      <c r="X330" s="204">
        <v>435</v>
      </c>
      <c r="Y330" s="3">
        <f t="shared" si="50"/>
        <v>0</v>
      </c>
      <c r="Z330" s="294" t="s">
        <v>2440</v>
      </c>
      <c r="AA330" s="293">
        <v>13</v>
      </c>
      <c r="AE330" s="314" t="s">
        <v>7645</v>
      </c>
      <c r="AF330" s="315">
        <v>814.46</v>
      </c>
    </row>
    <row r="331" spans="1:32" ht="15" hidden="1">
      <c r="A331" s="85" t="s">
        <v>5140</v>
      </c>
      <c r="B331" s="49" t="s">
        <v>600</v>
      </c>
      <c r="C331" s="50" t="s">
        <v>2126</v>
      </c>
      <c r="D331" s="50" t="s">
        <v>2116</v>
      </c>
      <c r="E331" s="50" t="s">
        <v>2177</v>
      </c>
      <c r="F331" s="50" t="s">
        <v>2119</v>
      </c>
      <c r="G331" s="52" t="s">
        <v>2108</v>
      </c>
      <c r="H331" s="53" t="s">
        <v>2441</v>
      </c>
      <c r="I331" s="296">
        <v>2283</v>
      </c>
      <c r="J331" s="297">
        <v>302</v>
      </c>
      <c r="K331" s="298">
        <v>22</v>
      </c>
      <c r="L331" s="65">
        <v>644.04</v>
      </c>
      <c r="M331" s="33">
        <f t="shared" si="46"/>
        <v>9.6364432000000007E-3</v>
      </c>
      <c r="N331" s="33">
        <f t="shared" si="47"/>
        <v>4.5186725000000002E-3</v>
      </c>
      <c r="O331" s="54">
        <f t="shared" si="48"/>
        <v>1.2568860000000001E-4</v>
      </c>
      <c r="P331" s="29">
        <f t="shared" si="49"/>
        <v>28279</v>
      </c>
      <c r="Q331" s="136"/>
      <c r="R331" s="137"/>
      <c r="S331" s="137"/>
      <c r="T331" s="137"/>
      <c r="U331" s="86"/>
      <c r="W331" s="203" t="s">
        <v>2441</v>
      </c>
      <c r="X331" s="204">
        <v>302</v>
      </c>
      <c r="Y331" s="3">
        <f t="shared" si="50"/>
        <v>0</v>
      </c>
      <c r="Z331" s="294" t="s">
        <v>2441</v>
      </c>
      <c r="AA331" s="293">
        <v>22</v>
      </c>
      <c r="AE331" s="314" t="s">
        <v>7646</v>
      </c>
      <c r="AF331" s="315">
        <v>644.04</v>
      </c>
    </row>
    <row r="332" spans="1:32" ht="15" hidden="1">
      <c r="A332" s="85" t="s">
        <v>5141</v>
      </c>
      <c r="B332" s="49" t="s">
        <v>601</v>
      </c>
      <c r="C332" s="50" t="s">
        <v>2126</v>
      </c>
      <c r="D332" s="50" t="s">
        <v>2116</v>
      </c>
      <c r="E332" s="50" t="s">
        <v>2179</v>
      </c>
      <c r="F332" s="50" t="s">
        <v>2119</v>
      </c>
      <c r="G332" s="52" t="s">
        <v>2108</v>
      </c>
      <c r="H332" s="53" t="s">
        <v>2442</v>
      </c>
      <c r="I332" s="296">
        <v>2372</v>
      </c>
      <c r="J332" s="297">
        <v>302</v>
      </c>
      <c r="K332" s="298">
        <v>55</v>
      </c>
      <c r="L332" s="65">
        <v>777.68</v>
      </c>
      <c r="M332" s="33">
        <f t="shared" si="46"/>
        <v>2.31871838E-2</v>
      </c>
      <c r="N332" s="33">
        <f t="shared" si="47"/>
        <v>9.0043841999999999E-3</v>
      </c>
      <c r="O332" s="54">
        <f t="shared" si="48"/>
        <v>2.5046040000000001E-4</v>
      </c>
      <c r="P332" s="29">
        <f t="shared" si="49"/>
        <v>56353</v>
      </c>
      <c r="Q332" s="136"/>
      <c r="R332" s="137"/>
      <c r="S332" s="137"/>
      <c r="T332" s="137"/>
      <c r="U332" s="86"/>
      <c r="W332" s="203" t="s">
        <v>2442</v>
      </c>
      <c r="X332" s="204">
        <v>302</v>
      </c>
      <c r="Y332" s="3">
        <f t="shared" si="50"/>
        <v>0</v>
      </c>
      <c r="Z332" s="294" t="s">
        <v>2442</v>
      </c>
      <c r="AA332" s="293">
        <v>55</v>
      </c>
      <c r="AE332" s="314" t="s">
        <v>7647</v>
      </c>
      <c r="AF332" s="315">
        <v>777.68</v>
      </c>
    </row>
    <row r="333" spans="1:32" ht="15" hidden="1">
      <c r="A333" s="85" t="s">
        <v>5142</v>
      </c>
      <c r="B333" s="49" t="s">
        <v>602</v>
      </c>
      <c r="C333" s="50" t="s">
        <v>2126</v>
      </c>
      <c r="D333" s="50" t="s">
        <v>2116</v>
      </c>
      <c r="E333" s="50" t="s">
        <v>2211</v>
      </c>
      <c r="F333" s="50" t="s">
        <v>2119</v>
      </c>
      <c r="G333" s="52" t="s">
        <v>2108</v>
      </c>
      <c r="H333" s="53" t="s">
        <v>2443</v>
      </c>
      <c r="I333" s="296">
        <v>2517</v>
      </c>
      <c r="J333" s="297">
        <v>257</v>
      </c>
      <c r="K333" s="298">
        <v>25</v>
      </c>
      <c r="L333" s="65">
        <v>1003.37</v>
      </c>
      <c r="M333" s="33">
        <f t="shared" si="46"/>
        <v>9.9324592000000003E-3</v>
      </c>
      <c r="N333" s="33">
        <f t="shared" si="47"/>
        <v>2.5440685000000002E-3</v>
      </c>
      <c r="O333" s="54">
        <f t="shared" si="48"/>
        <v>7.0764200000000003E-5</v>
      </c>
      <c r="P333" s="29">
        <f t="shared" si="49"/>
        <v>15921</v>
      </c>
      <c r="Q333" s="136"/>
      <c r="R333" s="137"/>
      <c r="S333" s="137"/>
      <c r="T333" s="137"/>
      <c r="U333" s="86"/>
      <c r="W333" s="203" t="s">
        <v>2443</v>
      </c>
      <c r="X333" s="204">
        <v>257</v>
      </c>
      <c r="Y333" s="3">
        <f t="shared" si="50"/>
        <v>0</v>
      </c>
      <c r="Z333" s="294" t="s">
        <v>2443</v>
      </c>
      <c r="AA333" s="293">
        <v>25</v>
      </c>
      <c r="AE333" s="314" t="s">
        <v>7648</v>
      </c>
      <c r="AF333" s="315">
        <v>1003.37</v>
      </c>
    </row>
    <row r="334" spans="1:32" ht="15" hidden="1">
      <c r="A334" s="85" t="s">
        <v>5143</v>
      </c>
      <c r="B334" s="49" t="s">
        <v>603</v>
      </c>
      <c r="C334" s="50" t="s">
        <v>2126</v>
      </c>
      <c r="D334" s="50" t="s">
        <v>2116</v>
      </c>
      <c r="E334" s="50" t="s">
        <v>2215</v>
      </c>
      <c r="F334" s="50" t="s">
        <v>2119</v>
      </c>
      <c r="G334" s="52" t="s">
        <v>2108</v>
      </c>
      <c r="H334" s="53" t="s">
        <v>2431</v>
      </c>
      <c r="I334" s="296">
        <v>6807</v>
      </c>
      <c r="J334" s="297">
        <v>1011</v>
      </c>
      <c r="K334" s="298">
        <v>113</v>
      </c>
      <c r="L334" s="65">
        <v>2252.36</v>
      </c>
      <c r="M334" s="33">
        <f t="shared" si="46"/>
        <v>1.6600558200000001E-2</v>
      </c>
      <c r="N334" s="33">
        <f t="shared" si="47"/>
        <v>7.4513684E-3</v>
      </c>
      <c r="O334" s="54">
        <f t="shared" si="48"/>
        <v>2.0726260000000001E-4</v>
      </c>
      <c r="P334" s="29">
        <f t="shared" si="49"/>
        <v>46634</v>
      </c>
      <c r="Q334" s="136"/>
      <c r="R334" s="137"/>
      <c r="S334" s="137"/>
      <c r="T334" s="137"/>
      <c r="U334" s="86"/>
      <c r="W334" s="203" t="s">
        <v>2431</v>
      </c>
      <c r="X334" s="204">
        <v>1011</v>
      </c>
      <c r="Y334" s="3">
        <f t="shared" si="50"/>
        <v>0</v>
      </c>
      <c r="Z334" s="294" t="s">
        <v>2431</v>
      </c>
      <c r="AA334" s="293">
        <v>113</v>
      </c>
      <c r="AE334" s="314" t="s">
        <v>7636</v>
      </c>
      <c r="AF334" s="315">
        <v>2252.36</v>
      </c>
    </row>
    <row r="335" spans="1:32" ht="15" hidden="1">
      <c r="A335" s="85" t="s">
        <v>5144</v>
      </c>
      <c r="B335" s="49" t="s">
        <v>604</v>
      </c>
      <c r="C335" s="50" t="s">
        <v>2126</v>
      </c>
      <c r="D335" s="50" t="s">
        <v>2116</v>
      </c>
      <c r="E335" s="50" t="s">
        <v>2222</v>
      </c>
      <c r="F335" s="50" t="s">
        <v>2119</v>
      </c>
      <c r="G335" s="52" t="s">
        <v>2108</v>
      </c>
      <c r="H335" s="53" t="s">
        <v>2444</v>
      </c>
      <c r="I335" s="296">
        <v>3130</v>
      </c>
      <c r="J335" s="297">
        <v>375</v>
      </c>
      <c r="K335" s="298">
        <v>54</v>
      </c>
      <c r="L335" s="65">
        <v>605.47</v>
      </c>
      <c r="M335" s="33">
        <f t="shared" si="46"/>
        <v>1.7252396100000001E-2</v>
      </c>
      <c r="N335" s="33">
        <f t="shared" si="47"/>
        <v>1.06853329E-2</v>
      </c>
      <c r="O335" s="54">
        <f t="shared" si="48"/>
        <v>2.9721659999999998E-4</v>
      </c>
      <c r="P335" s="29">
        <f t="shared" si="49"/>
        <v>66873</v>
      </c>
      <c r="Q335" s="136"/>
      <c r="R335" s="137"/>
      <c r="S335" s="137"/>
      <c r="T335" s="184"/>
      <c r="U335" s="86"/>
      <c r="W335" s="203" t="s">
        <v>2444</v>
      </c>
      <c r="X335" s="204">
        <v>375</v>
      </c>
      <c r="Y335" s="3">
        <f t="shared" si="50"/>
        <v>0</v>
      </c>
      <c r="Z335" s="294" t="s">
        <v>2444</v>
      </c>
      <c r="AA335" s="293">
        <v>54</v>
      </c>
      <c r="AE335" s="314" t="s">
        <v>7649</v>
      </c>
      <c r="AF335" s="315">
        <v>605.47</v>
      </c>
    </row>
    <row r="336" spans="1:32" ht="15" hidden="1">
      <c r="A336" s="85" t="s">
        <v>5145</v>
      </c>
      <c r="B336" s="49" t="s">
        <v>605</v>
      </c>
      <c r="C336" s="50" t="s">
        <v>2126</v>
      </c>
      <c r="D336" s="50" t="s">
        <v>2116</v>
      </c>
      <c r="E336" s="50" t="s">
        <v>2228</v>
      </c>
      <c r="F336" s="50" t="s">
        <v>2119</v>
      </c>
      <c r="G336" s="52" t="s">
        <v>2108</v>
      </c>
      <c r="H336" s="53" t="s">
        <v>2445</v>
      </c>
      <c r="I336" s="296">
        <v>5047</v>
      </c>
      <c r="J336" s="297">
        <v>691</v>
      </c>
      <c r="K336" s="298">
        <v>31</v>
      </c>
      <c r="L336" s="65">
        <v>999.81</v>
      </c>
      <c r="M336" s="33">
        <f t="shared" si="46"/>
        <v>6.1422626999999997E-3</v>
      </c>
      <c r="N336" s="33">
        <f t="shared" si="47"/>
        <v>4.2451099999999999E-3</v>
      </c>
      <c r="O336" s="54">
        <f t="shared" si="48"/>
        <v>1.180793E-4</v>
      </c>
      <c r="P336" s="29">
        <f t="shared" si="49"/>
        <v>26567</v>
      </c>
      <c r="Q336" s="136"/>
      <c r="R336" s="137"/>
      <c r="S336" s="137"/>
      <c r="T336" s="137"/>
      <c r="U336" s="86"/>
      <c r="W336" s="203" t="s">
        <v>2445</v>
      </c>
      <c r="X336" s="204">
        <v>691</v>
      </c>
      <c r="Y336" s="3">
        <f t="shared" si="50"/>
        <v>0</v>
      </c>
      <c r="Z336" s="294" t="s">
        <v>2445</v>
      </c>
      <c r="AA336" s="293">
        <v>31</v>
      </c>
      <c r="AE336" s="314" t="s">
        <v>7650</v>
      </c>
      <c r="AF336" s="315">
        <v>999.81</v>
      </c>
    </row>
    <row r="337" spans="1:32" ht="15" hidden="1">
      <c r="A337" s="85" t="s">
        <v>5146</v>
      </c>
      <c r="B337" s="49" t="s">
        <v>606</v>
      </c>
      <c r="C337" s="50" t="s">
        <v>2126</v>
      </c>
      <c r="D337" s="50" t="s">
        <v>2116</v>
      </c>
      <c r="E337" s="50" t="s">
        <v>2234</v>
      </c>
      <c r="F337" s="50" t="s">
        <v>2119</v>
      </c>
      <c r="G337" s="52" t="s">
        <v>2108</v>
      </c>
      <c r="H337" s="53" t="s">
        <v>2446</v>
      </c>
      <c r="I337" s="296">
        <v>4452</v>
      </c>
      <c r="J337" s="297">
        <v>660</v>
      </c>
      <c r="K337" s="298">
        <v>60</v>
      </c>
      <c r="L337" s="65">
        <v>1356.65</v>
      </c>
      <c r="M337" s="33">
        <f t="shared" si="46"/>
        <v>1.34770889E-2</v>
      </c>
      <c r="N337" s="33">
        <f t="shared" si="47"/>
        <v>6.5565021000000001E-3</v>
      </c>
      <c r="O337" s="54">
        <f t="shared" si="48"/>
        <v>1.8237160000000001E-4</v>
      </c>
      <c r="P337" s="29">
        <f t="shared" si="49"/>
        <v>41033</v>
      </c>
      <c r="Q337" s="136"/>
      <c r="R337" s="137"/>
      <c r="S337" s="137"/>
      <c r="T337" s="137"/>
      <c r="U337" s="86"/>
      <c r="W337" s="203" t="s">
        <v>2446</v>
      </c>
      <c r="X337" s="204">
        <v>660</v>
      </c>
      <c r="Y337" s="3">
        <f t="shared" si="50"/>
        <v>0</v>
      </c>
      <c r="Z337" s="294" t="s">
        <v>2446</v>
      </c>
      <c r="AA337" s="293">
        <v>60</v>
      </c>
      <c r="AE337" s="314" t="s">
        <v>7651</v>
      </c>
      <c r="AF337" s="315">
        <v>1356.65</v>
      </c>
    </row>
    <row r="338" spans="1:32" ht="15" hidden="1">
      <c r="A338" s="85" t="s">
        <v>5147</v>
      </c>
      <c r="B338" s="49" t="s">
        <v>607</v>
      </c>
      <c r="C338" s="50" t="s">
        <v>2126</v>
      </c>
      <c r="D338" s="50" t="s">
        <v>2115</v>
      </c>
      <c r="E338" s="50" t="s">
        <v>2116</v>
      </c>
      <c r="F338" s="50" t="s">
        <v>2117</v>
      </c>
      <c r="G338" s="52" t="s">
        <v>2107</v>
      </c>
      <c r="H338" s="53" t="s">
        <v>2447</v>
      </c>
      <c r="I338" s="296">
        <v>26506</v>
      </c>
      <c r="J338" s="297">
        <v>3978</v>
      </c>
      <c r="K338" s="298">
        <v>71</v>
      </c>
      <c r="L338" s="65">
        <v>1442.83</v>
      </c>
      <c r="M338" s="33">
        <f t="shared" si="46"/>
        <v>2.6786386999999999E-3</v>
      </c>
      <c r="N338" s="33">
        <f t="shared" si="47"/>
        <v>7.3852253000000001E-3</v>
      </c>
      <c r="O338" s="54">
        <f t="shared" si="48"/>
        <v>2.0542290000000001E-4</v>
      </c>
      <c r="P338" s="29">
        <f t="shared" si="49"/>
        <v>46220</v>
      </c>
      <c r="Q338" s="136"/>
      <c r="R338" s="137"/>
      <c r="S338" s="137"/>
      <c r="T338" s="137"/>
      <c r="U338" s="86"/>
      <c r="W338" s="203" t="s">
        <v>2447</v>
      </c>
      <c r="X338" s="204">
        <v>3978</v>
      </c>
      <c r="Y338" s="3">
        <f t="shared" si="50"/>
        <v>0</v>
      </c>
      <c r="Z338" s="294" t="s">
        <v>2447</v>
      </c>
      <c r="AA338" s="293">
        <v>71</v>
      </c>
      <c r="AE338" s="314" t="s">
        <v>7652</v>
      </c>
      <c r="AF338" s="315">
        <v>1442.83</v>
      </c>
    </row>
    <row r="339" spans="1:32" ht="15" hidden="1">
      <c r="A339" s="85" t="s">
        <v>5148</v>
      </c>
      <c r="B339" s="49" t="s">
        <v>608</v>
      </c>
      <c r="C339" s="50" t="s">
        <v>2126</v>
      </c>
      <c r="D339" s="50" t="s">
        <v>2115</v>
      </c>
      <c r="E339" s="50" t="s">
        <v>2115</v>
      </c>
      <c r="F339" s="50" t="s">
        <v>2119</v>
      </c>
      <c r="G339" s="52" t="s">
        <v>2108</v>
      </c>
      <c r="H339" s="53" t="s">
        <v>2448</v>
      </c>
      <c r="I339" s="296">
        <v>3272</v>
      </c>
      <c r="J339" s="297">
        <v>549</v>
      </c>
      <c r="K339" s="298">
        <v>11</v>
      </c>
      <c r="L339" s="65">
        <v>470.44</v>
      </c>
      <c r="M339" s="33">
        <f t="shared" si="46"/>
        <v>3.3618581000000002E-3</v>
      </c>
      <c r="N339" s="33">
        <f t="shared" si="47"/>
        <v>3.9232635000000004E-3</v>
      </c>
      <c r="O339" s="54">
        <f t="shared" si="48"/>
        <v>1.09127E-4</v>
      </c>
      <c r="P339" s="29">
        <f t="shared" si="49"/>
        <v>24553</v>
      </c>
      <c r="Q339" s="136"/>
      <c r="R339" s="137"/>
      <c r="S339" s="137"/>
      <c r="T339" s="137"/>
      <c r="U339" s="86"/>
      <c r="W339" s="203" t="s">
        <v>2448</v>
      </c>
      <c r="X339" s="204">
        <v>549</v>
      </c>
      <c r="Y339" s="3">
        <f t="shared" si="50"/>
        <v>0</v>
      </c>
      <c r="Z339" s="294" t="s">
        <v>2448</v>
      </c>
      <c r="AA339" s="293">
        <v>11</v>
      </c>
      <c r="AE339" s="314" t="s">
        <v>7653</v>
      </c>
      <c r="AF339" s="315">
        <v>470.44</v>
      </c>
    </row>
    <row r="340" spans="1:32" ht="15" hidden="1">
      <c r="A340" s="85" t="s">
        <v>5149</v>
      </c>
      <c r="B340" s="49" t="s">
        <v>609</v>
      </c>
      <c r="C340" s="50" t="s">
        <v>2126</v>
      </c>
      <c r="D340" s="50" t="s">
        <v>2115</v>
      </c>
      <c r="E340" s="50" t="s">
        <v>2120</v>
      </c>
      <c r="F340" s="50" t="s">
        <v>2119</v>
      </c>
      <c r="G340" s="52" t="s">
        <v>2108</v>
      </c>
      <c r="H340" s="53" t="s">
        <v>2447</v>
      </c>
      <c r="I340" s="296">
        <v>13211</v>
      </c>
      <c r="J340" s="297">
        <v>2028</v>
      </c>
      <c r="K340" s="298">
        <v>70</v>
      </c>
      <c r="L340" s="65">
        <v>769.32</v>
      </c>
      <c r="M340" s="33">
        <f t="shared" si="46"/>
        <v>5.2986146999999999E-3</v>
      </c>
      <c r="N340" s="33">
        <f t="shared" si="47"/>
        <v>1.3967647499999999E-2</v>
      </c>
      <c r="O340" s="54">
        <f t="shared" si="48"/>
        <v>3.8851549999999998E-4</v>
      </c>
      <c r="P340" s="29">
        <f t="shared" si="49"/>
        <v>87415</v>
      </c>
      <c r="Q340" s="136"/>
      <c r="R340" s="137"/>
      <c r="S340" s="137"/>
      <c r="T340" s="137"/>
      <c r="U340" s="86"/>
      <c r="W340" s="203" t="s">
        <v>2447</v>
      </c>
      <c r="X340" s="204">
        <v>2028</v>
      </c>
      <c r="Y340" s="3">
        <f t="shared" si="50"/>
        <v>0</v>
      </c>
      <c r="Z340" s="294" t="s">
        <v>2447</v>
      </c>
      <c r="AA340" s="293">
        <v>70</v>
      </c>
      <c r="AE340" s="314" t="s">
        <v>7652</v>
      </c>
      <c r="AF340" s="315">
        <v>769.32</v>
      </c>
    </row>
    <row r="341" spans="1:32" ht="15" hidden="1">
      <c r="A341" s="85" t="s">
        <v>5150</v>
      </c>
      <c r="B341" s="49" t="s">
        <v>610</v>
      </c>
      <c r="C341" s="50" t="s">
        <v>2126</v>
      </c>
      <c r="D341" s="50" t="s">
        <v>2115</v>
      </c>
      <c r="E341" s="50" t="s">
        <v>2122</v>
      </c>
      <c r="F341" s="50" t="s">
        <v>2119</v>
      </c>
      <c r="G341" s="52" t="s">
        <v>2108</v>
      </c>
      <c r="H341" s="53" t="s">
        <v>2449</v>
      </c>
      <c r="I341" s="296">
        <v>3856</v>
      </c>
      <c r="J341" s="297">
        <v>500</v>
      </c>
      <c r="K341" s="298">
        <v>38</v>
      </c>
      <c r="L341" s="65">
        <v>778.24</v>
      </c>
      <c r="M341" s="33">
        <f t="shared" si="46"/>
        <v>9.8547717000000007E-3</v>
      </c>
      <c r="N341" s="33">
        <f t="shared" si="47"/>
        <v>6.3314475999999998E-3</v>
      </c>
      <c r="O341" s="54">
        <f t="shared" si="48"/>
        <v>1.761116E-4</v>
      </c>
      <c r="P341" s="29">
        <f t="shared" si="49"/>
        <v>39625</v>
      </c>
      <c r="Q341" s="136"/>
      <c r="R341" s="137"/>
      <c r="S341" s="137"/>
      <c r="T341" s="137"/>
      <c r="U341" s="86"/>
      <c r="W341" s="203" t="s">
        <v>2449</v>
      </c>
      <c r="X341" s="204">
        <v>500</v>
      </c>
      <c r="Y341" s="3">
        <f t="shared" si="50"/>
        <v>0</v>
      </c>
      <c r="Z341" s="294" t="s">
        <v>2449</v>
      </c>
      <c r="AA341" s="293">
        <v>38</v>
      </c>
      <c r="AE341" s="314" t="s">
        <v>7654</v>
      </c>
      <c r="AF341" s="315">
        <v>778.24</v>
      </c>
    </row>
    <row r="342" spans="1:32" ht="15" hidden="1">
      <c r="A342" s="85" t="s">
        <v>5151</v>
      </c>
      <c r="B342" s="49" t="s">
        <v>611</v>
      </c>
      <c r="C342" s="50" t="s">
        <v>2126</v>
      </c>
      <c r="D342" s="50" t="s">
        <v>2115</v>
      </c>
      <c r="E342" s="50" t="s">
        <v>2124</v>
      </c>
      <c r="F342" s="50">
        <v>3</v>
      </c>
      <c r="G342" s="52" t="s">
        <v>2109</v>
      </c>
      <c r="H342" s="53" t="s">
        <v>2450</v>
      </c>
      <c r="I342" s="296">
        <v>6217</v>
      </c>
      <c r="J342" s="297">
        <v>760</v>
      </c>
      <c r="K342" s="298">
        <v>25</v>
      </c>
      <c r="L342" s="65">
        <v>782.51</v>
      </c>
      <c r="M342" s="33">
        <f t="shared" si="46"/>
        <v>4.0212321000000001E-3</v>
      </c>
      <c r="N342" s="33">
        <f t="shared" si="47"/>
        <v>3.9055557E-3</v>
      </c>
      <c r="O342" s="54">
        <f t="shared" si="48"/>
        <v>1.086345E-4</v>
      </c>
      <c r="P342" s="29">
        <f t="shared" si="49"/>
        <v>24442</v>
      </c>
      <c r="Q342" s="136"/>
      <c r="R342" s="137"/>
      <c r="S342" s="137"/>
      <c r="T342" s="137"/>
      <c r="U342" s="86"/>
      <c r="W342" s="203" t="s">
        <v>2450</v>
      </c>
      <c r="X342" s="204">
        <v>760</v>
      </c>
      <c r="Y342" s="3">
        <f t="shared" si="50"/>
        <v>0</v>
      </c>
      <c r="Z342" s="294" t="s">
        <v>2450</v>
      </c>
      <c r="AA342" s="293">
        <v>25</v>
      </c>
      <c r="AE342" s="314" t="s">
        <v>7655</v>
      </c>
      <c r="AF342" s="315">
        <v>782.51</v>
      </c>
    </row>
    <row r="343" spans="1:32" ht="15" hidden="1">
      <c r="A343" s="85" t="s">
        <v>5152</v>
      </c>
      <c r="B343" s="49" t="s">
        <v>612</v>
      </c>
      <c r="C343" s="50" t="s">
        <v>2126</v>
      </c>
      <c r="D343" s="50" t="s">
        <v>2115</v>
      </c>
      <c r="E343" s="50" t="s">
        <v>2126</v>
      </c>
      <c r="F343" s="50" t="s">
        <v>2119</v>
      </c>
      <c r="G343" s="52" t="s">
        <v>2108</v>
      </c>
      <c r="H343" s="53" t="s">
        <v>2451</v>
      </c>
      <c r="I343" s="296">
        <v>4180</v>
      </c>
      <c r="J343" s="297">
        <v>478</v>
      </c>
      <c r="K343" s="298">
        <v>30</v>
      </c>
      <c r="L343" s="65">
        <v>569.74</v>
      </c>
      <c r="M343" s="33">
        <f t="shared" si="46"/>
        <v>7.1770334000000003E-3</v>
      </c>
      <c r="N343" s="33">
        <f t="shared" si="47"/>
        <v>6.0213816000000003E-3</v>
      </c>
      <c r="O343" s="54">
        <f t="shared" si="48"/>
        <v>1.6748699999999999E-4</v>
      </c>
      <c r="P343" s="29">
        <f t="shared" si="49"/>
        <v>37684</v>
      </c>
      <c r="Q343" s="136"/>
      <c r="R343" s="137"/>
      <c r="S343" s="137"/>
      <c r="T343" s="137"/>
      <c r="U343" s="86"/>
      <c r="W343" s="203" t="s">
        <v>2451</v>
      </c>
      <c r="X343" s="204">
        <v>478</v>
      </c>
      <c r="Y343" s="3">
        <f t="shared" si="50"/>
        <v>0</v>
      </c>
      <c r="Z343" s="294" t="s">
        <v>2451</v>
      </c>
      <c r="AA343" s="293">
        <v>30</v>
      </c>
      <c r="AE343" s="314" t="s">
        <v>7656</v>
      </c>
      <c r="AF343" s="315">
        <v>569.74</v>
      </c>
    </row>
    <row r="344" spans="1:32" ht="15" hidden="1">
      <c r="A344" s="85" t="s">
        <v>5153</v>
      </c>
      <c r="B344" s="49" t="s">
        <v>613</v>
      </c>
      <c r="C344" s="50" t="s">
        <v>2126</v>
      </c>
      <c r="D344" s="50" t="s">
        <v>2115</v>
      </c>
      <c r="E344" s="50" t="s">
        <v>2133</v>
      </c>
      <c r="F344" s="50">
        <v>3</v>
      </c>
      <c r="G344" s="52" t="s">
        <v>2109</v>
      </c>
      <c r="H344" s="53" t="s">
        <v>2452</v>
      </c>
      <c r="I344" s="296">
        <v>6881</v>
      </c>
      <c r="J344" s="297">
        <v>805</v>
      </c>
      <c r="K344" s="298">
        <v>68</v>
      </c>
      <c r="L344" s="65">
        <v>749.89</v>
      </c>
      <c r="M344" s="33">
        <f t="shared" si="46"/>
        <v>9.8822844999999996E-3</v>
      </c>
      <c r="N344" s="33">
        <f t="shared" si="47"/>
        <v>1.06085412E-2</v>
      </c>
      <c r="O344" s="54">
        <f t="shared" si="48"/>
        <v>2.9508060000000002E-4</v>
      </c>
      <c r="P344" s="29">
        <f t="shared" si="49"/>
        <v>66393</v>
      </c>
      <c r="Q344" s="136"/>
      <c r="R344" s="137"/>
      <c r="S344" s="137"/>
      <c r="T344" s="137"/>
      <c r="U344" s="86"/>
      <c r="W344" s="203" t="s">
        <v>2452</v>
      </c>
      <c r="X344" s="204">
        <v>805</v>
      </c>
      <c r="Y344" s="3">
        <f t="shared" si="50"/>
        <v>0</v>
      </c>
      <c r="Z344" s="294" t="s">
        <v>2452</v>
      </c>
      <c r="AA344" s="293">
        <v>68</v>
      </c>
      <c r="AE344" s="314" t="s">
        <v>7657</v>
      </c>
      <c r="AF344" s="315">
        <v>749.89</v>
      </c>
    </row>
    <row r="345" spans="1:32" ht="15" hidden="1">
      <c r="A345" s="85" t="s">
        <v>5154</v>
      </c>
      <c r="B345" s="49" t="s">
        <v>614</v>
      </c>
      <c r="C345" s="50" t="s">
        <v>2126</v>
      </c>
      <c r="D345" s="50" t="s">
        <v>2115</v>
      </c>
      <c r="E345" s="50" t="s">
        <v>2157</v>
      </c>
      <c r="F345" s="50" t="s">
        <v>2119</v>
      </c>
      <c r="G345" s="52" t="s">
        <v>2108</v>
      </c>
      <c r="H345" s="53" t="s">
        <v>2453</v>
      </c>
      <c r="I345" s="296">
        <v>6962</v>
      </c>
      <c r="J345" s="297">
        <v>992</v>
      </c>
      <c r="K345" s="298">
        <v>17</v>
      </c>
      <c r="L345" s="65">
        <v>726.64</v>
      </c>
      <c r="M345" s="33">
        <f t="shared" si="46"/>
        <v>2.4418270000000001E-3</v>
      </c>
      <c r="N345" s="33">
        <f t="shared" si="47"/>
        <v>3.3335522000000001E-3</v>
      </c>
      <c r="O345" s="54">
        <f t="shared" si="48"/>
        <v>9.2724000000000002E-5</v>
      </c>
      <c r="P345" s="29">
        <f t="shared" si="49"/>
        <v>20862</v>
      </c>
      <c r="Q345" s="136"/>
      <c r="R345" s="137"/>
      <c r="S345" s="137"/>
      <c r="T345" s="137"/>
      <c r="U345" s="86"/>
      <c r="W345" s="203" t="s">
        <v>2453</v>
      </c>
      <c r="X345" s="204">
        <v>992</v>
      </c>
      <c r="Y345" s="3">
        <f t="shared" si="50"/>
        <v>0</v>
      </c>
      <c r="Z345" s="294" t="s">
        <v>2453</v>
      </c>
      <c r="AA345" s="293">
        <v>17</v>
      </c>
      <c r="AE345" s="314" t="s">
        <v>7658</v>
      </c>
      <c r="AF345" s="315">
        <v>726.64</v>
      </c>
    </row>
    <row r="346" spans="1:32" ht="15" hidden="1">
      <c r="A346" s="85" t="s">
        <v>5155</v>
      </c>
      <c r="B346" s="49" t="s">
        <v>615</v>
      </c>
      <c r="C346" s="50" t="s">
        <v>2126</v>
      </c>
      <c r="D346" s="50" t="s">
        <v>2115</v>
      </c>
      <c r="E346" s="50" t="s">
        <v>2159</v>
      </c>
      <c r="F346" s="50" t="s">
        <v>2119</v>
      </c>
      <c r="G346" s="52" t="s">
        <v>2108</v>
      </c>
      <c r="H346" s="53" t="s">
        <v>2454</v>
      </c>
      <c r="I346" s="296">
        <v>4301</v>
      </c>
      <c r="J346" s="297">
        <v>560</v>
      </c>
      <c r="K346" s="298">
        <v>13</v>
      </c>
      <c r="L346" s="65">
        <v>1049.46</v>
      </c>
      <c r="M346" s="33">
        <f t="shared" si="46"/>
        <v>3.0225527999999998E-3</v>
      </c>
      <c r="N346" s="33">
        <f t="shared" si="47"/>
        <v>1.6128576000000001E-3</v>
      </c>
      <c r="O346" s="54">
        <f t="shared" si="48"/>
        <v>4.4862199999999999E-5</v>
      </c>
      <c r="P346" s="29">
        <f t="shared" si="49"/>
        <v>10093</v>
      </c>
      <c r="Q346" s="136"/>
      <c r="R346" s="137"/>
      <c r="S346" s="137"/>
      <c r="T346" s="137"/>
      <c r="U346" s="86"/>
      <c r="W346" s="203" t="s">
        <v>2454</v>
      </c>
      <c r="X346" s="204">
        <v>560</v>
      </c>
      <c r="Y346" s="3">
        <f t="shared" si="50"/>
        <v>0</v>
      </c>
      <c r="Z346" s="294" t="s">
        <v>2454</v>
      </c>
      <c r="AA346" s="293">
        <v>13</v>
      </c>
      <c r="AE346" s="314" t="s">
        <v>7659</v>
      </c>
      <c r="AF346" s="315">
        <v>1049.46</v>
      </c>
    </row>
    <row r="347" spans="1:32" ht="15" hidden="1">
      <c r="A347" s="85" t="s">
        <v>5156</v>
      </c>
      <c r="B347" s="49" t="s">
        <v>616</v>
      </c>
      <c r="C347" s="50" t="s">
        <v>2126</v>
      </c>
      <c r="D347" s="50" t="s">
        <v>2115</v>
      </c>
      <c r="E347" s="50" t="s">
        <v>2172</v>
      </c>
      <c r="F347" s="50" t="s">
        <v>2119</v>
      </c>
      <c r="G347" s="52" t="s">
        <v>2108</v>
      </c>
      <c r="H347" s="53" t="s">
        <v>2455</v>
      </c>
      <c r="I347" s="296">
        <v>4333</v>
      </c>
      <c r="J347" s="297">
        <v>575</v>
      </c>
      <c r="K347" s="298">
        <v>11</v>
      </c>
      <c r="L347" s="65">
        <v>649.96</v>
      </c>
      <c r="M347" s="33">
        <f t="shared" si="46"/>
        <v>2.5386568000000001E-3</v>
      </c>
      <c r="N347" s="33">
        <f t="shared" si="47"/>
        <v>2.2458729999999998E-3</v>
      </c>
      <c r="O347" s="54">
        <f t="shared" si="48"/>
        <v>6.2469800000000003E-5</v>
      </c>
      <c r="P347" s="29">
        <f t="shared" si="49"/>
        <v>14055</v>
      </c>
      <c r="Q347" s="136"/>
      <c r="R347" s="137"/>
      <c r="S347" s="137"/>
      <c r="T347" s="137"/>
      <c r="U347" s="86"/>
      <c r="W347" s="203" t="s">
        <v>2455</v>
      </c>
      <c r="X347" s="204">
        <v>575</v>
      </c>
      <c r="Y347" s="3">
        <f t="shared" si="50"/>
        <v>0</v>
      </c>
      <c r="Z347" s="294" t="s">
        <v>2455</v>
      </c>
      <c r="AA347" s="293">
        <v>11</v>
      </c>
      <c r="AE347" s="314" t="s">
        <v>7660</v>
      </c>
      <c r="AF347" s="315">
        <v>649.96</v>
      </c>
    </row>
    <row r="348" spans="1:32" ht="15" hidden="1">
      <c r="A348" s="85" t="s">
        <v>5157</v>
      </c>
      <c r="B348" s="49" t="s">
        <v>617</v>
      </c>
      <c r="C348" s="50" t="s">
        <v>2126</v>
      </c>
      <c r="D348" s="50" t="s">
        <v>2115</v>
      </c>
      <c r="E348" s="50" t="s">
        <v>2174</v>
      </c>
      <c r="F348" s="50" t="s">
        <v>2119</v>
      </c>
      <c r="G348" s="52" t="s">
        <v>2108</v>
      </c>
      <c r="H348" s="53" t="s">
        <v>2456</v>
      </c>
      <c r="I348" s="296">
        <v>5517</v>
      </c>
      <c r="J348" s="297">
        <v>591</v>
      </c>
      <c r="K348" s="298">
        <v>12</v>
      </c>
      <c r="L348" s="65">
        <v>417.18</v>
      </c>
      <c r="M348" s="33">
        <f t="shared" si="46"/>
        <v>2.1750951000000002E-3</v>
      </c>
      <c r="N348" s="33">
        <f t="shared" si="47"/>
        <v>3.0813586E-3</v>
      </c>
      <c r="O348" s="54">
        <f t="shared" si="48"/>
        <v>8.5709099999999996E-5</v>
      </c>
      <c r="P348" s="29">
        <f t="shared" si="49"/>
        <v>19284</v>
      </c>
      <c r="Q348" s="136"/>
      <c r="R348" s="137"/>
      <c r="S348" s="137"/>
      <c r="T348" s="137"/>
      <c r="U348" s="86"/>
      <c r="W348" s="203" t="s">
        <v>2456</v>
      </c>
      <c r="X348" s="204">
        <v>591</v>
      </c>
      <c r="Y348" s="3">
        <f t="shared" si="50"/>
        <v>0</v>
      </c>
      <c r="Z348" s="294" t="s">
        <v>2456</v>
      </c>
      <c r="AA348" s="293">
        <v>12</v>
      </c>
      <c r="AE348" s="314" t="s">
        <v>7661</v>
      </c>
      <c r="AF348" s="315">
        <v>417.18</v>
      </c>
    </row>
    <row r="349" spans="1:32" ht="15" hidden="1">
      <c r="A349" s="85" t="s">
        <v>5158</v>
      </c>
      <c r="B349" s="49" t="s">
        <v>618</v>
      </c>
      <c r="C349" s="50" t="s">
        <v>2126</v>
      </c>
      <c r="D349" s="50" t="s">
        <v>2115</v>
      </c>
      <c r="E349" s="50" t="s">
        <v>2175</v>
      </c>
      <c r="F349" s="50">
        <v>3</v>
      </c>
      <c r="G349" s="52" t="s">
        <v>2109</v>
      </c>
      <c r="H349" s="53" t="s">
        <v>2457</v>
      </c>
      <c r="I349" s="296">
        <v>6776</v>
      </c>
      <c r="J349" s="297">
        <v>916</v>
      </c>
      <c r="K349" s="298">
        <v>17</v>
      </c>
      <c r="L349" s="65">
        <v>1026.92</v>
      </c>
      <c r="M349" s="33">
        <f t="shared" si="46"/>
        <v>2.5088546999999998E-3</v>
      </c>
      <c r="N349" s="33">
        <f t="shared" si="47"/>
        <v>2.2378674999999999E-3</v>
      </c>
      <c r="O349" s="54">
        <f t="shared" si="48"/>
        <v>6.2247099999999996E-5</v>
      </c>
      <c r="P349" s="29">
        <f t="shared" si="49"/>
        <v>14005</v>
      </c>
      <c r="Q349" s="136"/>
      <c r="R349" s="137"/>
      <c r="S349" s="137"/>
      <c r="T349" s="137"/>
      <c r="U349" s="86"/>
      <c r="W349" s="203" t="s">
        <v>2457</v>
      </c>
      <c r="X349" s="204">
        <v>916</v>
      </c>
      <c r="Y349" s="3">
        <f t="shared" si="50"/>
        <v>0</v>
      </c>
      <c r="Z349" s="294" t="s">
        <v>2457</v>
      </c>
      <c r="AA349" s="293">
        <v>17</v>
      </c>
      <c r="AE349" s="314" t="s">
        <v>7662</v>
      </c>
      <c r="AF349" s="315">
        <v>1026.92</v>
      </c>
    </row>
    <row r="350" spans="1:32" ht="15" hidden="1">
      <c r="A350" s="85" t="s">
        <v>5159</v>
      </c>
      <c r="B350" s="49" t="s">
        <v>619</v>
      </c>
      <c r="C350" s="50" t="s">
        <v>2126</v>
      </c>
      <c r="D350" s="50" t="s">
        <v>2115</v>
      </c>
      <c r="E350" s="50" t="s">
        <v>2177</v>
      </c>
      <c r="F350" s="50" t="s">
        <v>2119</v>
      </c>
      <c r="G350" s="52" t="s">
        <v>2108</v>
      </c>
      <c r="H350" s="53" t="s">
        <v>2458</v>
      </c>
      <c r="I350" s="296">
        <v>3943</v>
      </c>
      <c r="J350" s="297">
        <v>528</v>
      </c>
      <c r="K350" s="298">
        <v>18</v>
      </c>
      <c r="L350" s="65">
        <v>686.44</v>
      </c>
      <c r="M350" s="33">
        <f t="shared" si="46"/>
        <v>4.5650519000000004E-3</v>
      </c>
      <c r="N350" s="33">
        <f t="shared" si="47"/>
        <v>3.5113737000000002E-3</v>
      </c>
      <c r="O350" s="54">
        <f t="shared" si="48"/>
        <v>9.7670200000000006E-5</v>
      </c>
      <c r="P350" s="29">
        <f t="shared" si="49"/>
        <v>21975</v>
      </c>
      <c r="Q350" s="136"/>
      <c r="R350" s="137"/>
      <c r="S350" s="137"/>
      <c r="T350" s="137"/>
      <c r="U350" s="86"/>
      <c r="W350" s="203" t="s">
        <v>2458</v>
      </c>
      <c r="X350" s="204">
        <v>528</v>
      </c>
      <c r="Y350" s="3">
        <f t="shared" si="50"/>
        <v>0</v>
      </c>
      <c r="Z350" s="294" t="s">
        <v>2458</v>
      </c>
      <c r="AA350" s="293">
        <v>18</v>
      </c>
      <c r="AE350" s="314" t="s">
        <v>7663</v>
      </c>
      <c r="AF350" s="315">
        <v>686.44</v>
      </c>
    </row>
    <row r="351" spans="1:32" ht="15" hidden="1">
      <c r="A351" s="85" t="s">
        <v>5160</v>
      </c>
      <c r="B351" s="49" t="s">
        <v>620</v>
      </c>
      <c r="C351" s="50" t="s">
        <v>2126</v>
      </c>
      <c r="D351" s="50" t="s">
        <v>2115</v>
      </c>
      <c r="E351" s="50" t="s">
        <v>2179</v>
      </c>
      <c r="F351" s="50" t="s">
        <v>2119</v>
      </c>
      <c r="G351" s="52" t="s">
        <v>2108</v>
      </c>
      <c r="H351" s="53" t="s">
        <v>2459</v>
      </c>
      <c r="I351" s="296">
        <v>6317</v>
      </c>
      <c r="J351" s="297">
        <v>660</v>
      </c>
      <c r="K351" s="298">
        <v>36</v>
      </c>
      <c r="L351" s="65">
        <v>690.84</v>
      </c>
      <c r="M351" s="33">
        <f t="shared" si="46"/>
        <v>5.6989077000000003E-3</v>
      </c>
      <c r="N351" s="33">
        <f t="shared" si="47"/>
        <v>5.444501E-3</v>
      </c>
      <c r="O351" s="54">
        <f t="shared" si="48"/>
        <v>1.5144090000000001E-4</v>
      </c>
      <c r="P351" s="29">
        <f t="shared" si="49"/>
        <v>34074</v>
      </c>
      <c r="Q351" s="136"/>
      <c r="R351" s="137"/>
      <c r="S351" s="137"/>
      <c r="T351" s="137"/>
      <c r="U351" s="86"/>
      <c r="W351" s="203" t="s">
        <v>2459</v>
      </c>
      <c r="X351" s="204">
        <v>660</v>
      </c>
      <c r="Y351" s="3">
        <f t="shared" si="50"/>
        <v>0</v>
      </c>
      <c r="Z351" s="294" t="s">
        <v>2459</v>
      </c>
      <c r="AA351" s="293">
        <v>36</v>
      </c>
      <c r="AE351" s="314" t="s">
        <v>7664</v>
      </c>
      <c r="AF351" s="315">
        <v>690.84</v>
      </c>
    </row>
    <row r="352" spans="1:32" ht="15" hidden="1">
      <c r="A352" s="85" t="s">
        <v>5161</v>
      </c>
      <c r="B352" s="49" t="s">
        <v>621</v>
      </c>
      <c r="C352" s="50" t="s">
        <v>2126</v>
      </c>
      <c r="D352" s="50" t="s">
        <v>2120</v>
      </c>
      <c r="E352" s="50" t="s">
        <v>2116</v>
      </c>
      <c r="F352" s="50" t="s">
        <v>2117</v>
      </c>
      <c r="G352" s="52" t="s">
        <v>2107</v>
      </c>
      <c r="H352" s="53" t="s">
        <v>2460</v>
      </c>
      <c r="I352" s="296">
        <v>4430</v>
      </c>
      <c r="J352" s="297">
        <v>527</v>
      </c>
      <c r="K352" s="298">
        <v>87</v>
      </c>
      <c r="L352" s="65">
        <v>1227.3499999999999</v>
      </c>
      <c r="M352" s="33">
        <f t="shared" si="46"/>
        <v>1.9638826099999999E-2</v>
      </c>
      <c r="N352" s="33">
        <f t="shared" si="47"/>
        <v>8.4325263999999994E-3</v>
      </c>
      <c r="O352" s="54">
        <f t="shared" si="48"/>
        <v>2.3455390000000001E-4</v>
      </c>
      <c r="P352" s="29">
        <f t="shared" si="49"/>
        <v>52774</v>
      </c>
      <c r="Q352" s="136"/>
      <c r="R352" s="137"/>
      <c r="S352" s="137"/>
      <c r="T352" s="137"/>
      <c r="U352" s="86"/>
      <c r="W352" s="203" t="s">
        <v>2460</v>
      </c>
      <c r="X352" s="204">
        <v>527</v>
      </c>
      <c r="Y352" s="3">
        <f t="shared" si="50"/>
        <v>0</v>
      </c>
      <c r="Z352" s="294" t="s">
        <v>2460</v>
      </c>
      <c r="AA352" s="293">
        <v>87</v>
      </c>
      <c r="AE352" s="314" t="s">
        <v>7665</v>
      </c>
      <c r="AF352" s="315">
        <v>1227.3499999999999</v>
      </c>
    </row>
    <row r="353" spans="1:32" ht="15" hidden="1">
      <c r="A353" s="85" t="s">
        <v>5162</v>
      </c>
      <c r="B353" s="49" t="s">
        <v>622</v>
      </c>
      <c r="C353" s="50" t="s">
        <v>2126</v>
      </c>
      <c r="D353" s="50" t="s">
        <v>2120</v>
      </c>
      <c r="E353" s="50" t="s">
        <v>2115</v>
      </c>
      <c r="F353" s="50" t="s">
        <v>2119</v>
      </c>
      <c r="G353" s="52" t="s">
        <v>2108</v>
      </c>
      <c r="H353" s="53" t="s">
        <v>2461</v>
      </c>
      <c r="I353" s="296">
        <v>3035</v>
      </c>
      <c r="J353" s="297">
        <v>390</v>
      </c>
      <c r="K353" s="298">
        <v>20</v>
      </c>
      <c r="L353" s="65">
        <v>824.95</v>
      </c>
      <c r="M353" s="33">
        <f t="shared" si="46"/>
        <v>6.5897858000000002E-3</v>
      </c>
      <c r="N353" s="33">
        <f t="shared" si="47"/>
        <v>3.1153601999999998E-3</v>
      </c>
      <c r="O353" s="54">
        <f t="shared" si="48"/>
        <v>8.6654899999999996E-5</v>
      </c>
      <c r="P353" s="29">
        <f t="shared" si="49"/>
        <v>19497</v>
      </c>
      <c r="Q353" s="136"/>
      <c r="R353" s="137"/>
      <c r="S353" s="137"/>
      <c r="T353" s="137"/>
      <c r="U353" s="86"/>
      <c r="W353" s="203" t="s">
        <v>2461</v>
      </c>
      <c r="X353" s="204">
        <v>390</v>
      </c>
      <c r="Y353" s="3">
        <f t="shared" si="50"/>
        <v>0</v>
      </c>
      <c r="Z353" s="294" t="s">
        <v>2461</v>
      </c>
      <c r="AA353" s="293">
        <v>20</v>
      </c>
      <c r="AE353" s="314" t="s">
        <v>7666</v>
      </c>
      <c r="AF353" s="315">
        <v>824.95</v>
      </c>
    </row>
    <row r="354" spans="1:32" ht="15" hidden="1">
      <c r="A354" s="85" t="s">
        <v>5163</v>
      </c>
      <c r="B354" s="49" t="s">
        <v>623</v>
      </c>
      <c r="C354" s="50" t="s">
        <v>2126</v>
      </c>
      <c r="D354" s="50" t="s">
        <v>2120</v>
      </c>
      <c r="E354" s="50" t="s">
        <v>2120</v>
      </c>
      <c r="F354" s="50" t="s">
        <v>2119</v>
      </c>
      <c r="G354" s="52" t="s">
        <v>2108</v>
      </c>
      <c r="H354" s="53" t="s">
        <v>2462</v>
      </c>
      <c r="I354" s="296">
        <v>14550</v>
      </c>
      <c r="J354" s="297">
        <v>2242</v>
      </c>
      <c r="K354" s="298">
        <v>52</v>
      </c>
      <c r="L354" s="65">
        <v>1284.32</v>
      </c>
      <c r="M354" s="33">
        <f t="shared" si="46"/>
        <v>3.5738831E-3</v>
      </c>
      <c r="N354" s="33">
        <f t="shared" si="47"/>
        <v>6.2388234999999998E-3</v>
      </c>
      <c r="O354" s="54">
        <f t="shared" si="48"/>
        <v>1.7353520000000001E-4</v>
      </c>
      <c r="P354" s="29">
        <f t="shared" si="49"/>
        <v>39045</v>
      </c>
      <c r="Q354" s="136"/>
      <c r="R354" s="137"/>
      <c r="S354" s="137"/>
      <c r="T354" s="137"/>
      <c r="U354" s="86"/>
      <c r="W354" s="203" t="s">
        <v>2462</v>
      </c>
      <c r="X354" s="204">
        <v>2242</v>
      </c>
      <c r="Y354" s="3">
        <f t="shared" si="50"/>
        <v>0</v>
      </c>
      <c r="Z354" s="294" t="s">
        <v>2462</v>
      </c>
      <c r="AA354" s="293">
        <v>52</v>
      </c>
      <c r="AE354" s="314" t="s">
        <v>7667</v>
      </c>
      <c r="AF354" s="315">
        <v>1284.32</v>
      </c>
    </row>
    <row r="355" spans="1:32" ht="15" hidden="1">
      <c r="A355" s="85" t="s">
        <v>5164</v>
      </c>
      <c r="B355" s="49" t="s">
        <v>624</v>
      </c>
      <c r="C355" s="50" t="s">
        <v>2126</v>
      </c>
      <c r="D355" s="50" t="s">
        <v>2120</v>
      </c>
      <c r="E355" s="50" t="s">
        <v>2122</v>
      </c>
      <c r="F355" s="50" t="s">
        <v>2119</v>
      </c>
      <c r="G355" s="52" t="s">
        <v>2108</v>
      </c>
      <c r="H355" s="53" t="s">
        <v>2463</v>
      </c>
      <c r="I355" s="296">
        <v>6535</v>
      </c>
      <c r="J355" s="297">
        <v>855</v>
      </c>
      <c r="K355" s="298">
        <v>270</v>
      </c>
      <c r="L355" s="65">
        <v>1038.82</v>
      </c>
      <c r="M355" s="33">
        <f t="shared" si="46"/>
        <v>4.1315990800000001E-2</v>
      </c>
      <c r="N355" s="33">
        <f t="shared" si="47"/>
        <v>3.4005094299999997E-2</v>
      </c>
      <c r="O355" s="54">
        <f t="shared" si="48"/>
        <v>9.4586479999999998E-4</v>
      </c>
      <c r="P355" s="29">
        <f t="shared" si="49"/>
        <v>212819</v>
      </c>
      <c r="Q355" s="136"/>
      <c r="R355" s="137"/>
      <c r="S355" s="137"/>
      <c r="T355" s="137"/>
      <c r="U355" s="86"/>
      <c r="W355" s="203" t="s">
        <v>2463</v>
      </c>
      <c r="X355" s="204">
        <v>855</v>
      </c>
      <c r="Y355" s="3">
        <f t="shared" si="50"/>
        <v>0</v>
      </c>
      <c r="Z355" s="294" t="s">
        <v>2463</v>
      </c>
      <c r="AA355" s="293">
        <v>270</v>
      </c>
      <c r="AE355" s="314" t="s">
        <v>7668</v>
      </c>
      <c r="AF355" s="315">
        <v>1038.82</v>
      </c>
    </row>
    <row r="356" spans="1:32" ht="15" hidden="1">
      <c r="A356" s="85" t="s">
        <v>5165</v>
      </c>
      <c r="B356" s="49" t="s">
        <v>625</v>
      </c>
      <c r="C356" s="50" t="s">
        <v>2126</v>
      </c>
      <c r="D356" s="50" t="s">
        <v>2120</v>
      </c>
      <c r="E356" s="50" t="s">
        <v>2124</v>
      </c>
      <c r="F356" s="50" t="s">
        <v>2119</v>
      </c>
      <c r="G356" s="52" t="s">
        <v>2108</v>
      </c>
      <c r="H356" s="53" t="s">
        <v>2464</v>
      </c>
      <c r="I356" s="296">
        <v>2461</v>
      </c>
      <c r="J356" s="297">
        <v>364</v>
      </c>
      <c r="K356" s="298">
        <v>75</v>
      </c>
      <c r="L356" s="65">
        <v>740.71</v>
      </c>
      <c r="M356" s="33">
        <f t="shared" si="46"/>
        <v>3.04754164E-2</v>
      </c>
      <c r="N356" s="33">
        <f t="shared" si="47"/>
        <v>1.4976241100000001E-2</v>
      </c>
      <c r="O356" s="54">
        <f t="shared" si="48"/>
        <v>4.1656990000000002E-4</v>
      </c>
      <c r="P356" s="29">
        <f t="shared" si="49"/>
        <v>93728</v>
      </c>
      <c r="Q356" s="136"/>
      <c r="R356" s="137"/>
      <c r="S356" s="137"/>
      <c r="T356" s="137"/>
      <c r="U356" s="86"/>
      <c r="W356" s="203" t="s">
        <v>2464</v>
      </c>
      <c r="X356" s="204">
        <v>364</v>
      </c>
      <c r="Y356" s="3">
        <f t="shared" si="50"/>
        <v>0</v>
      </c>
      <c r="Z356" s="294" t="s">
        <v>2464</v>
      </c>
      <c r="AA356" s="293">
        <v>75</v>
      </c>
      <c r="AE356" s="314" t="s">
        <v>7669</v>
      </c>
      <c r="AF356" s="315">
        <v>740.71</v>
      </c>
    </row>
    <row r="357" spans="1:32" ht="15" hidden="1">
      <c r="A357" s="85" t="s">
        <v>5166</v>
      </c>
      <c r="B357" s="49" t="s">
        <v>626</v>
      </c>
      <c r="C357" s="50" t="s">
        <v>2126</v>
      </c>
      <c r="D357" s="50" t="s">
        <v>2120</v>
      </c>
      <c r="E357" s="50" t="s">
        <v>2126</v>
      </c>
      <c r="F357" s="50" t="s">
        <v>2119</v>
      </c>
      <c r="G357" s="52" t="s">
        <v>2108</v>
      </c>
      <c r="H357" s="53" t="s">
        <v>2465</v>
      </c>
      <c r="I357" s="296">
        <v>4109</v>
      </c>
      <c r="J357" s="297">
        <v>578</v>
      </c>
      <c r="K357" s="298">
        <v>62</v>
      </c>
      <c r="L357" s="65">
        <v>939.69</v>
      </c>
      <c r="M357" s="33">
        <f t="shared" si="46"/>
        <v>1.50888293E-2</v>
      </c>
      <c r="N357" s="33">
        <f t="shared" si="47"/>
        <v>9.2810856000000008E-3</v>
      </c>
      <c r="O357" s="54">
        <f t="shared" si="48"/>
        <v>2.5815689999999998E-4</v>
      </c>
      <c r="P357" s="29">
        <f t="shared" si="49"/>
        <v>58085</v>
      </c>
      <c r="Q357" s="136"/>
      <c r="R357" s="137"/>
      <c r="S357" s="137"/>
      <c r="T357" s="137"/>
      <c r="U357" s="86"/>
      <c r="W357" s="203" t="s">
        <v>2465</v>
      </c>
      <c r="X357" s="204">
        <v>578</v>
      </c>
      <c r="Y357" s="3">
        <f t="shared" si="50"/>
        <v>0</v>
      </c>
      <c r="Z357" s="294" t="s">
        <v>2465</v>
      </c>
      <c r="AA357" s="293">
        <v>62</v>
      </c>
      <c r="AE357" s="314" t="s">
        <v>7670</v>
      </c>
      <c r="AF357" s="315">
        <v>939.69</v>
      </c>
    </row>
    <row r="358" spans="1:32" ht="15" hidden="1">
      <c r="A358" s="85" t="s">
        <v>5167</v>
      </c>
      <c r="B358" s="49" t="s">
        <v>627</v>
      </c>
      <c r="C358" s="50" t="s">
        <v>2126</v>
      </c>
      <c r="D358" s="50" t="s">
        <v>2120</v>
      </c>
      <c r="E358" s="50" t="s">
        <v>2133</v>
      </c>
      <c r="F358" s="50" t="s">
        <v>2119</v>
      </c>
      <c r="G358" s="52" t="s">
        <v>2108</v>
      </c>
      <c r="H358" s="53" t="s">
        <v>2466</v>
      </c>
      <c r="I358" s="296">
        <v>3707</v>
      </c>
      <c r="J358" s="297">
        <v>484</v>
      </c>
      <c r="K358" s="298">
        <v>128</v>
      </c>
      <c r="L358" s="65">
        <v>802.8</v>
      </c>
      <c r="M358" s="33">
        <f t="shared" si="46"/>
        <v>3.45292689E-2</v>
      </c>
      <c r="N358" s="33">
        <f t="shared" si="47"/>
        <v>2.0817346899999999E-2</v>
      </c>
      <c r="O358" s="54">
        <f t="shared" si="48"/>
        <v>5.7904250000000005E-4</v>
      </c>
      <c r="P358" s="29">
        <f t="shared" si="49"/>
        <v>130284</v>
      </c>
      <c r="Q358" s="136"/>
      <c r="R358" s="137"/>
      <c r="S358" s="137"/>
      <c r="T358" s="137"/>
      <c r="U358" s="86"/>
      <c r="W358" s="203" t="s">
        <v>2466</v>
      </c>
      <c r="X358" s="204">
        <v>484</v>
      </c>
      <c r="Y358" s="3">
        <f t="shared" si="50"/>
        <v>0</v>
      </c>
      <c r="Z358" s="294" t="s">
        <v>2466</v>
      </c>
      <c r="AA358" s="293">
        <v>128</v>
      </c>
      <c r="AE358" s="314" t="s">
        <v>7671</v>
      </c>
      <c r="AF358" s="315">
        <v>802.8</v>
      </c>
    </row>
    <row r="359" spans="1:32" ht="15" hidden="1">
      <c r="A359" s="85" t="s">
        <v>5168</v>
      </c>
      <c r="B359" s="49" t="s">
        <v>628</v>
      </c>
      <c r="C359" s="50" t="s">
        <v>2126</v>
      </c>
      <c r="D359" s="50" t="s">
        <v>2120</v>
      </c>
      <c r="E359" s="50" t="s">
        <v>2157</v>
      </c>
      <c r="F359" s="50" t="s">
        <v>2119</v>
      </c>
      <c r="G359" s="52" t="s">
        <v>2108</v>
      </c>
      <c r="H359" s="53" t="s">
        <v>2460</v>
      </c>
      <c r="I359" s="296">
        <v>4304</v>
      </c>
      <c r="J359" s="297">
        <v>568</v>
      </c>
      <c r="K359" s="298">
        <v>83</v>
      </c>
      <c r="L359" s="65">
        <v>972.97</v>
      </c>
      <c r="M359" s="33">
        <f t="shared" si="46"/>
        <v>1.9284386600000002E-2</v>
      </c>
      <c r="N359" s="33">
        <f t="shared" si="47"/>
        <v>1.1257830700000001E-2</v>
      </c>
      <c r="O359" s="54">
        <f t="shared" si="48"/>
        <v>3.1314089999999998E-4</v>
      </c>
      <c r="P359" s="29">
        <f t="shared" si="49"/>
        <v>70456</v>
      </c>
      <c r="Q359" s="136"/>
      <c r="R359" s="137"/>
      <c r="S359" s="137"/>
      <c r="T359" s="137"/>
      <c r="U359" s="86"/>
      <c r="W359" s="203" t="s">
        <v>2460</v>
      </c>
      <c r="X359" s="204">
        <v>568</v>
      </c>
      <c r="Y359" s="3">
        <f t="shared" si="50"/>
        <v>0</v>
      </c>
      <c r="Z359" s="294" t="s">
        <v>2460</v>
      </c>
      <c r="AA359" s="293">
        <v>83</v>
      </c>
      <c r="AE359" s="314" t="s">
        <v>7665</v>
      </c>
      <c r="AF359" s="315">
        <v>972.97</v>
      </c>
    </row>
    <row r="360" spans="1:32" ht="15" hidden="1">
      <c r="A360" s="85" t="s">
        <v>5169</v>
      </c>
      <c r="B360" s="49" t="s">
        <v>629</v>
      </c>
      <c r="C360" s="50" t="s">
        <v>2126</v>
      </c>
      <c r="D360" s="50" t="s">
        <v>2120</v>
      </c>
      <c r="E360" s="50" t="s">
        <v>2159</v>
      </c>
      <c r="F360" s="50" t="s">
        <v>2119</v>
      </c>
      <c r="G360" s="52" t="s">
        <v>2108</v>
      </c>
      <c r="H360" s="53" t="s">
        <v>2467</v>
      </c>
      <c r="I360" s="296">
        <v>4617</v>
      </c>
      <c r="J360" s="297">
        <v>643</v>
      </c>
      <c r="K360" s="298">
        <v>106</v>
      </c>
      <c r="L360" s="65">
        <v>639.12</v>
      </c>
      <c r="M360" s="33">
        <f t="shared" si="46"/>
        <v>2.2958631100000002E-2</v>
      </c>
      <c r="N360" s="33">
        <f t="shared" si="47"/>
        <v>2.3098009400000001E-2</v>
      </c>
      <c r="O360" s="54">
        <f t="shared" si="48"/>
        <v>6.4247999999999996E-4</v>
      </c>
      <c r="P360" s="29">
        <f t="shared" si="49"/>
        <v>144558</v>
      </c>
      <c r="Q360" s="136"/>
      <c r="R360" s="137"/>
      <c r="S360" s="137"/>
      <c r="T360" s="137"/>
      <c r="U360" s="86"/>
      <c r="W360" s="203" t="s">
        <v>2467</v>
      </c>
      <c r="X360" s="204">
        <v>643</v>
      </c>
      <c r="Y360" s="3">
        <f t="shared" si="50"/>
        <v>0</v>
      </c>
      <c r="Z360" s="294" t="s">
        <v>2467</v>
      </c>
      <c r="AA360" s="293">
        <v>106</v>
      </c>
      <c r="AE360" s="314" t="s">
        <v>7672</v>
      </c>
      <c r="AF360" s="315">
        <v>639.12</v>
      </c>
    </row>
    <row r="361" spans="1:32" ht="15" hidden="1">
      <c r="A361" s="85" t="s">
        <v>5170</v>
      </c>
      <c r="B361" s="49" t="s">
        <v>630</v>
      </c>
      <c r="C361" s="50" t="s">
        <v>2126</v>
      </c>
      <c r="D361" s="50" t="s">
        <v>2120</v>
      </c>
      <c r="E361" s="50" t="s">
        <v>2172</v>
      </c>
      <c r="F361" s="50" t="s">
        <v>2119</v>
      </c>
      <c r="G361" s="52" t="s">
        <v>2108</v>
      </c>
      <c r="H361" s="53" t="s">
        <v>2468</v>
      </c>
      <c r="I361" s="296">
        <v>5618</v>
      </c>
      <c r="J361" s="297">
        <v>759</v>
      </c>
      <c r="K361" s="298">
        <v>67</v>
      </c>
      <c r="L361" s="65">
        <v>758.17</v>
      </c>
      <c r="M361" s="33">
        <f t="shared" si="46"/>
        <v>1.1925952199999999E-2</v>
      </c>
      <c r="N361" s="33">
        <f t="shared" si="47"/>
        <v>1.1939007999999999E-2</v>
      </c>
      <c r="O361" s="54">
        <f t="shared" si="48"/>
        <v>3.320881E-4</v>
      </c>
      <c r="P361" s="29">
        <f t="shared" si="49"/>
        <v>74719</v>
      </c>
      <c r="Q361" s="136"/>
      <c r="R361" s="137"/>
      <c r="S361" s="137"/>
      <c r="T361" s="137"/>
      <c r="U361" s="86"/>
      <c r="W361" s="203" t="s">
        <v>2468</v>
      </c>
      <c r="X361" s="204">
        <v>759</v>
      </c>
      <c r="Y361" s="3">
        <f t="shared" si="50"/>
        <v>0</v>
      </c>
      <c r="Z361" s="294" t="s">
        <v>2468</v>
      </c>
      <c r="AA361" s="293">
        <v>67</v>
      </c>
      <c r="AE361" s="314" t="s">
        <v>7673</v>
      </c>
      <c r="AF361" s="315">
        <v>758.17</v>
      </c>
    </row>
    <row r="362" spans="1:32" ht="15" hidden="1">
      <c r="A362" s="85" t="s">
        <v>5171</v>
      </c>
      <c r="B362" s="49" t="s">
        <v>631</v>
      </c>
      <c r="C362" s="50" t="s">
        <v>2126</v>
      </c>
      <c r="D362" s="50" t="s">
        <v>2120</v>
      </c>
      <c r="E362" s="50" t="s">
        <v>2174</v>
      </c>
      <c r="F362" s="50" t="s">
        <v>2119</v>
      </c>
      <c r="G362" s="52" t="s">
        <v>2108</v>
      </c>
      <c r="H362" s="53" t="s">
        <v>2469</v>
      </c>
      <c r="I362" s="296">
        <v>6953</v>
      </c>
      <c r="J362" s="297">
        <v>994</v>
      </c>
      <c r="K362" s="298">
        <v>104</v>
      </c>
      <c r="L362" s="65">
        <v>717.75</v>
      </c>
      <c r="M362" s="33">
        <f t="shared" si="46"/>
        <v>1.49575722E-2</v>
      </c>
      <c r="N362" s="33">
        <f t="shared" si="47"/>
        <v>2.0714492099999999E-2</v>
      </c>
      <c r="O362" s="54">
        <f t="shared" si="48"/>
        <v>5.7618160000000003E-4</v>
      </c>
      <c r="P362" s="29">
        <f t="shared" si="49"/>
        <v>129640</v>
      </c>
      <c r="Q362" s="136"/>
      <c r="R362" s="137"/>
      <c r="S362" s="137"/>
      <c r="T362" s="137"/>
      <c r="U362" s="86"/>
      <c r="W362" s="203" t="s">
        <v>2469</v>
      </c>
      <c r="X362" s="204">
        <v>994</v>
      </c>
      <c r="Y362" s="3">
        <f t="shared" si="50"/>
        <v>0</v>
      </c>
      <c r="Z362" s="294" t="s">
        <v>2469</v>
      </c>
      <c r="AA362" s="293">
        <v>104</v>
      </c>
      <c r="AE362" s="314" t="s">
        <v>7674</v>
      </c>
      <c r="AF362" s="315">
        <v>717.75</v>
      </c>
    </row>
    <row r="363" spans="1:32" ht="15" hidden="1">
      <c r="A363" s="85" t="s">
        <v>5172</v>
      </c>
      <c r="B363" s="49" t="s">
        <v>632</v>
      </c>
      <c r="C363" s="50" t="s">
        <v>2126</v>
      </c>
      <c r="D363" s="50" t="s">
        <v>2120</v>
      </c>
      <c r="E363" s="50" t="s">
        <v>2175</v>
      </c>
      <c r="F363" s="50" t="s">
        <v>2119</v>
      </c>
      <c r="G363" s="52" t="s">
        <v>2108</v>
      </c>
      <c r="H363" s="53" t="s">
        <v>2470</v>
      </c>
      <c r="I363" s="296">
        <v>5208</v>
      </c>
      <c r="J363" s="297">
        <v>703</v>
      </c>
      <c r="K363" s="298">
        <v>106</v>
      </c>
      <c r="L363" s="65">
        <v>762.12</v>
      </c>
      <c r="M363" s="33">
        <f t="shared" si="46"/>
        <v>2.0353302600000001E-2</v>
      </c>
      <c r="N363" s="33">
        <f t="shared" si="47"/>
        <v>1.8774434100000001E-2</v>
      </c>
      <c r="O363" s="54">
        <f t="shared" si="48"/>
        <v>5.222181E-4</v>
      </c>
      <c r="P363" s="29">
        <f t="shared" si="49"/>
        <v>117499</v>
      </c>
      <c r="Q363" s="136"/>
      <c r="R363" s="137"/>
      <c r="S363" s="137"/>
      <c r="T363" s="137"/>
      <c r="U363" s="86"/>
      <c r="W363" s="203" t="s">
        <v>2470</v>
      </c>
      <c r="X363" s="204">
        <v>703</v>
      </c>
      <c r="Y363" s="3">
        <f t="shared" si="50"/>
        <v>0</v>
      </c>
      <c r="Z363" s="294" t="s">
        <v>2470</v>
      </c>
      <c r="AA363" s="293">
        <v>106</v>
      </c>
      <c r="AE363" s="314" t="s">
        <v>7675</v>
      </c>
      <c r="AF363" s="315">
        <v>762.12</v>
      </c>
    </row>
    <row r="364" spans="1:32" ht="15" hidden="1">
      <c r="A364" s="85" t="s">
        <v>5173</v>
      </c>
      <c r="B364" s="49" t="s">
        <v>633</v>
      </c>
      <c r="C364" s="50" t="s">
        <v>2126</v>
      </c>
      <c r="D364" s="50" t="s">
        <v>2120</v>
      </c>
      <c r="E364" s="50" t="s">
        <v>2177</v>
      </c>
      <c r="F364" s="50" t="s">
        <v>2119</v>
      </c>
      <c r="G364" s="52" t="s">
        <v>2108</v>
      </c>
      <c r="H364" s="53" t="s">
        <v>2471</v>
      </c>
      <c r="I364" s="296">
        <v>3884</v>
      </c>
      <c r="J364" s="297">
        <v>452</v>
      </c>
      <c r="K364" s="298">
        <v>66</v>
      </c>
      <c r="L364" s="65">
        <v>655.4</v>
      </c>
      <c r="M364" s="33">
        <f t="shared" si="46"/>
        <v>1.6992790899999999E-2</v>
      </c>
      <c r="N364" s="33">
        <f t="shared" si="47"/>
        <v>1.1719166099999999E-2</v>
      </c>
      <c r="O364" s="54">
        <f t="shared" si="48"/>
        <v>3.259731E-4</v>
      </c>
      <c r="P364" s="29">
        <f t="shared" si="49"/>
        <v>73343</v>
      </c>
      <c r="Q364" s="136"/>
      <c r="R364" s="137"/>
      <c r="S364" s="137"/>
      <c r="T364" s="137"/>
      <c r="U364" s="86"/>
      <c r="W364" s="203" t="s">
        <v>2471</v>
      </c>
      <c r="X364" s="204">
        <v>452</v>
      </c>
      <c r="Y364" s="3">
        <f t="shared" si="50"/>
        <v>0</v>
      </c>
      <c r="Z364" s="294" t="s">
        <v>2471</v>
      </c>
      <c r="AA364" s="293">
        <v>66</v>
      </c>
      <c r="AE364" s="314" t="s">
        <v>7676</v>
      </c>
      <c r="AF364" s="315">
        <v>655.4</v>
      </c>
    </row>
    <row r="365" spans="1:32" ht="15" hidden="1">
      <c r="A365" s="85" t="s">
        <v>5174</v>
      </c>
      <c r="B365" s="49" t="s">
        <v>634</v>
      </c>
      <c r="C365" s="50" t="s">
        <v>2126</v>
      </c>
      <c r="D365" s="50" t="s">
        <v>2120</v>
      </c>
      <c r="E365" s="50" t="s">
        <v>2179</v>
      </c>
      <c r="F365" s="50" t="s">
        <v>2119</v>
      </c>
      <c r="G365" s="52" t="s">
        <v>2108</v>
      </c>
      <c r="H365" s="53" t="s">
        <v>2472</v>
      </c>
      <c r="I365" s="296">
        <v>3169</v>
      </c>
      <c r="J365" s="297">
        <v>395</v>
      </c>
      <c r="K365" s="298">
        <v>60</v>
      </c>
      <c r="L365" s="65">
        <v>751.35</v>
      </c>
      <c r="M365" s="33">
        <f t="shared" si="46"/>
        <v>1.8933417399999999E-2</v>
      </c>
      <c r="N365" s="33">
        <f t="shared" si="47"/>
        <v>9.9536832000000006E-3</v>
      </c>
      <c r="O365" s="54">
        <f t="shared" si="48"/>
        <v>2.7686550000000001E-4</v>
      </c>
      <c r="P365" s="29">
        <f t="shared" si="49"/>
        <v>62294</v>
      </c>
      <c r="Q365" s="136"/>
      <c r="R365" s="137"/>
      <c r="S365" s="137"/>
      <c r="T365" s="137"/>
      <c r="U365" s="86"/>
      <c r="W365" s="203" t="s">
        <v>2472</v>
      </c>
      <c r="X365" s="204">
        <v>395</v>
      </c>
      <c r="Y365" s="3">
        <f t="shared" si="50"/>
        <v>0</v>
      </c>
      <c r="Z365" s="294" t="s">
        <v>2472</v>
      </c>
      <c r="AA365" s="293">
        <v>60</v>
      </c>
      <c r="AE365" s="314" t="s">
        <v>7677</v>
      </c>
      <c r="AF365" s="315">
        <v>751.35</v>
      </c>
    </row>
    <row r="366" spans="1:32" ht="15" hidden="1">
      <c r="A366" s="85" t="s">
        <v>5175</v>
      </c>
      <c r="B366" s="49" t="s">
        <v>1971</v>
      </c>
      <c r="C366" s="50" t="s">
        <v>2126</v>
      </c>
      <c r="D366" s="50" t="s">
        <v>2120</v>
      </c>
      <c r="E366" s="50">
        <v>15</v>
      </c>
      <c r="F366" s="50" t="s">
        <v>2119</v>
      </c>
      <c r="G366" s="52" t="s">
        <v>2108</v>
      </c>
      <c r="H366" s="53" t="s">
        <v>2493</v>
      </c>
      <c r="I366" s="296">
        <v>6508</v>
      </c>
      <c r="J366" s="297">
        <v>834</v>
      </c>
      <c r="K366" s="298">
        <v>106</v>
      </c>
      <c r="L366" s="65">
        <v>909.09</v>
      </c>
      <c r="M366" s="33">
        <f t="shared" si="46"/>
        <v>1.6287645900000002E-2</v>
      </c>
      <c r="N366" s="33">
        <f t="shared" si="47"/>
        <v>1.4942301200000001E-2</v>
      </c>
      <c r="O366" s="54">
        <f t="shared" si="48"/>
        <v>4.1562579999999998E-4</v>
      </c>
      <c r="P366" s="29">
        <f t="shared" si="49"/>
        <v>93515</v>
      </c>
      <c r="Q366" s="136"/>
      <c r="R366" s="137"/>
      <c r="S366" s="137"/>
      <c r="T366" s="137"/>
      <c r="U366" s="86"/>
      <c r="W366" s="203" t="s">
        <v>2493</v>
      </c>
      <c r="X366" s="204">
        <v>834</v>
      </c>
      <c r="Y366" s="3">
        <f t="shared" si="50"/>
        <v>0</v>
      </c>
      <c r="Z366" s="294" t="s">
        <v>2493</v>
      </c>
      <c r="AA366" s="293">
        <v>106</v>
      </c>
      <c r="AE366" s="314" t="s">
        <v>7678</v>
      </c>
      <c r="AF366" s="315">
        <v>909.09</v>
      </c>
    </row>
    <row r="367" spans="1:32" ht="15" hidden="1">
      <c r="A367" s="85" t="s">
        <v>5176</v>
      </c>
      <c r="B367" s="49" t="s">
        <v>635</v>
      </c>
      <c r="C367" s="50" t="s">
        <v>2126</v>
      </c>
      <c r="D367" s="50" t="s">
        <v>2122</v>
      </c>
      <c r="E367" s="50" t="s">
        <v>2116</v>
      </c>
      <c r="F367" s="50" t="s">
        <v>2117</v>
      </c>
      <c r="G367" s="52" t="s">
        <v>2107</v>
      </c>
      <c r="H367" s="53" t="s">
        <v>2473</v>
      </c>
      <c r="I367" s="296">
        <v>18075</v>
      </c>
      <c r="J367" s="297">
        <v>2150</v>
      </c>
      <c r="K367" s="298">
        <v>250</v>
      </c>
      <c r="L367" s="65">
        <v>1330.27</v>
      </c>
      <c r="M367" s="33">
        <f t="shared" si="46"/>
        <v>1.38312586E-2</v>
      </c>
      <c r="N367" s="33">
        <f t="shared" si="47"/>
        <v>2.2354263400000001E-2</v>
      </c>
      <c r="O367" s="54">
        <f t="shared" si="48"/>
        <v>6.2179240000000005E-4</v>
      </c>
      <c r="P367" s="29">
        <f t="shared" si="49"/>
        <v>139903</v>
      </c>
      <c r="Q367" s="136"/>
      <c r="R367" s="137"/>
      <c r="S367" s="137"/>
      <c r="T367" s="184"/>
      <c r="U367" s="86"/>
      <c r="W367" s="203" t="s">
        <v>2473</v>
      </c>
      <c r="X367" s="204">
        <v>2150</v>
      </c>
      <c r="Y367" s="3">
        <f t="shared" si="50"/>
        <v>0</v>
      </c>
      <c r="Z367" s="294" t="s">
        <v>2473</v>
      </c>
      <c r="AA367" s="293">
        <v>250</v>
      </c>
      <c r="AE367" s="314" t="s">
        <v>7679</v>
      </c>
      <c r="AF367" s="315">
        <v>1330.27</v>
      </c>
    </row>
    <row r="368" spans="1:32" ht="15" hidden="1">
      <c r="A368" s="85" t="s">
        <v>5177</v>
      </c>
      <c r="B368" s="49" t="s">
        <v>636</v>
      </c>
      <c r="C368" s="50" t="s">
        <v>2126</v>
      </c>
      <c r="D368" s="50" t="s">
        <v>2122</v>
      </c>
      <c r="E368" s="50" t="s">
        <v>2115</v>
      </c>
      <c r="F368" s="50" t="s">
        <v>2119</v>
      </c>
      <c r="G368" s="52" t="s">
        <v>2108</v>
      </c>
      <c r="H368" s="53" t="s">
        <v>2474</v>
      </c>
      <c r="I368" s="296">
        <v>5609</v>
      </c>
      <c r="J368" s="297">
        <v>647</v>
      </c>
      <c r="K368" s="298">
        <v>126</v>
      </c>
      <c r="L368" s="65">
        <v>1103.01</v>
      </c>
      <c r="M368" s="33">
        <f t="shared" si="46"/>
        <v>2.2463897300000001E-2</v>
      </c>
      <c r="N368" s="33">
        <f t="shared" si="47"/>
        <v>1.31767994E-2</v>
      </c>
      <c r="O368" s="54">
        <f t="shared" si="48"/>
        <v>3.6651769999999998E-4</v>
      </c>
      <c r="P368" s="29">
        <f t="shared" si="49"/>
        <v>82466</v>
      </c>
      <c r="Q368" s="136"/>
      <c r="R368" s="137"/>
      <c r="S368" s="137"/>
      <c r="T368" s="137"/>
      <c r="U368" s="86"/>
      <c r="W368" s="203" t="s">
        <v>2474</v>
      </c>
      <c r="X368" s="204">
        <v>647</v>
      </c>
      <c r="Y368" s="3">
        <f t="shared" si="50"/>
        <v>0</v>
      </c>
      <c r="Z368" s="294" t="s">
        <v>2474</v>
      </c>
      <c r="AA368" s="293">
        <v>126</v>
      </c>
      <c r="AE368" s="314" t="s">
        <v>7680</v>
      </c>
      <c r="AF368" s="315">
        <v>1103.01</v>
      </c>
    </row>
    <row r="369" spans="1:32" ht="15" hidden="1">
      <c r="A369" s="85" t="s">
        <v>5178</v>
      </c>
      <c r="B369" s="49" t="s">
        <v>637</v>
      </c>
      <c r="C369" s="50" t="s">
        <v>2126</v>
      </c>
      <c r="D369" s="50" t="s">
        <v>2122</v>
      </c>
      <c r="E369" s="50" t="s">
        <v>2120</v>
      </c>
      <c r="F369" s="50" t="s">
        <v>2119</v>
      </c>
      <c r="G369" s="52" t="s">
        <v>2108</v>
      </c>
      <c r="H369" s="53" t="s">
        <v>2475</v>
      </c>
      <c r="I369" s="296">
        <v>5312</v>
      </c>
      <c r="J369" s="297">
        <v>676</v>
      </c>
      <c r="K369" s="298">
        <v>169</v>
      </c>
      <c r="L369" s="65">
        <v>1131.74</v>
      </c>
      <c r="M369" s="33">
        <f t="shared" si="46"/>
        <v>3.1814758999999998E-2</v>
      </c>
      <c r="N369" s="33">
        <f t="shared" si="47"/>
        <v>1.9003284299999999E-2</v>
      </c>
      <c r="O369" s="54">
        <f t="shared" si="48"/>
        <v>5.2858370000000003E-4</v>
      </c>
      <c r="P369" s="29">
        <f t="shared" si="49"/>
        <v>118931</v>
      </c>
      <c r="Q369" s="136"/>
      <c r="R369" s="137"/>
      <c r="S369" s="137"/>
      <c r="T369" s="137"/>
      <c r="U369" s="86"/>
      <c r="W369" s="203" t="s">
        <v>2475</v>
      </c>
      <c r="X369" s="204">
        <v>676</v>
      </c>
      <c r="Y369" s="3">
        <f t="shared" si="50"/>
        <v>0</v>
      </c>
      <c r="Z369" s="294" t="s">
        <v>2475</v>
      </c>
      <c r="AA369" s="293">
        <v>169</v>
      </c>
      <c r="AE369" s="314" t="s">
        <v>7681</v>
      </c>
      <c r="AF369" s="315">
        <v>1131.74</v>
      </c>
    </row>
    <row r="370" spans="1:32" ht="15" hidden="1">
      <c r="A370" s="85" t="s">
        <v>5179</v>
      </c>
      <c r="B370" s="49" t="s">
        <v>638</v>
      </c>
      <c r="C370" s="50" t="s">
        <v>2126</v>
      </c>
      <c r="D370" s="50" t="s">
        <v>2122</v>
      </c>
      <c r="E370" s="50" t="s">
        <v>2122</v>
      </c>
      <c r="F370" s="50" t="s">
        <v>2119</v>
      </c>
      <c r="G370" s="52" t="s">
        <v>2108</v>
      </c>
      <c r="H370" s="53" t="s">
        <v>2473</v>
      </c>
      <c r="I370" s="296">
        <v>10203</v>
      </c>
      <c r="J370" s="297">
        <v>1399</v>
      </c>
      <c r="K370" s="298">
        <v>113</v>
      </c>
      <c r="L370" s="65">
        <v>981.08</v>
      </c>
      <c r="M370" s="33">
        <f t="shared" si="46"/>
        <v>1.1075173900000001E-2</v>
      </c>
      <c r="N370" s="33">
        <f t="shared" si="47"/>
        <v>1.57929713E-2</v>
      </c>
      <c r="O370" s="54">
        <f t="shared" si="48"/>
        <v>4.392876E-4</v>
      </c>
      <c r="P370" s="29">
        <f t="shared" si="49"/>
        <v>98839</v>
      </c>
      <c r="Q370" s="136"/>
      <c r="R370" s="137"/>
      <c r="S370" s="137"/>
      <c r="T370" s="137"/>
      <c r="U370" s="86"/>
      <c r="W370" s="203" t="s">
        <v>2473</v>
      </c>
      <c r="X370" s="204">
        <v>1399</v>
      </c>
      <c r="Y370" s="3">
        <f t="shared" si="50"/>
        <v>0</v>
      </c>
      <c r="Z370" s="294" t="s">
        <v>2473</v>
      </c>
      <c r="AA370" s="293">
        <v>113</v>
      </c>
      <c r="AE370" s="314" t="s">
        <v>7679</v>
      </c>
      <c r="AF370" s="315">
        <v>981.08</v>
      </c>
    </row>
    <row r="371" spans="1:32" ht="15" hidden="1">
      <c r="A371" s="85" t="s">
        <v>5180</v>
      </c>
      <c r="B371" s="49" t="s">
        <v>639</v>
      </c>
      <c r="C371" s="50" t="s">
        <v>2126</v>
      </c>
      <c r="D371" s="50" t="s">
        <v>2122</v>
      </c>
      <c r="E371" s="50" t="s">
        <v>2124</v>
      </c>
      <c r="F371" s="50" t="s">
        <v>2119</v>
      </c>
      <c r="G371" s="52" t="s">
        <v>2108</v>
      </c>
      <c r="H371" s="53" t="s">
        <v>2476</v>
      </c>
      <c r="I371" s="296">
        <v>7386</v>
      </c>
      <c r="J371" s="297">
        <v>828</v>
      </c>
      <c r="K371" s="298">
        <v>98</v>
      </c>
      <c r="L371" s="65">
        <v>1022.17</v>
      </c>
      <c r="M371" s="33">
        <f t="shared" si="46"/>
        <v>1.3268345500000001E-2</v>
      </c>
      <c r="N371" s="33">
        <f t="shared" si="47"/>
        <v>1.07479089E-2</v>
      </c>
      <c r="O371" s="54">
        <f t="shared" si="48"/>
        <v>2.9895719999999999E-4</v>
      </c>
      <c r="P371" s="29">
        <f t="shared" si="49"/>
        <v>67265</v>
      </c>
      <c r="Q371" s="136"/>
      <c r="R371" s="137"/>
      <c r="S371" s="137"/>
      <c r="T371" s="137"/>
      <c r="U371" s="86"/>
      <c r="W371" s="203" t="s">
        <v>2476</v>
      </c>
      <c r="X371" s="204">
        <v>828</v>
      </c>
      <c r="Y371" s="3">
        <f t="shared" si="50"/>
        <v>0</v>
      </c>
      <c r="Z371" s="294" t="s">
        <v>2476</v>
      </c>
      <c r="AA371" s="293">
        <v>98</v>
      </c>
      <c r="AE371" s="314" t="s">
        <v>7682</v>
      </c>
      <c r="AF371" s="315">
        <v>1022.17</v>
      </c>
    </row>
    <row r="372" spans="1:32" ht="15" hidden="1">
      <c r="A372" s="85" t="s">
        <v>5181</v>
      </c>
      <c r="B372" s="49" t="s">
        <v>640</v>
      </c>
      <c r="C372" s="50" t="s">
        <v>2126</v>
      </c>
      <c r="D372" s="50" t="s">
        <v>2122</v>
      </c>
      <c r="E372" s="50" t="s">
        <v>2126</v>
      </c>
      <c r="F372" s="50" t="s">
        <v>2119</v>
      </c>
      <c r="G372" s="52" t="s">
        <v>2108</v>
      </c>
      <c r="H372" s="53" t="s">
        <v>2477</v>
      </c>
      <c r="I372" s="296">
        <v>4283</v>
      </c>
      <c r="J372" s="297">
        <v>511</v>
      </c>
      <c r="K372" s="298">
        <v>81</v>
      </c>
      <c r="L372" s="65">
        <v>868.76</v>
      </c>
      <c r="M372" s="33">
        <f t="shared" si="46"/>
        <v>1.89119775E-2</v>
      </c>
      <c r="N372" s="33">
        <f t="shared" si="47"/>
        <v>1.1123924300000001E-2</v>
      </c>
      <c r="O372" s="54">
        <f t="shared" si="48"/>
        <v>3.0941619999999998E-4</v>
      </c>
      <c r="P372" s="29">
        <f t="shared" si="49"/>
        <v>69618</v>
      </c>
      <c r="Q372" s="136"/>
      <c r="R372" s="137"/>
      <c r="S372" s="137"/>
      <c r="T372" s="137"/>
      <c r="U372" s="86"/>
      <c r="W372" s="203" t="s">
        <v>2477</v>
      </c>
      <c r="X372" s="204">
        <v>511</v>
      </c>
      <c r="Y372" s="3">
        <f t="shared" si="50"/>
        <v>0</v>
      </c>
      <c r="Z372" s="294" t="s">
        <v>2477</v>
      </c>
      <c r="AA372" s="293">
        <v>81</v>
      </c>
      <c r="AE372" s="314" t="s">
        <v>7683</v>
      </c>
      <c r="AF372" s="315">
        <v>868.76</v>
      </c>
    </row>
    <row r="373" spans="1:32" ht="15" hidden="1">
      <c r="A373" s="85" t="s">
        <v>5182</v>
      </c>
      <c r="B373" s="49" t="s">
        <v>641</v>
      </c>
      <c r="C373" s="50" t="s">
        <v>2126</v>
      </c>
      <c r="D373" s="50" t="s">
        <v>2122</v>
      </c>
      <c r="E373" s="50" t="s">
        <v>2133</v>
      </c>
      <c r="F373" s="50" t="s">
        <v>2119</v>
      </c>
      <c r="G373" s="52" t="s">
        <v>2108</v>
      </c>
      <c r="H373" s="53" t="s">
        <v>2478</v>
      </c>
      <c r="I373" s="296">
        <v>4696</v>
      </c>
      <c r="J373" s="297">
        <v>541</v>
      </c>
      <c r="K373" s="298">
        <v>60</v>
      </c>
      <c r="L373" s="65">
        <v>1089.71</v>
      </c>
      <c r="M373" s="33">
        <f t="shared" si="46"/>
        <v>1.2776831299999999E-2</v>
      </c>
      <c r="N373" s="33">
        <f t="shared" si="47"/>
        <v>6.3432158000000004E-3</v>
      </c>
      <c r="O373" s="54">
        <f t="shared" si="48"/>
        <v>1.76439E-4</v>
      </c>
      <c r="P373" s="29">
        <f t="shared" si="49"/>
        <v>39698</v>
      </c>
      <c r="Q373" s="136"/>
      <c r="R373" s="137"/>
      <c r="S373" s="137"/>
      <c r="T373" s="137"/>
      <c r="U373" s="86"/>
      <c r="W373" s="203" t="s">
        <v>2478</v>
      </c>
      <c r="X373" s="204">
        <v>541</v>
      </c>
      <c r="Y373" s="3">
        <f t="shared" si="50"/>
        <v>0</v>
      </c>
      <c r="Z373" s="294" t="s">
        <v>2478</v>
      </c>
      <c r="AA373" s="293">
        <v>60</v>
      </c>
      <c r="AE373" s="314" t="s">
        <v>7684</v>
      </c>
      <c r="AF373" s="315">
        <v>1089.71</v>
      </c>
    </row>
    <row r="374" spans="1:32" ht="15" hidden="1">
      <c r="A374" s="85" t="s">
        <v>5183</v>
      </c>
      <c r="B374" s="49" t="s">
        <v>642</v>
      </c>
      <c r="C374" s="50" t="s">
        <v>2126</v>
      </c>
      <c r="D374" s="50" t="s">
        <v>2122</v>
      </c>
      <c r="E374" s="50" t="s">
        <v>2157</v>
      </c>
      <c r="F374" s="50" t="s">
        <v>2119</v>
      </c>
      <c r="G374" s="52" t="s">
        <v>2108</v>
      </c>
      <c r="H374" s="53" t="s">
        <v>2479</v>
      </c>
      <c r="I374" s="296">
        <v>9631</v>
      </c>
      <c r="J374" s="297">
        <v>1225</v>
      </c>
      <c r="K374" s="298">
        <v>66</v>
      </c>
      <c r="L374" s="65">
        <v>1145.3399999999999</v>
      </c>
      <c r="M374" s="33">
        <f t="shared" si="46"/>
        <v>6.8528709000000004E-3</v>
      </c>
      <c r="N374" s="33">
        <f t="shared" si="47"/>
        <v>7.3294976000000001E-3</v>
      </c>
      <c r="O374" s="54">
        <f t="shared" si="48"/>
        <v>2.0387279999999999E-4</v>
      </c>
      <c r="P374" s="29">
        <f t="shared" si="49"/>
        <v>45871</v>
      </c>
      <c r="Q374" s="136"/>
      <c r="R374" s="137"/>
      <c r="S374" s="137"/>
      <c r="T374" s="137"/>
      <c r="U374" s="86"/>
      <c r="W374" s="203" t="s">
        <v>2479</v>
      </c>
      <c r="X374" s="204">
        <v>1225</v>
      </c>
      <c r="Y374" s="3">
        <f t="shared" si="50"/>
        <v>0</v>
      </c>
      <c r="Z374" s="294" t="s">
        <v>2479</v>
      </c>
      <c r="AA374" s="293">
        <v>66</v>
      </c>
      <c r="AE374" s="314" t="s">
        <v>7685</v>
      </c>
      <c r="AF374" s="315">
        <v>1145.3399999999999</v>
      </c>
    </row>
    <row r="375" spans="1:32" ht="15" hidden="1">
      <c r="A375" s="85" t="s">
        <v>5184</v>
      </c>
      <c r="B375" s="49" t="s">
        <v>643</v>
      </c>
      <c r="C375" s="50" t="s">
        <v>2126</v>
      </c>
      <c r="D375" s="50" t="s">
        <v>2124</v>
      </c>
      <c r="E375" s="50" t="s">
        <v>2116</v>
      </c>
      <c r="F375" s="50" t="s">
        <v>2119</v>
      </c>
      <c r="G375" s="52" t="s">
        <v>2108</v>
      </c>
      <c r="H375" s="53" t="s">
        <v>2480</v>
      </c>
      <c r="I375" s="296">
        <v>3379</v>
      </c>
      <c r="J375" s="297">
        <v>454</v>
      </c>
      <c r="K375" s="298">
        <v>13</v>
      </c>
      <c r="L375" s="65">
        <v>791.31</v>
      </c>
      <c r="M375" s="33">
        <f t="shared" si="46"/>
        <v>3.847292E-3</v>
      </c>
      <c r="N375" s="33">
        <f t="shared" si="47"/>
        <v>2.2073151000000001E-3</v>
      </c>
      <c r="O375" s="54">
        <f t="shared" si="48"/>
        <v>6.1397300000000003E-5</v>
      </c>
      <c r="P375" s="29">
        <f t="shared" si="49"/>
        <v>13814</v>
      </c>
      <c r="Q375" s="136"/>
      <c r="R375" s="137"/>
      <c r="S375" s="137"/>
      <c r="T375" s="137"/>
      <c r="U375" s="86"/>
      <c r="W375" s="203" t="s">
        <v>2480</v>
      </c>
      <c r="X375" s="204">
        <v>454</v>
      </c>
      <c r="Y375" s="3">
        <f t="shared" si="50"/>
        <v>0</v>
      </c>
      <c r="Z375" s="294" t="s">
        <v>2480</v>
      </c>
      <c r="AA375" s="293">
        <v>13</v>
      </c>
      <c r="AE375" s="314" t="s">
        <v>7686</v>
      </c>
      <c r="AF375" s="315">
        <v>791.31</v>
      </c>
    </row>
    <row r="376" spans="1:32" ht="15" hidden="1">
      <c r="A376" s="85" t="s">
        <v>5185</v>
      </c>
      <c r="B376" s="49" t="s">
        <v>644</v>
      </c>
      <c r="C376" s="50" t="s">
        <v>2126</v>
      </c>
      <c r="D376" s="50" t="s">
        <v>2124</v>
      </c>
      <c r="E376" s="50" t="s">
        <v>2115</v>
      </c>
      <c r="F376" s="50" t="s">
        <v>2119</v>
      </c>
      <c r="G376" s="52" t="s">
        <v>2108</v>
      </c>
      <c r="H376" s="53" t="s">
        <v>2481</v>
      </c>
      <c r="I376" s="296">
        <v>2969</v>
      </c>
      <c r="J376" s="297">
        <v>391</v>
      </c>
      <c r="K376" s="298">
        <v>11</v>
      </c>
      <c r="L376" s="65">
        <v>631.35</v>
      </c>
      <c r="M376" s="33">
        <f t="shared" si="46"/>
        <v>3.7049511000000002E-3</v>
      </c>
      <c r="N376" s="33">
        <f t="shared" si="47"/>
        <v>2.2945052000000001E-3</v>
      </c>
      <c r="O376" s="54">
        <f t="shared" si="48"/>
        <v>6.3822499999999994E-5</v>
      </c>
      <c r="P376" s="29">
        <f t="shared" si="49"/>
        <v>14360</v>
      </c>
      <c r="Q376" s="136"/>
      <c r="R376" s="137"/>
      <c r="S376" s="137"/>
      <c r="T376" s="137"/>
      <c r="U376" s="86"/>
      <c r="W376" s="203" t="s">
        <v>2481</v>
      </c>
      <c r="X376" s="204">
        <v>391</v>
      </c>
      <c r="Y376" s="3">
        <f t="shared" si="50"/>
        <v>0</v>
      </c>
      <c r="Z376" s="294" t="s">
        <v>2481</v>
      </c>
      <c r="AA376" s="293">
        <v>11</v>
      </c>
      <c r="AE376" s="314" t="s">
        <v>7687</v>
      </c>
      <c r="AF376" s="315">
        <v>631.35</v>
      </c>
    </row>
    <row r="377" spans="1:32" ht="15" hidden="1">
      <c r="A377" s="85" t="s">
        <v>5186</v>
      </c>
      <c r="B377" s="49" t="s">
        <v>645</v>
      </c>
      <c r="C377" s="50" t="s">
        <v>2126</v>
      </c>
      <c r="D377" s="50" t="s">
        <v>2124</v>
      </c>
      <c r="E377" s="50" t="s">
        <v>2120</v>
      </c>
      <c r="F377" s="50" t="s">
        <v>2119</v>
      </c>
      <c r="G377" s="52" t="s">
        <v>2108</v>
      </c>
      <c r="H377" s="53" t="s">
        <v>2482</v>
      </c>
      <c r="I377" s="296">
        <v>6399</v>
      </c>
      <c r="J377" s="297">
        <v>855</v>
      </c>
      <c r="K377" s="298">
        <v>100</v>
      </c>
      <c r="L377" s="65">
        <v>706.52</v>
      </c>
      <c r="M377" s="33">
        <f t="shared" si="46"/>
        <v>1.5627441700000001E-2</v>
      </c>
      <c r="N377" s="33">
        <f t="shared" si="47"/>
        <v>1.8911655199999999E-2</v>
      </c>
      <c r="O377" s="54">
        <f t="shared" si="48"/>
        <v>5.26035E-4</v>
      </c>
      <c r="P377" s="29">
        <f t="shared" si="49"/>
        <v>118357</v>
      </c>
      <c r="Q377" s="136"/>
      <c r="R377" s="137"/>
      <c r="S377" s="137"/>
      <c r="T377" s="137"/>
      <c r="U377" s="86"/>
      <c r="W377" s="203" t="s">
        <v>2482</v>
      </c>
      <c r="X377" s="204">
        <v>855</v>
      </c>
      <c r="Y377" s="3">
        <f t="shared" si="50"/>
        <v>0</v>
      </c>
      <c r="Z377" s="294" t="s">
        <v>2482</v>
      </c>
      <c r="AA377" s="293">
        <v>100</v>
      </c>
      <c r="AE377" s="314" t="s">
        <v>7688</v>
      </c>
      <c r="AF377" s="315">
        <v>706.52</v>
      </c>
    </row>
    <row r="378" spans="1:32" ht="15" hidden="1">
      <c r="A378" s="85" t="s">
        <v>5187</v>
      </c>
      <c r="B378" s="49" t="s">
        <v>646</v>
      </c>
      <c r="C378" s="50" t="s">
        <v>2126</v>
      </c>
      <c r="D378" s="50" t="s">
        <v>2124</v>
      </c>
      <c r="E378" s="50" t="s">
        <v>2122</v>
      </c>
      <c r="F378" s="50" t="s">
        <v>2119</v>
      </c>
      <c r="G378" s="52" t="s">
        <v>2108</v>
      </c>
      <c r="H378" s="53" t="s">
        <v>2483</v>
      </c>
      <c r="I378" s="296">
        <v>5924</v>
      </c>
      <c r="J378" s="297">
        <v>817</v>
      </c>
      <c r="K378" s="298">
        <v>8</v>
      </c>
      <c r="L378" s="65">
        <v>621.20000000000005</v>
      </c>
      <c r="M378" s="33">
        <f t="shared" si="46"/>
        <v>1.3504388000000001E-3</v>
      </c>
      <c r="N378" s="33">
        <f t="shared" si="47"/>
        <v>1.7760922E-3</v>
      </c>
      <c r="O378" s="54">
        <f t="shared" si="48"/>
        <v>4.94026E-5</v>
      </c>
      <c r="P378" s="29">
        <f t="shared" si="49"/>
        <v>11115</v>
      </c>
      <c r="Q378" s="136"/>
      <c r="R378" s="137"/>
      <c r="S378" s="137"/>
      <c r="T378" s="137"/>
      <c r="U378" s="86"/>
      <c r="W378" s="203" t="s">
        <v>2483</v>
      </c>
      <c r="X378" s="204">
        <v>817</v>
      </c>
      <c r="Y378" s="3">
        <f t="shared" si="50"/>
        <v>0</v>
      </c>
      <c r="Z378" s="294" t="s">
        <v>2483</v>
      </c>
      <c r="AA378" s="293">
        <v>8</v>
      </c>
      <c r="AE378" s="314" t="s">
        <v>7689</v>
      </c>
      <c r="AF378" s="315">
        <v>621.20000000000005</v>
      </c>
    </row>
    <row r="379" spans="1:32" ht="15" hidden="1">
      <c r="A379" s="85" t="s">
        <v>5188</v>
      </c>
      <c r="B379" s="49" t="s">
        <v>647</v>
      </c>
      <c r="C379" s="50" t="s">
        <v>2126</v>
      </c>
      <c r="D379" s="50" t="s">
        <v>2124</v>
      </c>
      <c r="E379" s="50" t="s">
        <v>2124</v>
      </c>
      <c r="F379" s="50">
        <v>3</v>
      </c>
      <c r="G379" s="52" t="s">
        <v>2109</v>
      </c>
      <c r="H379" s="53" t="s">
        <v>2484</v>
      </c>
      <c r="I379" s="296">
        <v>16101</v>
      </c>
      <c r="J379" s="297">
        <v>2104</v>
      </c>
      <c r="K379" s="298">
        <v>234</v>
      </c>
      <c r="L379" s="65">
        <v>1330.01</v>
      </c>
      <c r="M379" s="33">
        <f t="shared" si="46"/>
        <v>1.4533258800000001E-2</v>
      </c>
      <c r="N379" s="33">
        <f t="shared" si="47"/>
        <v>2.2990786900000001E-2</v>
      </c>
      <c r="O379" s="54">
        <f t="shared" si="48"/>
        <v>6.3949760000000003E-4</v>
      </c>
      <c r="P379" s="29">
        <f t="shared" si="49"/>
        <v>143886</v>
      </c>
      <c r="Q379" s="136"/>
      <c r="R379" s="137"/>
      <c r="S379" s="137"/>
      <c r="T379" s="137"/>
      <c r="U379" s="86"/>
      <c r="W379" s="203" t="s">
        <v>2484</v>
      </c>
      <c r="X379" s="204">
        <v>2104</v>
      </c>
      <c r="Y379" s="3">
        <f t="shared" si="50"/>
        <v>0</v>
      </c>
      <c r="Z379" s="294" t="s">
        <v>2484</v>
      </c>
      <c r="AA379" s="293">
        <v>234</v>
      </c>
      <c r="AE379" s="314" t="s">
        <v>7690</v>
      </c>
      <c r="AF379" s="315">
        <v>1330.01</v>
      </c>
    </row>
    <row r="380" spans="1:32" ht="15" hidden="1">
      <c r="A380" s="87" t="s">
        <v>7284</v>
      </c>
      <c r="B380" s="49" t="s">
        <v>648</v>
      </c>
      <c r="C380" s="50" t="s">
        <v>2126</v>
      </c>
      <c r="D380" s="50" t="s">
        <v>2124</v>
      </c>
      <c r="E380" s="50" t="s">
        <v>2126</v>
      </c>
      <c r="F380" s="50">
        <v>3</v>
      </c>
      <c r="G380" s="52" t="s">
        <v>2109</v>
      </c>
      <c r="H380" s="53" t="s">
        <v>2485</v>
      </c>
      <c r="I380" s="296">
        <v>7071</v>
      </c>
      <c r="J380" s="297">
        <v>922</v>
      </c>
      <c r="K380" s="298">
        <v>65</v>
      </c>
      <c r="L380" s="65">
        <v>870.17</v>
      </c>
      <c r="M380" s="33">
        <f t="shared" si="46"/>
        <v>9.1924763000000003E-3</v>
      </c>
      <c r="N380" s="33">
        <f t="shared" si="47"/>
        <v>9.7400083999999998E-3</v>
      </c>
      <c r="O380" s="54">
        <f t="shared" si="48"/>
        <v>2.7092210000000003E-4</v>
      </c>
      <c r="P380" s="29">
        <f t="shared" si="49"/>
        <v>60957</v>
      </c>
      <c r="Q380" s="136"/>
      <c r="R380" s="137"/>
      <c r="S380" s="137"/>
      <c r="T380" s="137"/>
      <c r="U380" s="86"/>
      <c r="W380" s="203" t="s">
        <v>2485</v>
      </c>
      <c r="X380" s="204">
        <v>922</v>
      </c>
      <c r="Y380" s="3">
        <f t="shared" si="50"/>
        <v>0</v>
      </c>
      <c r="Z380" s="294" t="s">
        <v>2485</v>
      </c>
      <c r="AA380" s="293">
        <v>65</v>
      </c>
      <c r="AE380" s="314" t="s">
        <v>7691</v>
      </c>
      <c r="AF380" s="315">
        <v>870.17</v>
      </c>
    </row>
    <row r="381" spans="1:32" ht="15" hidden="1">
      <c r="A381" s="85" t="s">
        <v>5189</v>
      </c>
      <c r="B381" s="49" t="s">
        <v>649</v>
      </c>
      <c r="C381" s="50" t="s">
        <v>2126</v>
      </c>
      <c r="D381" s="50" t="s">
        <v>2124</v>
      </c>
      <c r="E381" s="50" t="s">
        <v>2133</v>
      </c>
      <c r="F381" s="50" t="s">
        <v>2119</v>
      </c>
      <c r="G381" s="52" t="s">
        <v>2108</v>
      </c>
      <c r="H381" s="53" t="s">
        <v>2486</v>
      </c>
      <c r="I381" s="296">
        <v>4753</v>
      </c>
      <c r="J381" s="297">
        <v>703</v>
      </c>
      <c r="K381" s="298">
        <v>77</v>
      </c>
      <c r="L381" s="65">
        <v>731.1</v>
      </c>
      <c r="M381" s="33">
        <f t="shared" si="46"/>
        <v>1.62002945E-2</v>
      </c>
      <c r="N381" s="33">
        <f t="shared" si="47"/>
        <v>1.55776323E-2</v>
      </c>
      <c r="O381" s="54">
        <f t="shared" si="48"/>
        <v>4.3329780000000002E-4</v>
      </c>
      <c r="P381" s="29">
        <f t="shared" si="49"/>
        <v>97492</v>
      </c>
      <c r="Q381" s="136"/>
      <c r="R381" s="137"/>
      <c r="S381" s="137"/>
      <c r="T381" s="137"/>
      <c r="U381" s="86"/>
      <c r="W381" s="203" t="s">
        <v>2486</v>
      </c>
      <c r="X381" s="204">
        <v>703</v>
      </c>
      <c r="Y381" s="3">
        <f t="shared" si="50"/>
        <v>0</v>
      </c>
      <c r="Z381" s="294" t="s">
        <v>2486</v>
      </c>
      <c r="AA381" s="293">
        <v>77</v>
      </c>
      <c r="AE381" s="314" t="s">
        <v>7692</v>
      </c>
      <c r="AF381" s="315">
        <v>731.1</v>
      </c>
    </row>
    <row r="382" spans="1:32" ht="15" hidden="1">
      <c r="A382" s="85" t="s">
        <v>5190</v>
      </c>
      <c r="B382" s="49" t="s">
        <v>650</v>
      </c>
      <c r="C382" s="50" t="s">
        <v>2126</v>
      </c>
      <c r="D382" s="50" t="s">
        <v>2126</v>
      </c>
      <c r="E382" s="50" t="s">
        <v>2116</v>
      </c>
      <c r="F382" s="50" t="s">
        <v>2117</v>
      </c>
      <c r="G382" s="52" t="s">
        <v>2107</v>
      </c>
      <c r="H382" s="53" t="s">
        <v>2487</v>
      </c>
      <c r="I382" s="296">
        <v>18980</v>
      </c>
      <c r="J382" s="297">
        <v>2257</v>
      </c>
      <c r="K382" s="298">
        <v>409</v>
      </c>
      <c r="L382" s="65">
        <v>1467.25</v>
      </c>
      <c r="M382" s="33">
        <f t="shared" si="46"/>
        <v>2.1548998900000001E-2</v>
      </c>
      <c r="N382" s="33">
        <f t="shared" si="47"/>
        <v>3.3147786999999998E-2</v>
      </c>
      <c r="O382" s="54">
        <f t="shared" si="48"/>
        <v>9.2201849999999999E-4</v>
      </c>
      <c r="P382" s="29">
        <f t="shared" si="49"/>
        <v>207454</v>
      </c>
      <c r="Q382" s="136"/>
      <c r="R382" s="137"/>
      <c r="S382" s="137"/>
      <c r="T382" s="184"/>
      <c r="U382" s="86"/>
      <c r="W382" s="203" t="s">
        <v>2487</v>
      </c>
      <c r="X382" s="204">
        <v>2257</v>
      </c>
      <c r="Y382" s="3">
        <f t="shared" si="50"/>
        <v>0</v>
      </c>
      <c r="Z382" s="294" t="s">
        <v>2487</v>
      </c>
      <c r="AA382" s="293">
        <v>409</v>
      </c>
      <c r="AE382" s="314" t="s">
        <v>7693</v>
      </c>
      <c r="AF382" s="315">
        <v>1467.25</v>
      </c>
    </row>
    <row r="383" spans="1:32" ht="15" hidden="1">
      <c r="A383" s="85" t="s">
        <v>5191</v>
      </c>
      <c r="B383" s="49" t="s">
        <v>651</v>
      </c>
      <c r="C383" s="50" t="s">
        <v>2126</v>
      </c>
      <c r="D383" s="50" t="s">
        <v>2126</v>
      </c>
      <c r="E383" s="50" t="s">
        <v>2115</v>
      </c>
      <c r="F383" s="50" t="s">
        <v>2119</v>
      </c>
      <c r="G383" s="52" t="s">
        <v>2108</v>
      </c>
      <c r="H383" s="53" t="s">
        <v>2488</v>
      </c>
      <c r="I383" s="296">
        <v>4627</v>
      </c>
      <c r="J383" s="297">
        <v>579</v>
      </c>
      <c r="K383" s="298">
        <v>38</v>
      </c>
      <c r="L383" s="65">
        <v>852.31</v>
      </c>
      <c r="M383" s="33">
        <f t="shared" ref="M383:M446" si="51" xml:space="preserve"> ROUNDDOWN(K383/I383,10)</f>
        <v>8.2126647000000004E-3</v>
      </c>
      <c r="N383" s="33">
        <f t="shared" ref="N383:N446" si="52">ROUNDDOWN(J383*M383/L383,10)</f>
        <v>5.5791117999999997E-3</v>
      </c>
      <c r="O383" s="54">
        <f t="shared" ref="O383:O446" si="53">ROUNDDOWN(N383/$N$2499,10)</f>
        <v>1.5518509999999999E-4</v>
      </c>
      <c r="P383" s="29">
        <f t="shared" si="49"/>
        <v>34916</v>
      </c>
      <c r="Q383" s="136"/>
      <c r="R383" s="137"/>
      <c r="S383" s="137"/>
      <c r="T383" s="137"/>
      <c r="U383" s="86"/>
      <c r="W383" s="203" t="s">
        <v>2488</v>
      </c>
      <c r="X383" s="204">
        <v>579</v>
      </c>
      <c r="Y383" s="3">
        <f t="shared" si="50"/>
        <v>0</v>
      </c>
      <c r="Z383" s="294" t="s">
        <v>2488</v>
      </c>
      <c r="AA383" s="293">
        <v>38</v>
      </c>
      <c r="AE383" s="314" t="s">
        <v>7694</v>
      </c>
      <c r="AF383" s="315">
        <v>852.31</v>
      </c>
    </row>
    <row r="384" spans="1:32" ht="15" hidden="1">
      <c r="A384" s="85" t="s">
        <v>5192</v>
      </c>
      <c r="B384" s="49" t="s">
        <v>652</v>
      </c>
      <c r="C384" s="50" t="s">
        <v>2126</v>
      </c>
      <c r="D384" s="50" t="s">
        <v>2126</v>
      </c>
      <c r="E384" s="50" t="s">
        <v>2120</v>
      </c>
      <c r="F384" s="50" t="s">
        <v>2119</v>
      </c>
      <c r="G384" s="52" t="s">
        <v>2108</v>
      </c>
      <c r="H384" s="53" t="s">
        <v>2489</v>
      </c>
      <c r="I384" s="296">
        <v>3579</v>
      </c>
      <c r="J384" s="297">
        <v>359</v>
      </c>
      <c r="K384" s="298">
        <v>21</v>
      </c>
      <c r="L384" s="65">
        <v>839.39</v>
      </c>
      <c r="M384" s="33">
        <f t="shared" si="51"/>
        <v>5.8675606999999998E-3</v>
      </c>
      <c r="N384" s="33">
        <f t="shared" si="52"/>
        <v>2.5095059999999999E-3</v>
      </c>
      <c r="O384" s="54">
        <f t="shared" si="53"/>
        <v>6.9802799999999995E-5</v>
      </c>
      <c r="P384" s="29">
        <f t="shared" ref="P384:P447" si="54">ROUNDDOWN(225000000*O384,0)</f>
        <v>15705</v>
      </c>
      <c r="Q384" s="136"/>
      <c r="R384" s="137"/>
      <c r="S384" s="137"/>
      <c r="T384" s="137"/>
      <c r="U384" s="86"/>
      <c r="W384" s="203" t="s">
        <v>2489</v>
      </c>
      <c r="X384" s="204">
        <v>359</v>
      </c>
      <c r="Y384" s="3">
        <f t="shared" ref="Y384:Y447" si="55">J384-X384</f>
        <v>0</v>
      </c>
      <c r="Z384" s="294" t="s">
        <v>2489</v>
      </c>
      <c r="AA384" s="293">
        <v>21</v>
      </c>
      <c r="AE384" s="314" t="s">
        <v>7695</v>
      </c>
      <c r="AF384" s="315">
        <v>839.39</v>
      </c>
    </row>
    <row r="385" spans="1:32" ht="15" hidden="1">
      <c r="A385" s="85" t="s">
        <v>5193</v>
      </c>
      <c r="B385" s="49" t="s">
        <v>653</v>
      </c>
      <c r="C385" s="50" t="s">
        <v>2126</v>
      </c>
      <c r="D385" s="50" t="s">
        <v>2126</v>
      </c>
      <c r="E385" s="50" t="s">
        <v>2122</v>
      </c>
      <c r="F385" s="50" t="s">
        <v>2119</v>
      </c>
      <c r="G385" s="52" t="s">
        <v>2108</v>
      </c>
      <c r="H385" s="53" t="s">
        <v>2490</v>
      </c>
      <c r="I385" s="296">
        <v>8347</v>
      </c>
      <c r="J385" s="297">
        <v>1041</v>
      </c>
      <c r="K385" s="298">
        <v>197</v>
      </c>
      <c r="L385" s="65">
        <v>718.33</v>
      </c>
      <c r="M385" s="33">
        <f t="shared" si="51"/>
        <v>2.3601293799999999E-2</v>
      </c>
      <c r="N385" s="33">
        <f t="shared" si="52"/>
        <v>3.4202868900000002E-2</v>
      </c>
      <c r="O385" s="54">
        <f t="shared" si="53"/>
        <v>9.5136600000000004E-4</v>
      </c>
      <c r="P385" s="29">
        <f t="shared" si="54"/>
        <v>214057</v>
      </c>
      <c r="Q385" s="136"/>
      <c r="R385" s="137"/>
      <c r="S385" s="137"/>
      <c r="T385" s="137"/>
      <c r="U385" s="86"/>
      <c r="W385" s="203" t="s">
        <v>2490</v>
      </c>
      <c r="X385" s="204">
        <v>1041</v>
      </c>
      <c r="Y385" s="3">
        <f t="shared" si="55"/>
        <v>0</v>
      </c>
      <c r="Z385" s="294" t="s">
        <v>2490</v>
      </c>
      <c r="AA385" s="293">
        <v>197</v>
      </c>
      <c r="AE385" s="314" t="s">
        <v>7696</v>
      </c>
      <c r="AF385" s="315">
        <v>718.33</v>
      </c>
    </row>
    <row r="386" spans="1:32" ht="15" hidden="1">
      <c r="A386" s="85" t="s">
        <v>5194</v>
      </c>
      <c r="B386" s="49" t="s">
        <v>654</v>
      </c>
      <c r="C386" s="50" t="s">
        <v>2126</v>
      </c>
      <c r="D386" s="50" t="s">
        <v>2126</v>
      </c>
      <c r="E386" s="50" t="s">
        <v>2124</v>
      </c>
      <c r="F386" s="50" t="s">
        <v>2119</v>
      </c>
      <c r="G386" s="52" t="s">
        <v>2108</v>
      </c>
      <c r="H386" s="53" t="s">
        <v>2487</v>
      </c>
      <c r="I386" s="296">
        <v>8712</v>
      </c>
      <c r="J386" s="297">
        <v>1079</v>
      </c>
      <c r="K386" s="298">
        <v>135</v>
      </c>
      <c r="L386" s="65">
        <v>1337.72</v>
      </c>
      <c r="M386" s="33">
        <f t="shared" si="51"/>
        <v>1.5495867700000001E-2</v>
      </c>
      <c r="N386" s="33">
        <f t="shared" si="52"/>
        <v>1.24989095E-2</v>
      </c>
      <c r="O386" s="54">
        <f t="shared" si="53"/>
        <v>3.4766199999999999E-4</v>
      </c>
      <c r="P386" s="29">
        <f t="shared" si="54"/>
        <v>78223</v>
      </c>
      <c r="Q386" s="136"/>
      <c r="R386" s="137"/>
      <c r="S386" s="137"/>
      <c r="T386" s="137"/>
      <c r="U386" s="86"/>
      <c r="W386" s="203" t="s">
        <v>2487</v>
      </c>
      <c r="X386" s="204">
        <v>1079</v>
      </c>
      <c r="Y386" s="3">
        <f t="shared" si="55"/>
        <v>0</v>
      </c>
      <c r="Z386" s="294" t="s">
        <v>2487</v>
      </c>
      <c r="AA386" s="293">
        <v>135</v>
      </c>
      <c r="AE386" s="314" t="s">
        <v>7693</v>
      </c>
      <c r="AF386" s="315">
        <v>1337.72</v>
      </c>
    </row>
    <row r="387" spans="1:32" ht="15" hidden="1">
      <c r="A387" s="85" t="s">
        <v>5195</v>
      </c>
      <c r="B387" s="49" t="s">
        <v>655</v>
      </c>
      <c r="C387" s="50" t="s">
        <v>2126</v>
      </c>
      <c r="D387" s="50" t="s">
        <v>2126</v>
      </c>
      <c r="E387" s="50" t="s">
        <v>2126</v>
      </c>
      <c r="F387" s="50" t="s">
        <v>2119</v>
      </c>
      <c r="G387" s="52" t="s">
        <v>2108</v>
      </c>
      <c r="H387" s="53" t="s">
        <v>2491</v>
      </c>
      <c r="I387" s="296">
        <v>3768</v>
      </c>
      <c r="J387" s="297">
        <v>340</v>
      </c>
      <c r="K387" s="298">
        <v>49</v>
      </c>
      <c r="L387" s="65">
        <v>945.23</v>
      </c>
      <c r="M387" s="33">
        <f t="shared" si="51"/>
        <v>1.30042462E-2</v>
      </c>
      <c r="N387" s="33">
        <f t="shared" si="52"/>
        <v>4.6776379E-3</v>
      </c>
      <c r="O387" s="54">
        <f t="shared" si="53"/>
        <v>1.3011030000000001E-4</v>
      </c>
      <c r="P387" s="29">
        <f t="shared" si="54"/>
        <v>29274</v>
      </c>
      <c r="Q387" s="136"/>
      <c r="R387" s="137"/>
      <c r="S387" s="137"/>
      <c r="T387" s="137"/>
      <c r="U387" s="86"/>
      <c r="W387" s="203" t="s">
        <v>2491</v>
      </c>
      <c r="X387" s="204">
        <v>340</v>
      </c>
      <c r="Y387" s="3">
        <f t="shared" si="55"/>
        <v>0</v>
      </c>
      <c r="Z387" s="294" t="s">
        <v>2491</v>
      </c>
      <c r="AA387" s="293">
        <v>49</v>
      </c>
      <c r="AE387" s="314" t="s">
        <v>7697</v>
      </c>
      <c r="AF387" s="315">
        <v>945.23</v>
      </c>
    </row>
    <row r="388" spans="1:32" ht="15" hidden="1">
      <c r="A388" s="85" t="s">
        <v>5196</v>
      </c>
      <c r="B388" s="49" t="s">
        <v>656</v>
      </c>
      <c r="C388" s="50" t="s">
        <v>2126</v>
      </c>
      <c r="D388" s="50" t="s">
        <v>2126</v>
      </c>
      <c r="E388" s="50" t="s">
        <v>2133</v>
      </c>
      <c r="F388" s="50" t="s">
        <v>2119</v>
      </c>
      <c r="G388" s="52" t="s">
        <v>2108</v>
      </c>
      <c r="H388" s="53" t="s">
        <v>2492</v>
      </c>
      <c r="I388" s="296">
        <v>4021</v>
      </c>
      <c r="J388" s="297">
        <v>502</v>
      </c>
      <c r="K388" s="298">
        <v>32</v>
      </c>
      <c r="L388" s="65">
        <v>883.26</v>
      </c>
      <c r="M388" s="33">
        <f t="shared" si="51"/>
        <v>7.9582192999999996E-3</v>
      </c>
      <c r="N388" s="33">
        <f t="shared" si="52"/>
        <v>4.5230464999999999E-3</v>
      </c>
      <c r="O388" s="54">
        <f t="shared" si="53"/>
        <v>1.258102E-4</v>
      </c>
      <c r="P388" s="29">
        <f t="shared" si="54"/>
        <v>28307</v>
      </c>
      <c r="Q388" s="136"/>
      <c r="R388" s="137"/>
      <c r="S388" s="137"/>
      <c r="T388" s="137"/>
      <c r="U388" s="86"/>
      <c r="W388" s="203" t="s">
        <v>2492</v>
      </c>
      <c r="X388" s="204">
        <v>502</v>
      </c>
      <c r="Y388" s="3">
        <f t="shared" si="55"/>
        <v>0</v>
      </c>
      <c r="Z388" s="294" t="s">
        <v>2492</v>
      </c>
      <c r="AA388" s="293">
        <v>32</v>
      </c>
      <c r="AE388" s="314" t="s">
        <v>7698</v>
      </c>
      <c r="AF388" s="315">
        <v>883.26</v>
      </c>
    </row>
    <row r="389" spans="1:32" ht="15" hidden="1">
      <c r="A389" s="85" t="s">
        <v>5197</v>
      </c>
      <c r="B389" s="49" t="s">
        <v>657</v>
      </c>
      <c r="C389" s="50" t="s">
        <v>2126</v>
      </c>
      <c r="D389" s="50" t="s">
        <v>2126</v>
      </c>
      <c r="E389" s="50" t="s">
        <v>2159</v>
      </c>
      <c r="F389" s="50" t="s">
        <v>2119</v>
      </c>
      <c r="G389" s="52" t="s">
        <v>2108</v>
      </c>
      <c r="H389" s="53" t="s">
        <v>2494</v>
      </c>
      <c r="I389" s="296">
        <v>3116</v>
      </c>
      <c r="J389" s="297">
        <v>389</v>
      </c>
      <c r="K389" s="298">
        <v>72</v>
      </c>
      <c r="L389" s="65">
        <v>750.04</v>
      </c>
      <c r="M389" s="33">
        <f t="shared" si="51"/>
        <v>2.3106546799999999E-2</v>
      </c>
      <c r="N389" s="33">
        <f t="shared" si="52"/>
        <v>1.1983956400000001E-2</v>
      </c>
      <c r="O389" s="54">
        <f t="shared" si="53"/>
        <v>3.3333830000000002E-4</v>
      </c>
      <c r="P389" s="29">
        <f t="shared" si="54"/>
        <v>75001</v>
      </c>
      <c r="Q389" s="136"/>
      <c r="R389" s="137"/>
      <c r="S389" s="137"/>
      <c r="T389" s="137"/>
      <c r="U389" s="86"/>
      <c r="W389" s="203" t="s">
        <v>2494</v>
      </c>
      <c r="X389" s="204">
        <v>389</v>
      </c>
      <c r="Y389" s="3">
        <f t="shared" si="55"/>
        <v>0</v>
      </c>
      <c r="Z389" s="294" t="s">
        <v>2494</v>
      </c>
      <c r="AA389" s="293">
        <v>72</v>
      </c>
      <c r="AE389" s="314" t="s">
        <v>7699</v>
      </c>
      <c r="AF389" s="315">
        <v>750.04</v>
      </c>
    </row>
    <row r="390" spans="1:32" ht="15" hidden="1">
      <c r="A390" s="85" t="s">
        <v>5198</v>
      </c>
      <c r="B390" s="49" t="s">
        <v>658</v>
      </c>
      <c r="C390" s="50" t="s">
        <v>2126</v>
      </c>
      <c r="D390" s="50" t="s">
        <v>2126</v>
      </c>
      <c r="E390" s="50" t="s">
        <v>2172</v>
      </c>
      <c r="F390" s="50" t="s">
        <v>2119</v>
      </c>
      <c r="G390" s="52" t="s">
        <v>2108</v>
      </c>
      <c r="H390" s="53" t="s">
        <v>2495</v>
      </c>
      <c r="I390" s="296">
        <v>4205</v>
      </c>
      <c r="J390" s="297">
        <v>511</v>
      </c>
      <c r="K390" s="298">
        <v>41</v>
      </c>
      <c r="L390" s="65">
        <v>902.98</v>
      </c>
      <c r="M390" s="33">
        <f t="shared" si="51"/>
        <v>9.7502972000000007E-3</v>
      </c>
      <c r="N390" s="33">
        <f t="shared" si="52"/>
        <v>5.5177322000000001E-3</v>
      </c>
      <c r="O390" s="54">
        <f t="shared" si="53"/>
        <v>1.5347780000000001E-4</v>
      </c>
      <c r="P390" s="29">
        <f t="shared" si="54"/>
        <v>34532</v>
      </c>
      <c r="Q390" s="136"/>
      <c r="R390" s="137"/>
      <c r="S390" s="137"/>
      <c r="T390" s="137"/>
      <c r="U390" s="86"/>
      <c r="W390" s="203" t="s">
        <v>2495</v>
      </c>
      <c r="X390" s="204">
        <v>511</v>
      </c>
      <c r="Y390" s="3">
        <f t="shared" si="55"/>
        <v>0</v>
      </c>
      <c r="Z390" s="294" t="s">
        <v>2495</v>
      </c>
      <c r="AA390" s="293">
        <v>41</v>
      </c>
      <c r="AE390" s="314" t="s">
        <v>7700</v>
      </c>
      <c r="AF390" s="315">
        <v>902.98</v>
      </c>
    </row>
    <row r="391" spans="1:32" ht="15" hidden="1">
      <c r="A391" s="85" t="s">
        <v>5199</v>
      </c>
      <c r="B391" s="49" t="s">
        <v>659</v>
      </c>
      <c r="C391" s="50" t="s">
        <v>2126</v>
      </c>
      <c r="D391" s="50" t="s">
        <v>2126</v>
      </c>
      <c r="E391" s="50" t="s">
        <v>2174</v>
      </c>
      <c r="F391" s="50" t="s">
        <v>2119</v>
      </c>
      <c r="G391" s="52" t="s">
        <v>2108</v>
      </c>
      <c r="H391" s="53" t="s">
        <v>2496</v>
      </c>
      <c r="I391" s="296">
        <v>5566</v>
      </c>
      <c r="J391" s="297">
        <v>576</v>
      </c>
      <c r="K391" s="298">
        <v>71</v>
      </c>
      <c r="L391" s="65">
        <v>979.87</v>
      </c>
      <c r="M391" s="33">
        <f t="shared" si="51"/>
        <v>1.27560186E-2</v>
      </c>
      <c r="N391" s="33">
        <f t="shared" si="52"/>
        <v>7.4984097E-3</v>
      </c>
      <c r="O391" s="54">
        <f t="shared" si="53"/>
        <v>2.0857110000000001E-4</v>
      </c>
      <c r="P391" s="29">
        <f t="shared" si="54"/>
        <v>46928</v>
      </c>
      <c r="Q391" s="136"/>
      <c r="R391" s="137"/>
      <c r="S391" s="137"/>
      <c r="T391" s="137"/>
      <c r="U391" s="86"/>
      <c r="W391" s="203" t="s">
        <v>2496</v>
      </c>
      <c r="X391" s="204">
        <v>576</v>
      </c>
      <c r="Y391" s="3">
        <f t="shared" si="55"/>
        <v>0</v>
      </c>
      <c r="Z391" s="294" t="s">
        <v>2496</v>
      </c>
      <c r="AA391" s="293">
        <v>71</v>
      </c>
      <c r="AE391" s="314" t="s">
        <v>7701</v>
      </c>
      <c r="AF391" s="315">
        <v>979.87</v>
      </c>
    </row>
    <row r="392" spans="1:32" ht="15" hidden="1">
      <c r="A392" s="85" t="s">
        <v>5200</v>
      </c>
      <c r="B392" s="49" t="s">
        <v>660</v>
      </c>
      <c r="C392" s="50" t="s">
        <v>2126</v>
      </c>
      <c r="D392" s="50" t="s">
        <v>2133</v>
      </c>
      <c r="E392" s="50" t="s">
        <v>2116</v>
      </c>
      <c r="F392" s="50" t="s">
        <v>2117</v>
      </c>
      <c r="G392" s="52" t="s">
        <v>2107</v>
      </c>
      <c r="H392" s="53" t="s">
        <v>2497</v>
      </c>
      <c r="I392" s="296">
        <v>34985</v>
      </c>
      <c r="J392" s="297">
        <v>4094</v>
      </c>
      <c r="K392" s="298">
        <v>325</v>
      </c>
      <c r="L392" s="65">
        <v>1265.24</v>
      </c>
      <c r="M392" s="33">
        <f t="shared" si="51"/>
        <v>9.2896955000000003E-3</v>
      </c>
      <c r="N392" s="33">
        <f t="shared" si="52"/>
        <v>3.0059129699999999E-2</v>
      </c>
      <c r="O392" s="54">
        <f t="shared" si="53"/>
        <v>8.3610629999999997E-4</v>
      </c>
      <c r="P392" s="29">
        <f t="shared" si="54"/>
        <v>188123</v>
      </c>
      <c r="Q392" s="136"/>
      <c r="R392" s="137"/>
      <c r="S392" s="137"/>
      <c r="T392" s="137"/>
      <c r="U392" s="86"/>
      <c r="W392" s="203" t="s">
        <v>2497</v>
      </c>
      <c r="X392" s="204">
        <v>4094</v>
      </c>
      <c r="Y392" s="3">
        <f t="shared" si="55"/>
        <v>0</v>
      </c>
      <c r="Z392" s="294" t="s">
        <v>2497</v>
      </c>
      <c r="AA392" s="293">
        <v>325</v>
      </c>
      <c r="AE392" s="314" t="s">
        <v>7702</v>
      </c>
      <c r="AF392" s="315">
        <v>1265.24</v>
      </c>
    </row>
    <row r="393" spans="1:32" ht="15" hidden="1">
      <c r="A393" s="85" t="s">
        <v>5201</v>
      </c>
      <c r="B393" s="49" t="s">
        <v>661</v>
      </c>
      <c r="C393" s="50" t="s">
        <v>2126</v>
      </c>
      <c r="D393" s="50" t="s">
        <v>2133</v>
      </c>
      <c r="E393" s="50" t="s">
        <v>2115</v>
      </c>
      <c r="F393" s="50">
        <v>3</v>
      </c>
      <c r="G393" s="52" t="s">
        <v>2109</v>
      </c>
      <c r="H393" s="53" t="s">
        <v>2498</v>
      </c>
      <c r="I393" s="296">
        <v>8839</v>
      </c>
      <c r="J393" s="297">
        <v>1138</v>
      </c>
      <c r="K393" s="298">
        <v>129</v>
      </c>
      <c r="L393" s="65">
        <v>723.19</v>
      </c>
      <c r="M393" s="33">
        <f t="shared" si="51"/>
        <v>1.4594411099999999E-2</v>
      </c>
      <c r="N393" s="33">
        <f t="shared" si="52"/>
        <v>2.2965527400000001E-2</v>
      </c>
      <c r="O393" s="54">
        <f t="shared" si="53"/>
        <v>6.3879500000000005E-4</v>
      </c>
      <c r="P393" s="29">
        <f t="shared" si="54"/>
        <v>143728</v>
      </c>
      <c r="Q393" s="136"/>
      <c r="R393" s="137"/>
      <c r="S393" s="137"/>
      <c r="T393" s="137"/>
      <c r="U393" s="86"/>
      <c r="W393" s="203" t="s">
        <v>2498</v>
      </c>
      <c r="X393" s="204">
        <v>1138</v>
      </c>
      <c r="Y393" s="3">
        <f t="shared" si="55"/>
        <v>0</v>
      </c>
      <c r="Z393" s="294" t="s">
        <v>2498</v>
      </c>
      <c r="AA393" s="293">
        <v>129</v>
      </c>
      <c r="AE393" s="314" t="s">
        <v>7703</v>
      </c>
      <c r="AF393" s="315">
        <v>723.19</v>
      </c>
    </row>
    <row r="394" spans="1:32" ht="15" hidden="1">
      <c r="A394" s="85" t="s">
        <v>5202</v>
      </c>
      <c r="B394" s="49" t="s">
        <v>662</v>
      </c>
      <c r="C394" s="50" t="s">
        <v>2126</v>
      </c>
      <c r="D394" s="50" t="s">
        <v>2133</v>
      </c>
      <c r="E394" s="50" t="s">
        <v>2120</v>
      </c>
      <c r="F394" s="50" t="s">
        <v>2119</v>
      </c>
      <c r="G394" s="52" t="s">
        <v>2108</v>
      </c>
      <c r="H394" s="53" t="s">
        <v>2499</v>
      </c>
      <c r="I394" s="296">
        <v>5339</v>
      </c>
      <c r="J394" s="297">
        <v>705</v>
      </c>
      <c r="K394" s="298">
        <v>42</v>
      </c>
      <c r="L394" s="65">
        <v>740.24</v>
      </c>
      <c r="M394" s="33">
        <f t="shared" si="51"/>
        <v>7.8666415999999999E-3</v>
      </c>
      <c r="N394" s="33">
        <f t="shared" si="52"/>
        <v>7.4921407999999998E-3</v>
      </c>
      <c r="O394" s="54">
        <f t="shared" si="53"/>
        <v>2.0839670000000001E-4</v>
      </c>
      <c r="P394" s="29">
        <f t="shared" si="54"/>
        <v>46889</v>
      </c>
      <c r="Q394" s="136"/>
      <c r="R394" s="137"/>
      <c r="S394" s="137"/>
      <c r="T394" s="137"/>
      <c r="U394" s="86"/>
      <c r="W394" s="203" t="s">
        <v>2499</v>
      </c>
      <c r="X394" s="204">
        <v>705</v>
      </c>
      <c r="Y394" s="3">
        <f t="shared" si="55"/>
        <v>0</v>
      </c>
      <c r="Z394" s="294" t="s">
        <v>2499</v>
      </c>
      <c r="AA394" s="293">
        <v>42</v>
      </c>
      <c r="AE394" s="314" t="s">
        <v>7704</v>
      </c>
      <c r="AF394" s="315">
        <v>740.24</v>
      </c>
    </row>
    <row r="395" spans="1:32" ht="15" hidden="1">
      <c r="A395" s="85" t="s">
        <v>5203</v>
      </c>
      <c r="B395" s="49" t="s">
        <v>663</v>
      </c>
      <c r="C395" s="50" t="s">
        <v>2126</v>
      </c>
      <c r="D395" s="50" t="s">
        <v>2133</v>
      </c>
      <c r="E395" s="50" t="s">
        <v>2122</v>
      </c>
      <c r="F395" s="50" t="s">
        <v>2119</v>
      </c>
      <c r="G395" s="52" t="s">
        <v>2108</v>
      </c>
      <c r="H395" s="53" t="s">
        <v>2500</v>
      </c>
      <c r="I395" s="296">
        <v>7313</v>
      </c>
      <c r="J395" s="297">
        <v>1001</v>
      </c>
      <c r="K395" s="298">
        <v>121</v>
      </c>
      <c r="L395" s="65">
        <v>657</v>
      </c>
      <c r="M395" s="33">
        <f t="shared" si="51"/>
        <v>1.65458772E-2</v>
      </c>
      <c r="N395" s="33">
        <f t="shared" si="52"/>
        <v>2.5209167500000001E-2</v>
      </c>
      <c r="O395" s="54">
        <f t="shared" si="53"/>
        <v>7.0120269999999997E-4</v>
      </c>
      <c r="P395" s="29">
        <f t="shared" si="54"/>
        <v>157770</v>
      </c>
      <c r="Q395" s="136"/>
      <c r="R395" s="137"/>
      <c r="S395" s="137"/>
      <c r="T395" s="137"/>
      <c r="U395" s="86"/>
      <c r="W395" s="203" t="s">
        <v>2500</v>
      </c>
      <c r="X395" s="204">
        <v>1001</v>
      </c>
      <c r="Y395" s="3">
        <f t="shared" si="55"/>
        <v>0</v>
      </c>
      <c r="Z395" s="294" t="s">
        <v>2500</v>
      </c>
      <c r="AA395" s="293">
        <v>121</v>
      </c>
      <c r="AE395" s="314" t="s">
        <v>7705</v>
      </c>
      <c r="AF395" s="315">
        <v>657</v>
      </c>
    </row>
    <row r="396" spans="1:32" ht="15" hidden="1">
      <c r="A396" s="85" t="s">
        <v>5204</v>
      </c>
      <c r="B396" s="49" t="s">
        <v>664</v>
      </c>
      <c r="C396" s="50" t="s">
        <v>2126</v>
      </c>
      <c r="D396" s="50" t="s">
        <v>2133</v>
      </c>
      <c r="E396" s="50" t="s">
        <v>2124</v>
      </c>
      <c r="F396" s="50" t="s">
        <v>2119</v>
      </c>
      <c r="G396" s="52" t="s">
        <v>2108</v>
      </c>
      <c r="H396" s="53" t="s">
        <v>2497</v>
      </c>
      <c r="I396" s="296">
        <v>7399</v>
      </c>
      <c r="J396" s="297">
        <v>1038</v>
      </c>
      <c r="K396" s="298">
        <v>49</v>
      </c>
      <c r="L396" s="65">
        <v>900.49</v>
      </c>
      <c r="M396" s="33">
        <f t="shared" si="51"/>
        <v>6.6225164999999999E-3</v>
      </c>
      <c r="N396" s="33">
        <f t="shared" si="52"/>
        <v>7.6338127999999996E-3</v>
      </c>
      <c r="O396" s="54">
        <f t="shared" si="53"/>
        <v>2.123374E-4</v>
      </c>
      <c r="P396" s="29">
        <f t="shared" si="54"/>
        <v>47775</v>
      </c>
      <c r="Q396" s="136"/>
      <c r="R396" s="137"/>
      <c r="S396" s="137"/>
      <c r="T396" s="137"/>
      <c r="U396" s="86"/>
      <c r="W396" s="203" t="s">
        <v>2497</v>
      </c>
      <c r="X396" s="204">
        <v>1038</v>
      </c>
      <c r="Y396" s="3">
        <f t="shared" si="55"/>
        <v>0</v>
      </c>
      <c r="Z396" s="294" t="s">
        <v>2497</v>
      </c>
      <c r="AA396" s="293">
        <v>49</v>
      </c>
      <c r="AE396" s="314" t="s">
        <v>7702</v>
      </c>
      <c r="AF396" s="315">
        <v>900.49</v>
      </c>
    </row>
    <row r="397" spans="1:32" ht="15" hidden="1">
      <c r="A397" s="85" t="s">
        <v>5205</v>
      </c>
      <c r="B397" s="49" t="s">
        <v>665</v>
      </c>
      <c r="C397" s="50" t="s">
        <v>2126</v>
      </c>
      <c r="D397" s="50" t="s">
        <v>2133</v>
      </c>
      <c r="E397" s="50" t="s">
        <v>2126</v>
      </c>
      <c r="F397" s="50" t="s">
        <v>2119</v>
      </c>
      <c r="G397" s="52" t="s">
        <v>2108</v>
      </c>
      <c r="H397" s="53" t="s">
        <v>2501</v>
      </c>
      <c r="I397" s="296">
        <v>5871</v>
      </c>
      <c r="J397" s="297">
        <v>762</v>
      </c>
      <c r="K397" s="298">
        <v>21</v>
      </c>
      <c r="L397" s="65">
        <v>563.65</v>
      </c>
      <c r="M397" s="33">
        <f t="shared" si="51"/>
        <v>3.5769033999999999E-3</v>
      </c>
      <c r="N397" s="33">
        <f t="shared" si="52"/>
        <v>4.8356255999999999E-3</v>
      </c>
      <c r="O397" s="54">
        <f t="shared" si="53"/>
        <v>1.3450469999999999E-4</v>
      </c>
      <c r="P397" s="29">
        <f t="shared" si="54"/>
        <v>30263</v>
      </c>
      <c r="Q397" s="136"/>
      <c r="R397" s="137"/>
      <c r="S397" s="137"/>
      <c r="T397" s="137"/>
      <c r="U397" s="86"/>
      <c r="W397" s="203" t="s">
        <v>2501</v>
      </c>
      <c r="X397" s="204">
        <v>762</v>
      </c>
      <c r="Y397" s="3">
        <f t="shared" si="55"/>
        <v>0</v>
      </c>
      <c r="Z397" s="294" t="s">
        <v>2501</v>
      </c>
      <c r="AA397" s="293">
        <v>21</v>
      </c>
      <c r="AE397" s="314" t="s">
        <v>7706</v>
      </c>
      <c r="AF397" s="315">
        <v>563.65</v>
      </c>
    </row>
    <row r="398" spans="1:32" ht="15" hidden="1">
      <c r="A398" s="85" t="s">
        <v>5206</v>
      </c>
      <c r="B398" s="49" t="s">
        <v>666</v>
      </c>
      <c r="C398" s="50" t="s">
        <v>2126</v>
      </c>
      <c r="D398" s="50" t="s">
        <v>2133</v>
      </c>
      <c r="E398" s="50" t="s">
        <v>2133</v>
      </c>
      <c r="F398" s="50" t="s">
        <v>2119</v>
      </c>
      <c r="G398" s="52" t="s">
        <v>2108</v>
      </c>
      <c r="H398" s="53" t="s">
        <v>2502</v>
      </c>
      <c r="I398" s="296">
        <v>6501</v>
      </c>
      <c r="J398" s="297">
        <v>857</v>
      </c>
      <c r="K398" s="298">
        <v>69</v>
      </c>
      <c r="L398" s="65">
        <v>745.68</v>
      </c>
      <c r="M398" s="33">
        <f t="shared" si="51"/>
        <v>1.06137517E-2</v>
      </c>
      <c r="N398" s="33">
        <f t="shared" si="52"/>
        <v>1.2198242099999999E-2</v>
      </c>
      <c r="O398" s="54">
        <f t="shared" si="53"/>
        <v>3.3929879999999998E-4</v>
      </c>
      <c r="P398" s="29">
        <f t="shared" si="54"/>
        <v>76342</v>
      </c>
      <c r="Q398" s="136"/>
      <c r="R398" s="137"/>
      <c r="S398" s="137"/>
      <c r="T398" s="137"/>
      <c r="U398" s="86"/>
      <c r="W398" s="203" t="s">
        <v>2502</v>
      </c>
      <c r="X398" s="204">
        <v>857</v>
      </c>
      <c r="Y398" s="3">
        <f t="shared" si="55"/>
        <v>0</v>
      </c>
      <c r="Z398" s="294" t="s">
        <v>2502</v>
      </c>
      <c r="AA398" s="293">
        <v>69</v>
      </c>
      <c r="AE398" s="314" t="s">
        <v>7707</v>
      </c>
      <c r="AF398" s="315">
        <v>745.68</v>
      </c>
    </row>
    <row r="399" spans="1:32" ht="15" hidden="1">
      <c r="A399" s="85" t="s">
        <v>5207</v>
      </c>
      <c r="B399" s="49" t="s">
        <v>667</v>
      </c>
      <c r="C399" s="50" t="s">
        <v>2126</v>
      </c>
      <c r="D399" s="50" t="s">
        <v>2133</v>
      </c>
      <c r="E399" s="50" t="s">
        <v>2157</v>
      </c>
      <c r="F399" s="50" t="s">
        <v>2119</v>
      </c>
      <c r="G399" s="52" t="s">
        <v>2108</v>
      </c>
      <c r="H399" s="53" t="s">
        <v>2503</v>
      </c>
      <c r="I399" s="296">
        <v>8699</v>
      </c>
      <c r="J399" s="297">
        <v>1237</v>
      </c>
      <c r="K399" s="298">
        <v>50</v>
      </c>
      <c r="L399" s="65">
        <v>700.18</v>
      </c>
      <c r="M399" s="33">
        <f t="shared" si="51"/>
        <v>5.7477871000000003E-3</v>
      </c>
      <c r="N399" s="33">
        <f t="shared" si="52"/>
        <v>1.0154549699999999E-2</v>
      </c>
      <c r="O399" s="54">
        <f t="shared" si="53"/>
        <v>2.8245270000000001E-4</v>
      </c>
      <c r="P399" s="29">
        <f t="shared" si="54"/>
        <v>63551</v>
      </c>
      <c r="Q399" s="136"/>
      <c r="R399" s="137"/>
      <c r="S399" s="137"/>
      <c r="T399" s="137"/>
      <c r="U399" s="86"/>
      <c r="W399" s="203" t="s">
        <v>2503</v>
      </c>
      <c r="X399" s="204">
        <v>1237</v>
      </c>
      <c r="Y399" s="3">
        <f t="shared" si="55"/>
        <v>0</v>
      </c>
      <c r="Z399" s="294" t="s">
        <v>2503</v>
      </c>
      <c r="AA399" s="293">
        <v>50</v>
      </c>
      <c r="AE399" s="314" t="s">
        <v>7708</v>
      </c>
      <c r="AF399" s="315">
        <v>700.18</v>
      </c>
    </row>
    <row r="400" spans="1:32" ht="15" hidden="1">
      <c r="A400" s="85" t="s">
        <v>5208</v>
      </c>
      <c r="B400" s="49" t="s">
        <v>668</v>
      </c>
      <c r="C400" s="50" t="s">
        <v>2126</v>
      </c>
      <c r="D400" s="50" t="s">
        <v>2133</v>
      </c>
      <c r="E400" s="50" t="s">
        <v>2159</v>
      </c>
      <c r="F400" s="50" t="s">
        <v>2119</v>
      </c>
      <c r="G400" s="52" t="s">
        <v>2108</v>
      </c>
      <c r="H400" s="53" t="s">
        <v>2504</v>
      </c>
      <c r="I400" s="296">
        <v>5543</v>
      </c>
      <c r="J400" s="297">
        <v>801</v>
      </c>
      <c r="K400" s="298">
        <v>41</v>
      </c>
      <c r="L400" s="65">
        <v>852.96</v>
      </c>
      <c r="M400" s="33">
        <f t="shared" si="51"/>
        <v>7.3967165E-3</v>
      </c>
      <c r="N400" s="33">
        <f t="shared" si="52"/>
        <v>6.9461286000000004E-3</v>
      </c>
      <c r="O400" s="54">
        <f t="shared" si="53"/>
        <v>1.932092E-4</v>
      </c>
      <c r="P400" s="29">
        <f t="shared" si="54"/>
        <v>43472</v>
      </c>
      <c r="Q400" s="136"/>
      <c r="R400" s="137"/>
      <c r="S400" s="137"/>
      <c r="T400" s="137"/>
      <c r="U400" s="86"/>
      <c r="W400" s="203" t="s">
        <v>2504</v>
      </c>
      <c r="X400" s="204">
        <v>801</v>
      </c>
      <c r="Y400" s="3">
        <f t="shared" si="55"/>
        <v>0</v>
      </c>
      <c r="Z400" s="294" t="s">
        <v>2504</v>
      </c>
      <c r="AA400" s="293">
        <v>41</v>
      </c>
      <c r="AE400" s="314" t="s">
        <v>7709</v>
      </c>
      <c r="AF400" s="315">
        <v>852.96</v>
      </c>
    </row>
    <row r="401" spans="1:32" ht="15" hidden="1">
      <c r="A401" s="85" t="s">
        <v>5209</v>
      </c>
      <c r="B401" s="49" t="s">
        <v>669</v>
      </c>
      <c r="C401" s="50" t="s">
        <v>2126</v>
      </c>
      <c r="D401" s="50" t="s">
        <v>2133</v>
      </c>
      <c r="E401" s="50" t="s">
        <v>2172</v>
      </c>
      <c r="F401" s="50" t="s">
        <v>2119</v>
      </c>
      <c r="G401" s="52" t="s">
        <v>2108</v>
      </c>
      <c r="H401" s="53" t="s">
        <v>2505</v>
      </c>
      <c r="I401" s="296">
        <v>6580</v>
      </c>
      <c r="J401" s="297">
        <v>811</v>
      </c>
      <c r="K401" s="298">
        <v>53</v>
      </c>
      <c r="L401" s="65">
        <v>692.17</v>
      </c>
      <c r="M401" s="33">
        <f t="shared" si="51"/>
        <v>8.0547112000000001E-3</v>
      </c>
      <c r="N401" s="33">
        <f t="shared" si="52"/>
        <v>9.4375237000000004E-3</v>
      </c>
      <c r="O401" s="54">
        <f t="shared" si="53"/>
        <v>2.625083E-4</v>
      </c>
      <c r="P401" s="29">
        <f t="shared" si="54"/>
        <v>59064</v>
      </c>
      <c r="Q401" s="136"/>
      <c r="R401" s="137"/>
      <c r="S401" s="137"/>
      <c r="T401" s="137"/>
      <c r="U401" s="86"/>
      <c r="W401" s="203" t="s">
        <v>2505</v>
      </c>
      <c r="X401" s="204">
        <v>811</v>
      </c>
      <c r="Y401" s="3">
        <f t="shared" si="55"/>
        <v>0</v>
      </c>
      <c r="Z401" s="294" t="s">
        <v>2505</v>
      </c>
      <c r="AA401" s="293">
        <v>53</v>
      </c>
      <c r="AE401" s="314" t="s">
        <v>7710</v>
      </c>
      <c r="AF401" s="315">
        <v>692.17</v>
      </c>
    </row>
    <row r="402" spans="1:32" ht="15" hidden="1">
      <c r="A402" s="85" t="s">
        <v>5210</v>
      </c>
      <c r="B402" s="49" t="s">
        <v>670</v>
      </c>
      <c r="C402" s="50" t="s">
        <v>2126</v>
      </c>
      <c r="D402" s="50" t="s">
        <v>2157</v>
      </c>
      <c r="E402" s="50" t="s">
        <v>2116</v>
      </c>
      <c r="F402" s="50" t="s">
        <v>2117</v>
      </c>
      <c r="G402" s="52" t="s">
        <v>2107</v>
      </c>
      <c r="H402" s="53" t="s">
        <v>2506</v>
      </c>
      <c r="I402" s="296">
        <v>22220</v>
      </c>
      <c r="J402" s="297">
        <v>2858</v>
      </c>
      <c r="K402" s="298">
        <v>211</v>
      </c>
      <c r="L402" s="65">
        <v>1546.36</v>
      </c>
      <c r="M402" s="33">
        <f t="shared" si="51"/>
        <v>9.4959494999999998E-3</v>
      </c>
      <c r="N402" s="33">
        <f t="shared" si="52"/>
        <v>1.7550520999999999E-2</v>
      </c>
      <c r="O402" s="54">
        <f t="shared" si="53"/>
        <v>4.8817450000000003E-4</v>
      </c>
      <c r="P402" s="29">
        <f t="shared" si="54"/>
        <v>109839</v>
      </c>
      <c r="Q402" s="136"/>
      <c r="R402" s="137"/>
      <c r="S402" s="137"/>
      <c r="T402" s="137"/>
      <c r="U402" s="86"/>
      <c r="W402" s="203" t="s">
        <v>2506</v>
      </c>
      <c r="X402" s="204">
        <v>2858</v>
      </c>
      <c r="Y402" s="3">
        <f t="shared" si="55"/>
        <v>0</v>
      </c>
      <c r="Z402" s="294" t="s">
        <v>2506</v>
      </c>
      <c r="AA402" s="293">
        <v>211</v>
      </c>
      <c r="AE402" s="314" t="s">
        <v>7711</v>
      </c>
      <c r="AF402" s="315">
        <v>1546.36</v>
      </c>
    </row>
    <row r="403" spans="1:32" ht="15" hidden="1">
      <c r="A403" s="85" t="s">
        <v>5211</v>
      </c>
      <c r="B403" s="49" t="s">
        <v>671</v>
      </c>
      <c r="C403" s="50" t="s">
        <v>2126</v>
      </c>
      <c r="D403" s="50" t="s">
        <v>2157</v>
      </c>
      <c r="E403" s="50" t="s">
        <v>2115</v>
      </c>
      <c r="F403" s="50" t="s">
        <v>2119</v>
      </c>
      <c r="G403" s="52" t="s">
        <v>2108</v>
      </c>
      <c r="H403" s="53" t="s">
        <v>2507</v>
      </c>
      <c r="I403" s="296">
        <v>4124</v>
      </c>
      <c r="J403" s="297">
        <v>504</v>
      </c>
      <c r="K403" s="298">
        <v>10</v>
      </c>
      <c r="L403" s="65">
        <v>723.07</v>
      </c>
      <c r="M403" s="33">
        <f t="shared" si="51"/>
        <v>2.4248301999999998E-3</v>
      </c>
      <c r="N403" s="33">
        <f t="shared" si="52"/>
        <v>1.6901743999999999E-3</v>
      </c>
      <c r="O403" s="54">
        <f t="shared" si="53"/>
        <v>4.7012799999999998E-5</v>
      </c>
      <c r="P403" s="29">
        <f t="shared" si="54"/>
        <v>10577</v>
      </c>
      <c r="Q403" s="136"/>
      <c r="R403" s="137"/>
      <c r="S403" s="137"/>
      <c r="T403" s="137"/>
      <c r="U403" s="86"/>
      <c r="W403" s="203" t="s">
        <v>2507</v>
      </c>
      <c r="X403" s="204">
        <v>504</v>
      </c>
      <c r="Y403" s="3">
        <f t="shared" si="55"/>
        <v>0</v>
      </c>
      <c r="Z403" s="294" t="s">
        <v>2507</v>
      </c>
      <c r="AA403" s="293">
        <v>10</v>
      </c>
      <c r="AE403" s="314" t="s">
        <v>7712</v>
      </c>
      <c r="AF403" s="315">
        <v>723.07</v>
      </c>
    </row>
    <row r="404" spans="1:32" ht="15" hidden="1">
      <c r="A404" s="85" t="s">
        <v>5212</v>
      </c>
      <c r="B404" s="49" t="s">
        <v>672</v>
      </c>
      <c r="C404" s="50" t="s">
        <v>2126</v>
      </c>
      <c r="D404" s="50" t="s">
        <v>2157</v>
      </c>
      <c r="E404" s="50" t="s">
        <v>2120</v>
      </c>
      <c r="F404" s="50" t="s">
        <v>2119</v>
      </c>
      <c r="G404" s="52" t="s">
        <v>2108</v>
      </c>
      <c r="H404" s="53" t="s">
        <v>2508</v>
      </c>
      <c r="I404" s="296">
        <v>5915</v>
      </c>
      <c r="J404" s="297">
        <v>857</v>
      </c>
      <c r="K404" s="298">
        <v>111</v>
      </c>
      <c r="L404" s="65">
        <v>838.7</v>
      </c>
      <c r="M404" s="33">
        <f t="shared" si="51"/>
        <v>1.8765849500000001E-2</v>
      </c>
      <c r="N404" s="33">
        <f t="shared" si="52"/>
        <v>1.9175310599999999E-2</v>
      </c>
      <c r="O404" s="54">
        <f t="shared" si="53"/>
        <v>5.3336859999999998E-4</v>
      </c>
      <c r="P404" s="29">
        <f t="shared" si="54"/>
        <v>120007</v>
      </c>
      <c r="Q404" s="136"/>
      <c r="R404" s="137"/>
      <c r="S404" s="137"/>
      <c r="T404" s="137"/>
      <c r="U404" s="86"/>
      <c r="W404" s="203" t="s">
        <v>2508</v>
      </c>
      <c r="X404" s="204">
        <v>857</v>
      </c>
      <c r="Y404" s="3">
        <f t="shared" si="55"/>
        <v>0</v>
      </c>
      <c r="Z404" s="294" t="s">
        <v>2508</v>
      </c>
      <c r="AA404" s="293">
        <v>111</v>
      </c>
      <c r="AE404" s="314" t="s">
        <v>7713</v>
      </c>
      <c r="AF404" s="315">
        <v>838.7</v>
      </c>
    </row>
    <row r="405" spans="1:32" ht="15" hidden="1">
      <c r="A405" s="85" t="s">
        <v>5213</v>
      </c>
      <c r="B405" s="49" t="s">
        <v>673</v>
      </c>
      <c r="C405" s="50" t="s">
        <v>2126</v>
      </c>
      <c r="D405" s="50" t="s">
        <v>2157</v>
      </c>
      <c r="E405" s="50" t="s">
        <v>2122</v>
      </c>
      <c r="F405" s="50" t="s">
        <v>2119</v>
      </c>
      <c r="G405" s="52" t="s">
        <v>2108</v>
      </c>
      <c r="H405" s="53" t="s">
        <v>2509</v>
      </c>
      <c r="I405" s="296">
        <v>2849</v>
      </c>
      <c r="J405" s="297">
        <v>342</v>
      </c>
      <c r="K405" s="298">
        <v>39</v>
      </c>
      <c r="L405" s="65">
        <v>802.98</v>
      </c>
      <c r="M405" s="33">
        <f t="shared" si="51"/>
        <v>1.3689013599999999E-2</v>
      </c>
      <c r="N405" s="33">
        <f t="shared" si="52"/>
        <v>5.8303353000000004E-3</v>
      </c>
      <c r="O405" s="54">
        <f t="shared" si="53"/>
        <v>1.6217299999999999E-4</v>
      </c>
      <c r="P405" s="29">
        <f t="shared" si="54"/>
        <v>36488</v>
      </c>
      <c r="Q405" s="136"/>
      <c r="R405" s="137"/>
      <c r="S405" s="137"/>
      <c r="T405" s="137"/>
      <c r="U405" s="86"/>
      <c r="W405" s="203" t="s">
        <v>2509</v>
      </c>
      <c r="X405" s="204">
        <v>342</v>
      </c>
      <c r="Y405" s="3">
        <f t="shared" si="55"/>
        <v>0</v>
      </c>
      <c r="Z405" s="294" t="s">
        <v>2509</v>
      </c>
      <c r="AA405" s="293">
        <v>39</v>
      </c>
      <c r="AE405" s="314" t="s">
        <v>7714</v>
      </c>
      <c r="AF405" s="315">
        <v>802.98</v>
      </c>
    </row>
    <row r="406" spans="1:32" ht="15" hidden="1">
      <c r="A406" s="85" t="s">
        <v>5214</v>
      </c>
      <c r="B406" s="49" t="s">
        <v>674</v>
      </c>
      <c r="C406" s="50" t="s">
        <v>2126</v>
      </c>
      <c r="D406" s="50" t="s">
        <v>2157</v>
      </c>
      <c r="E406" s="50" t="s">
        <v>2124</v>
      </c>
      <c r="F406" s="50" t="s">
        <v>2119</v>
      </c>
      <c r="G406" s="52" t="s">
        <v>2108</v>
      </c>
      <c r="H406" s="53" t="s">
        <v>2510</v>
      </c>
      <c r="I406" s="296">
        <v>6469</v>
      </c>
      <c r="J406" s="297">
        <v>967</v>
      </c>
      <c r="K406" s="298">
        <v>45</v>
      </c>
      <c r="L406" s="65">
        <v>807.01</v>
      </c>
      <c r="M406" s="33">
        <f t="shared" si="51"/>
        <v>6.9562527999999998E-3</v>
      </c>
      <c r="N406" s="33">
        <f t="shared" si="52"/>
        <v>8.3353322000000001E-3</v>
      </c>
      <c r="O406" s="54">
        <f t="shared" si="53"/>
        <v>2.318504E-4</v>
      </c>
      <c r="P406" s="29">
        <f t="shared" si="54"/>
        <v>52166</v>
      </c>
      <c r="Q406" s="136"/>
      <c r="R406" s="137"/>
      <c r="S406" s="137"/>
      <c r="T406" s="184"/>
      <c r="U406" s="86"/>
      <c r="W406" s="203" t="s">
        <v>2510</v>
      </c>
      <c r="X406" s="204">
        <v>967</v>
      </c>
      <c r="Y406" s="3">
        <f t="shared" si="55"/>
        <v>0</v>
      </c>
      <c r="Z406" s="294" t="s">
        <v>2510</v>
      </c>
      <c r="AA406" s="293">
        <v>45</v>
      </c>
      <c r="AE406" s="314" t="s">
        <v>7715</v>
      </c>
      <c r="AF406" s="315">
        <v>807.01</v>
      </c>
    </row>
    <row r="407" spans="1:32" ht="15" hidden="1">
      <c r="A407" s="85" t="s">
        <v>5215</v>
      </c>
      <c r="B407" s="49" t="s">
        <v>675</v>
      </c>
      <c r="C407" s="50" t="s">
        <v>2126</v>
      </c>
      <c r="D407" s="50" t="s">
        <v>2157</v>
      </c>
      <c r="E407" s="50" t="s">
        <v>2126</v>
      </c>
      <c r="F407" s="50">
        <v>3</v>
      </c>
      <c r="G407" s="52" t="s">
        <v>2109</v>
      </c>
      <c r="H407" s="53" t="s">
        <v>2511</v>
      </c>
      <c r="I407" s="296">
        <v>6512</v>
      </c>
      <c r="J407" s="297">
        <v>914</v>
      </c>
      <c r="K407" s="298">
        <v>210</v>
      </c>
      <c r="L407" s="65">
        <v>607.38</v>
      </c>
      <c r="M407" s="33">
        <f t="shared" si="51"/>
        <v>3.2248157200000002E-2</v>
      </c>
      <c r="N407" s="33">
        <f t="shared" si="52"/>
        <v>4.85278008E-2</v>
      </c>
      <c r="O407" s="54">
        <f t="shared" si="53"/>
        <v>1.3498195000000001E-3</v>
      </c>
      <c r="P407" s="29">
        <f t="shared" si="54"/>
        <v>303709</v>
      </c>
      <c r="Q407" s="136"/>
      <c r="R407" s="137"/>
      <c r="S407" s="137"/>
      <c r="T407" s="137"/>
      <c r="U407" s="86"/>
      <c r="W407" s="203" t="s">
        <v>2511</v>
      </c>
      <c r="X407" s="204">
        <v>914</v>
      </c>
      <c r="Y407" s="3">
        <f t="shared" si="55"/>
        <v>0</v>
      </c>
      <c r="Z407" s="294" t="s">
        <v>2511</v>
      </c>
      <c r="AA407" s="293">
        <v>210</v>
      </c>
      <c r="AE407" s="314" t="s">
        <v>7716</v>
      </c>
      <c r="AF407" s="315">
        <v>607.38</v>
      </c>
    </row>
    <row r="408" spans="1:32" ht="15" hidden="1">
      <c r="A408" s="85" t="s">
        <v>5216</v>
      </c>
      <c r="B408" s="49" t="s">
        <v>676</v>
      </c>
      <c r="C408" s="50" t="s">
        <v>2126</v>
      </c>
      <c r="D408" s="50" t="s">
        <v>2157</v>
      </c>
      <c r="E408" s="50" t="s">
        <v>2133</v>
      </c>
      <c r="F408" s="50" t="s">
        <v>2119</v>
      </c>
      <c r="G408" s="52" t="s">
        <v>2108</v>
      </c>
      <c r="H408" s="53" t="s">
        <v>2506</v>
      </c>
      <c r="I408" s="296">
        <v>11485</v>
      </c>
      <c r="J408" s="297">
        <v>1880</v>
      </c>
      <c r="K408" s="298">
        <v>108</v>
      </c>
      <c r="L408" s="65">
        <v>1229.01</v>
      </c>
      <c r="M408" s="33">
        <f t="shared" si="51"/>
        <v>9.4035698000000008E-3</v>
      </c>
      <c r="N408" s="33">
        <f t="shared" si="52"/>
        <v>1.43845137E-2</v>
      </c>
      <c r="O408" s="54">
        <f t="shared" si="53"/>
        <v>4.0011080000000002E-4</v>
      </c>
      <c r="P408" s="29">
        <f t="shared" si="54"/>
        <v>90024</v>
      </c>
      <c r="Q408" s="136"/>
      <c r="R408" s="137"/>
      <c r="S408" s="137"/>
      <c r="T408" s="137"/>
      <c r="U408" s="86"/>
      <c r="W408" s="203" t="s">
        <v>2506</v>
      </c>
      <c r="X408" s="204">
        <v>1880</v>
      </c>
      <c r="Y408" s="3">
        <f t="shared" si="55"/>
        <v>0</v>
      </c>
      <c r="Z408" s="294" t="s">
        <v>2506</v>
      </c>
      <c r="AA408" s="293">
        <v>108</v>
      </c>
      <c r="AE408" s="314" t="s">
        <v>7711</v>
      </c>
      <c r="AF408" s="315">
        <v>1229.01</v>
      </c>
    </row>
    <row r="409" spans="1:32" ht="15" hidden="1">
      <c r="A409" s="85" t="s">
        <v>5217</v>
      </c>
      <c r="B409" s="49" t="s">
        <v>677</v>
      </c>
      <c r="C409" s="50" t="s">
        <v>2126</v>
      </c>
      <c r="D409" s="50" t="s">
        <v>2157</v>
      </c>
      <c r="E409" s="50" t="s">
        <v>2157</v>
      </c>
      <c r="F409" s="50" t="s">
        <v>2119</v>
      </c>
      <c r="G409" s="52" t="s">
        <v>2108</v>
      </c>
      <c r="H409" s="53" t="s">
        <v>2512</v>
      </c>
      <c r="I409" s="296">
        <v>6020</v>
      </c>
      <c r="J409" s="297">
        <v>774</v>
      </c>
      <c r="K409" s="298">
        <v>62</v>
      </c>
      <c r="L409" s="65">
        <v>972.12</v>
      </c>
      <c r="M409" s="33">
        <f t="shared" si="51"/>
        <v>1.02990033E-2</v>
      </c>
      <c r="N409" s="33">
        <f t="shared" si="52"/>
        <v>8.2000457999999998E-3</v>
      </c>
      <c r="O409" s="54">
        <f t="shared" si="53"/>
        <v>2.280874E-4</v>
      </c>
      <c r="P409" s="29">
        <f t="shared" si="54"/>
        <v>51319</v>
      </c>
      <c r="Q409" s="136"/>
      <c r="R409" s="137"/>
      <c r="S409" s="137"/>
      <c r="T409" s="184"/>
      <c r="U409" s="86"/>
      <c r="W409" s="203" t="s">
        <v>2512</v>
      </c>
      <c r="X409" s="204">
        <v>774</v>
      </c>
      <c r="Y409" s="3">
        <f t="shared" si="55"/>
        <v>0</v>
      </c>
      <c r="Z409" s="294" t="s">
        <v>2512</v>
      </c>
      <c r="AA409" s="293">
        <v>62</v>
      </c>
      <c r="AE409" s="314" t="s">
        <v>7717</v>
      </c>
      <c r="AF409" s="315">
        <v>972.12</v>
      </c>
    </row>
    <row r="410" spans="1:32" ht="15" hidden="1">
      <c r="A410" s="85" t="s">
        <v>5218</v>
      </c>
      <c r="B410" s="49" t="s">
        <v>678</v>
      </c>
      <c r="C410" s="50" t="s">
        <v>2126</v>
      </c>
      <c r="D410" s="50" t="s">
        <v>2157</v>
      </c>
      <c r="E410" s="50" t="s">
        <v>2159</v>
      </c>
      <c r="F410" s="50" t="s">
        <v>2119</v>
      </c>
      <c r="G410" s="52" t="s">
        <v>2108</v>
      </c>
      <c r="H410" s="53" t="s">
        <v>2513</v>
      </c>
      <c r="I410" s="296">
        <v>6281</v>
      </c>
      <c r="J410" s="297">
        <v>926</v>
      </c>
      <c r="K410" s="298">
        <v>54</v>
      </c>
      <c r="L410" s="65">
        <v>560.58000000000004</v>
      </c>
      <c r="M410" s="33">
        <f t="shared" si="51"/>
        <v>8.5973570999999995E-3</v>
      </c>
      <c r="N410" s="33">
        <f t="shared" si="52"/>
        <v>1.42016352E-2</v>
      </c>
      <c r="O410" s="54">
        <f t="shared" si="53"/>
        <v>3.9502390000000002E-4</v>
      </c>
      <c r="P410" s="29">
        <f t="shared" si="54"/>
        <v>88880</v>
      </c>
      <c r="Q410" s="136"/>
      <c r="R410" s="137"/>
      <c r="S410" s="137"/>
      <c r="T410" s="137"/>
      <c r="U410" s="86"/>
      <c r="W410" s="203" t="s">
        <v>2513</v>
      </c>
      <c r="X410" s="204">
        <v>926</v>
      </c>
      <c r="Y410" s="3">
        <f t="shared" si="55"/>
        <v>0</v>
      </c>
      <c r="Z410" s="294" t="s">
        <v>2513</v>
      </c>
      <c r="AA410" s="293">
        <v>54</v>
      </c>
      <c r="AE410" s="314" t="s">
        <v>7718</v>
      </c>
      <c r="AF410" s="315">
        <v>560.58000000000004</v>
      </c>
    </row>
    <row r="411" spans="1:32" ht="15" hidden="1">
      <c r="A411" s="85" t="s">
        <v>5219</v>
      </c>
      <c r="B411" s="49" t="s">
        <v>679</v>
      </c>
      <c r="C411" s="50" t="s">
        <v>2126</v>
      </c>
      <c r="D411" s="50" t="s">
        <v>2157</v>
      </c>
      <c r="E411" s="50" t="s">
        <v>2172</v>
      </c>
      <c r="F411" s="50">
        <v>3</v>
      </c>
      <c r="G411" s="52" t="s">
        <v>2109</v>
      </c>
      <c r="H411" s="53" t="s">
        <v>2514</v>
      </c>
      <c r="I411" s="296">
        <v>5307</v>
      </c>
      <c r="J411" s="297">
        <v>704</v>
      </c>
      <c r="K411" s="298">
        <v>36</v>
      </c>
      <c r="L411" s="65">
        <v>873.21</v>
      </c>
      <c r="M411" s="33">
        <f t="shared" si="51"/>
        <v>6.7834934E-3</v>
      </c>
      <c r="N411" s="33">
        <f t="shared" si="52"/>
        <v>5.4689928999999997E-3</v>
      </c>
      <c r="O411" s="54">
        <f t="shared" si="53"/>
        <v>1.5212210000000001E-4</v>
      </c>
      <c r="P411" s="29">
        <f t="shared" si="54"/>
        <v>34227</v>
      </c>
      <c r="Q411" s="136"/>
      <c r="R411" s="137"/>
      <c r="S411" s="137"/>
      <c r="T411" s="184"/>
      <c r="U411" s="86"/>
      <c r="W411" s="203" t="s">
        <v>2514</v>
      </c>
      <c r="X411" s="204">
        <v>704</v>
      </c>
      <c r="Y411" s="3">
        <f t="shared" si="55"/>
        <v>0</v>
      </c>
      <c r="Z411" s="294" t="s">
        <v>2514</v>
      </c>
      <c r="AA411" s="293">
        <v>36</v>
      </c>
      <c r="AE411" s="314" t="s">
        <v>7719</v>
      </c>
      <c r="AF411" s="315">
        <v>873.21</v>
      </c>
    </row>
    <row r="412" spans="1:32" ht="15" hidden="1">
      <c r="A412" s="85" t="s">
        <v>5220</v>
      </c>
      <c r="B412" s="49" t="s">
        <v>680</v>
      </c>
      <c r="C412" s="50" t="s">
        <v>2126</v>
      </c>
      <c r="D412" s="50" t="s">
        <v>2157</v>
      </c>
      <c r="E412" s="50" t="s">
        <v>2174</v>
      </c>
      <c r="F412" s="50" t="s">
        <v>2119</v>
      </c>
      <c r="G412" s="52" t="s">
        <v>2108</v>
      </c>
      <c r="H412" s="53" t="s">
        <v>2515</v>
      </c>
      <c r="I412" s="296">
        <v>3947</v>
      </c>
      <c r="J412" s="297">
        <v>589</v>
      </c>
      <c r="K412" s="298">
        <v>60</v>
      </c>
      <c r="L412" s="65">
        <v>506.16</v>
      </c>
      <c r="M412" s="33">
        <f t="shared" si="51"/>
        <v>1.52014187E-2</v>
      </c>
      <c r="N412" s="33">
        <f t="shared" si="52"/>
        <v>1.7689338499999999E-2</v>
      </c>
      <c r="O412" s="54">
        <f t="shared" si="53"/>
        <v>4.9203579999999999E-4</v>
      </c>
      <c r="P412" s="29">
        <f t="shared" si="54"/>
        <v>110708</v>
      </c>
      <c r="Q412" s="136"/>
      <c r="R412" s="137"/>
      <c r="S412" s="137"/>
      <c r="T412" s="137"/>
      <c r="U412" s="86"/>
      <c r="W412" s="203" t="s">
        <v>2515</v>
      </c>
      <c r="X412" s="204">
        <v>589</v>
      </c>
      <c r="Y412" s="3">
        <f t="shared" si="55"/>
        <v>0</v>
      </c>
      <c r="Z412" s="294" t="s">
        <v>2515</v>
      </c>
      <c r="AA412" s="293">
        <v>60</v>
      </c>
      <c r="AE412" s="314" t="s">
        <v>7720</v>
      </c>
      <c r="AF412" s="315">
        <v>506.16</v>
      </c>
    </row>
    <row r="413" spans="1:32" ht="15" hidden="1">
      <c r="A413" s="85" t="s">
        <v>5221</v>
      </c>
      <c r="B413" s="49" t="s">
        <v>681</v>
      </c>
      <c r="C413" s="50" t="s">
        <v>2126</v>
      </c>
      <c r="D413" s="50" t="s">
        <v>2157</v>
      </c>
      <c r="E413" s="50" t="s">
        <v>2175</v>
      </c>
      <c r="F413" s="50" t="s">
        <v>2119</v>
      </c>
      <c r="G413" s="52" t="s">
        <v>2108</v>
      </c>
      <c r="H413" s="53" t="s">
        <v>2516</v>
      </c>
      <c r="I413" s="296">
        <v>4913</v>
      </c>
      <c r="J413" s="297">
        <v>691</v>
      </c>
      <c r="K413" s="298">
        <v>15</v>
      </c>
      <c r="L413" s="65">
        <v>654.61</v>
      </c>
      <c r="M413" s="33">
        <f t="shared" si="51"/>
        <v>3.0531243E-3</v>
      </c>
      <c r="N413" s="33">
        <f t="shared" si="52"/>
        <v>3.2228485000000001E-3</v>
      </c>
      <c r="O413" s="54">
        <f t="shared" si="53"/>
        <v>8.9644700000000006E-5</v>
      </c>
      <c r="P413" s="29">
        <f t="shared" si="54"/>
        <v>20170</v>
      </c>
      <c r="Q413" s="136"/>
      <c r="R413" s="137"/>
      <c r="S413" s="137"/>
      <c r="T413" s="137"/>
      <c r="U413" s="86"/>
      <c r="W413" s="203" t="s">
        <v>2516</v>
      </c>
      <c r="X413" s="204">
        <v>691</v>
      </c>
      <c r="Y413" s="3">
        <f t="shared" si="55"/>
        <v>0</v>
      </c>
      <c r="Z413" s="294" t="s">
        <v>2516</v>
      </c>
      <c r="AA413" s="293">
        <v>15</v>
      </c>
      <c r="AE413" s="314" t="s">
        <v>7721</v>
      </c>
      <c r="AF413" s="315">
        <v>654.61</v>
      </c>
    </row>
    <row r="414" spans="1:32" ht="15" hidden="1">
      <c r="A414" s="85" t="s">
        <v>5222</v>
      </c>
      <c r="B414" s="49" t="s">
        <v>682</v>
      </c>
      <c r="C414" s="50" t="s">
        <v>2126</v>
      </c>
      <c r="D414" s="50" t="s">
        <v>2157</v>
      </c>
      <c r="E414" s="50" t="s">
        <v>2177</v>
      </c>
      <c r="F414" s="50" t="s">
        <v>2119</v>
      </c>
      <c r="G414" s="52" t="s">
        <v>2108</v>
      </c>
      <c r="H414" s="53" t="s">
        <v>2517</v>
      </c>
      <c r="I414" s="296">
        <v>3284</v>
      </c>
      <c r="J414" s="297">
        <v>447</v>
      </c>
      <c r="K414" s="298">
        <v>37</v>
      </c>
      <c r="L414" s="65">
        <v>956.88</v>
      </c>
      <c r="M414" s="33">
        <f t="shared" si="51"/>
        <v>1.1266747800000001E-2</v>
      </c>
      <c r="N414" s="33">
        <f t="shared" si="52"/>
        <v>5.2631847000000004E-3</v>
      </c>
      <c r="O414" s="54">
        <f t="shared" si="53"/>
        <v>1.463975E-4</v>
      </c>
      <c r="P414" s="29">
        <f t="shared" si="54"/>
        <v>32939</v>
      </c>
      <c r="Q414" s="136"/>
      <c r="R414" s="137"/>
      <c r="S414" s="137"/>
      <c r="T414" s="137"/>
      <c r="U414" s="86"/>
      <c r="W414" s="203" t="s">
        <v>2517</v>
      </c>
      <c r="X414" s="204">
        <v>447</v>
      </c>
      <c r="Y414" s="3">
        <f t="shared" si="55"/>
        <v>0</v>
      </c>
      <c r="Z414" s="294" t="s">
        <v>2517</v>
      </c>
      <c r="AA414" s="293">
        <v>37</v>
      </c>
      <c r="AE414" s="314" t="s">
        <v>7722</v>
      </c>
      <c r="AF414" s="315">
        <v>956.88</v>
      </c>
    </row>
    <row r="415" spans="1:32" ht="15" hidden="1">
      <c r="A415" s="85" t="s">
        <v>5223</v>
      </c>
      <c r="B415" s="49" t="s">
        <v>683</v>
      </c>
      <c r="C415" s="50" t="s">
        <v>2126</v>
      </c>
      <c r="D415" s="50" t="s">
        <v>2159</v>
      </c>
      <c r="E415" s="50" t="s">
        <v>2116</v>
      </c>
      <c r="F415" s="50">
        <v>3</v>
      </c>
      <c r="G415" s="52" t="s">
        <v>2109</v>
      </c>
      <c r="H415" s="53" t="s">
        <v>2518</v>
      </c>
      <c r="I415" s="296">
        <v>13322</v>
      </c>
      <c r="J415" s="297">
        <v>1770</v>
      </c>
      <c r="K415" s="298">
        <v>199</v>
      </c>
      <c r="L415" s="65">
        <v>1110.99</v>
      </c>
      <c r="M415" s="33">
        <f t="shared" si="51"/>
        <v>1.4937697E-2</v>
      </c>
      <c r="N415" s="33">
        <f t="shared" si="52"/>
        <v>2.3798345299999999E-2</v>
      </c>
      <c r="O415" s="54">
        <f t="shared" si="53"/>
        <v>6.6196009999999999E-4</v>
      </c>
      <c r="P415" s="29">
        <f t="shared" si="54"/>
        <v>148941</v>
      </c>
      <c r="Q415" s="136"/>
      <c r="R415" s="137"/>
      <c r="S415" s="137"/>
      <c r="T415" s="137"/>
      <c r="U415" s="86"/>
      <c r="W415" s="203" t="s">
        <v>2518</v>
      </c>
      <c r="X415" s="204">
        <v>1770</v>
      </c>
      <c r="Y415" s="3">
        <f t="shared" si="55"/>
        <v>0</v>
      </c>
      <c r="Z415" s="294" t="s">
        <v>2518</v>
      </c>
      <c r="AA415" s="293">
        <v>199</v>
      </c>
      <c r="AE415" s="314" t="s">
        <v>7723</v>
      </c>
      <c r="AF415" s="315">
        <v>1110.99</v>
      </c>
    </row>
    <row r="416" spans="1:32" ht="15" hidden="1">
      <c r="A416" s="85" t="s">
        <v>5224</v>
      </c>
      <c r="B416" s="49" t="s">
        <v>684</v>
      </c>
      <c r="C416" s="50" t="s">
        <v>2126</v>
      </c>
      <c r="D416" s="50" t="s">
        <v>2159</v>
      </c>
      <c r="E416" s="50" t="s">
        <v>2115</v>
      </c>
      <c r="F416" s="50" t="s">
        <v>2119</v>
      </c>
      <c r="G416" s="52" t="s">
        <v>2108</v>
      </c>
      <c r="H416" s="53" t="s">
        <v>2519</v>
      </c>
      <c r="I416" s="296">
        <v>3785</v>
      </c>
      <c r="J416" s="297">
        <v>491</v>
      </c>
      <c r="K416" s="298">
        <v>10</v>
      </c>
      <c r="L416" s="65">
        <v>623.07000000000005</v>
      </c>
      <c r="M416" s="33">
        <f t="shared" si="51"/>
        <v>2.6420078999999999E-3</v>
      </c>
      <c r="N416" s="33">
        <f t="shared" si="52"/>
        <v>2.0819904999999999E-3</v>
      </c>
      <c r="O416" s="54">
        <f t="shared" si="53"/>
        <v>5.7911300000000002E-5</v>
      </c>
      <c r="P416" s="29">
        <f t="shared" si="54"/>
        <v>13030</v>
      </c>
      <c r="Q416" s="136"/>
      <c r="R416" s="137"/>
      <c r="S416" s="137"/>
      <c r="T416" s="137"/>
      <c r="U416" s="86"/>
      <c r="W416" s="203" t="s">
        <v>2519</v>
      </c>
      <c r="X416" s="204">
        <v>491</v>
      </c>
      <c r="Y416" s="3">
        <f t="shared" si="55"/>
        <v>0</v>
      </c>
      <c r="Z416" s="294" t="s">
        <v>2519</v>
      </c>
      <c r="AA416" s="293">
        <v>10</v>
      </c>
      <c r="AE416" s="314" t="s">
        <v>7724</v>
      </c>
      <c r="AF416" s="315">
        <v>623.07000000000005</v>
      </c>
    </row>
    <row r="417" spans="1:32" ht="15" hidden="1">
      <c r="A417" s="85" t="s">
        <v>5225</v>
      </c>
      <c r="B417" s="49" t="s">
        <v>685</v>
      </c>
      <c r="C417" s="50" t="s">
        <v>2126</v>
      </c>
      <c r="D417" s="50" t="s">
        <v>2159</v>
      </c>
      <c r="E417" s="50" t="s">
        <v>2120</v>
      </c>
      <c r="F417" s="50">
        <v>3</v>
      </c>
      <c r="G417" s="52" t="s">
        <v>2109</v>
      </c>
      <c r="H417" s="53" t="s">
        <v>2520</v>
      </c>
      <c r="I417" s="296">
        <v>11832</v>
      </c>
      <c r="J417" s="297">
        <v>1585</v>
      </c>
      <c r="K417" s="298">
        <v>81</v>
      </c>
      <c r="L417" s="65">
        <v>938.05</v>
      </c>
      <c r="M417" s="33">
        <f t="shared" si="51"/>
        <v>6.8458416999999999E-3</v>
      </c>
      <c r="N417" s="33">
        <f t="shared" si="52"/>
        <v>1.15672502E-2</v>
      </c>
      <c r="O417" s="54">
        <f t="shared" si="53"/>
        <v>3.217475E-4</v>
      </c>
      <c r="P417" s="29">
        <f t="shared" si="54"/>
        <v>72393</v>
      </c>
      <c r="Q417" s="136"/>
      <c r="R417" s="137"/>
      <c r="S417" s="137"/>
      <c r="T417" s="137"/>
      <c r="U417" s="86"/>
      <c r="W417" s="203" t="s">
        <v>2520</v>
      </c>
      <c r="X417" s="204">
        <v>1585</v>
      </c>
      <c r="Y417" s="3">
        <f t="shared" si="55"/>
        <v>0</v>
      </c>
      <c r="Z417" s="294" t="s">
        <v>2520</v>
      </c>
      <c r="AA417" s="293">
        <v>81</v>
      </c>
      <c r="AE417" s="314" t="s">
        <v>7725</v>
      </c>
      <c r="AF417" s="315">
        <v>938.05</v>
      </c>
    </row>
    <row r="418" spans="1:32" ht="15" hidden="1">
      <c r="A418" s="85" t="s">
        <v>5226</v>
      </c>
      <c r="B418" s="49" t="s">
        <v>686</v>
      </c>
      <c r="C418" s="50" t="s">
        <v>2126</v>
      </c>
      <c r="D418" s="50" t="s">
        <v>2159</v>
      </c>
      <c r="E418" s="50" t="s">
        <v>2122</v>
      </c>
      <c r="F418" s="50" t="s">
        <v>2119</v>
      </c>
      <c r="G418" s="52" t="s">
        <v>2108</v>
      </c>
      <c r="H418" s="53" t="s">
        <v>2521</v>
      </c>
      <c r="I418" s="296">
        <v>9032</v>
      </c>
      <c r="J418" s="297">
        <v>1267</v>
      </c>
      <c r="K418" s="298">
        <v>41</v>
      </c>
      <c r="L418" s="65">
        <v>930.24</v>
      </c>
      <c r="M418" s="33">
        <f t="shared" si="51"/>
        <v>4.5394153999999999E-3</v>
      </c>
      <c r="N418" s="33">
        <f t="shared" si="52"/>
        <v>6.1827477000000004E-3</v>
      </c>
      <c r="O418" s="54">
        <f t="shared" si="53"/>
        <v>1.719755E-4</v>
      </c>
      <c r="P418" s="29">
        <f t="shared" si="54"/>
        <v>38694</v>
      </c>
      <c r="Q418" s="136"/>
      <c r="R418" s="137"/>
      <c r="S418" s="137"/>
      <c r="T418" s="137"/>
      <c r="U418" s="86"/>
      <c r="W418" s="203" t="s">
        <v>2521</v>
      </c>
      <c r="X418" s="204">
        <v>1267</v>
      </c>
      <c r="Y418" s="3">
        <f t="shared" si="55"/>
        <v>0</v>
      </c>
      <c r="Z418" s="294" t="s">
        <v>2521</v>
      </c>
      <c r="AA418" s="293">
        <v>41</v>
      </c>
      <c r="AE418" s="314" t="s">
        <v>7726</v>
      </c>
      <c r="AF418" s="315">
        <v>930.24</v>
      </c>
    </row>
    <row r="419" spans="1:32" ht="15" hidden="1">
      <c r="A419" s="85" t="s">
        <v>5227</v>
      </c>
      <c r="B419" s="49" t="s">
        <v>687</v>
      </c>
      <c r="C419" s="50" t="s">
        <v>2126</v>
      </c>
      <c r="D419" s="50" t="s">
        <v>2159</v>
      </c>
      <c r="E419" s="50" t="s">
        <v>2124</v>
      </c>
      <c r="F419" s="50" t="s">
        <v>2119</v>
      </c>
      <c r="G419" s="52" t="s">
        <v>2108</v>
      </c>
      <c r="H419" s="53" t="s">
        <v>2522</v>
      </c>
      <c r="I419" s="296">
        <v>10418</v>
      </c>
      <c r="J419" s="297">
        <v>1848</v>
      </c>
      <c r="K419" s="298">
        <v>60</v>
      </c>
      <c r="L419" s="65">
        <v>1403.15</v>
      </c>
      <c r="M419" s="33">
        <f t="shared" si="51"/>
        <v>5.7592627999999996E-3</v>
      </c>
      <c r="N419" s="33">
        <f t="shared" si="52"/>
        <v>7.5851601999999997E-3</v>
      </c>
      <c r="O419" s="54">
        <f t="shared" si="53"/>
        <v>2.109841E-4</v>
      </c>
      <c r="P419" s="29">
        <f t="shared" si="54"/>
        <v>47471</v>
      </c>
      <c r="Q419" s="136"/>
      <c r="R419" s="137"/>
      <c r="S419" s="137"/>
      <c r="T419" s="184"/>
      <c r="U419" s="86"/>
      <c r="W419" s="203" t="s">
        <v>2522</v>
      </c>
      <c r="X419" s="204">
        <v>1848</v>
      </c>
      <c r="Y419" s="3">
        <f t="shared" si="55"/>
        <v>0</v>
      </c>
      <c r="Z419" s="294" t="s">
        <v>2522</v>
      </c>
      <c r="AA419" s="293">
        <v>60</v>
      </c>
      <c r="AE419" s="314" t="s">
        <v>7727</v>
      </c>
      <c r="AF419" s="315">
        <v>1403.15</v>
      </c>
    </row>
    <row r="420" spans="1:32" ht="15" hidden="1">
      <c r="A420" s="85" t="s">
        <v>5228</v>
      </c>
      <c r="B420" s="49" t="s">
        <v>688</v>
      </c>
      <c r="C420" s="50" t="s">
        <v>2126</v>
      </c>
      <c r="D420" s="50" t="s">
        <v>2159</v>
      </c>
      <c r="E420" s="50" t="s">
        <v>2126</v>
      </c>
      <c r="F420" s="50" t="s">
        <v>2119</v>
      </c>
      <c r="G420" s="52" t="s">
        <v>2108</v>
      </c>
      <c r="H420" s="53" t="s">
        <v>2523</v>
      </c>
      <c r="I420" s="296">
        <v>7967</v>
      </c>
      <c r="J420" s="297">
        <v>1189</v>
      </c>
      <c r="K420" s="298">
        <v>12</v>
      </c>
      <c r="L420" s="65">
        <v>896.57</v>
      </c>
      <c r="M420" s="33">
        <f t="shared" si="51"/>
        <v>1.5062131E-3</v>
      </c>
      <c r="N420" s="33">
        <f t="shared" si="52"/>
        <v>1.9974874999999998E-3</v>
      </c>
      <c r="O420" s="54">
        <f t="shared" si="53"/>
        <v>5.5560799999999998E-5</v>
      </c>
      <c r="P420" s="29">
        <f t="shared" si="54"/>
        <v>12501</v>
      </c>
      <c r="Q420" s="136"/>
      <c r="R420" s="137"/>
      <c r="S420" s="137"/>
      <c r="T420" s="137"/>
      <c r="U420" s="86"/>
      <c r="W420" s="203" t="s">
        <v>2523</v>
      </c>
      <c r="X420" s="204">
        <v>1189</v>
      </c>
      <c r="Y420" s="3">
        <f t="shared" si="55"/>
        <v>0</v>
      </c>
      <c r="Z420" s="294" t="s">
        <v>2523</v>
      </c>
      <c r="AA420" s="293">
        <v>12</v>
      </c>
      <c r="AE420" s="314" t="s">
        <v>7728</v>
      </c>
      <c r="AF420" s="315">
        <v>896.57</v>
      </c>
    </row>
    <row r="421" spans="1:32" ht="15" hidden="1">
      <c r="A421" s="85" t="s">
        <v>5229</v>
      </c>
      <c r="B421" s="49" t="s">
        <v>689</v>
      </c>
      <c r="C421" s="50" t="s">
        <v>2126</v>
      </c>
      <c r="D421" s="50" t="s">
        <v>2159</v>
      </c>
      <c r="E421" s="50" t="s">
        <v>2133</v>
      </c>
      <c r="F421" s="50" t="s">
        <v>2119</v>
      </c>
      <c r="G421" s="52" t="s">
        <v>2108</v>
      </c>
      <c r="H421" s="53" t="s">
        <v>2524</v>
      </c>
      <c r="I421" s="296">
        <v>13759</v>
      </c>
      <c r="J421" s="297">
        <v>2087</v>
      </c>
      <c r="K421" s="298">
        <v>58</v>
      </c>
      <c r="L421" s="65">
        <v>1382.17</v>
      </c>
      <c r="M421" s="33">
        <f t="shared" si="51"/>
        <v>4.2154226000000001E-3</v>
      </c>
      <c r="N421" s="33">
        <f t="shared" si="52"/>
        <v>6.3650542000000003E-3</v>
      </c>
      <c r="O421" s="54">
        <f t="shared" si="53"/>
        <v>1.7704640000000001E-4</v>
      </c>
      <c r="P421" s="29">
        <f t="shared" si="54"/>
        <v>39835</v>
      </c>
      <c r="Q421" s="136"/>
      <c r="R421" s="137"/>
      <c r="S421" s="137"/>
      <c r="T421" s="137"/>
      <c r="U421" s="86"/>
      <c r="W421" s="203" t="s">
        <v>2524</v>
      </c>
      <c r="X421" s="204">
        <v>2087</v>
      </c>
      <c r="Y421" s="3">
        <f t="shared" si="55"/>
        <v>0</v>
      </c>
      <c r="Z421" s="294" t="s">
        <v>2524</v>
      </c>
      <c r="AA421" s="293">
        <v>58</v>
      </c>
      <c r="AE421" s="314" t="s">
        <v>7729</v>
      </c>
      <c r="AF421" s="315">
        <v>1382.17</v>
      </c>
    </row>
    <row r="422" spans="1:32" ht="15" hidden="1">
      <c r="A422" s="85" t="s">
        <v>5230</v>
      </c>
      <c r="B422" s="49" t="s">
        <v>690</v>
      </c>
      <c r="C422" s="50" t="s">
        <v>2126</v>
      </c>
      <c r="D422" s="50" t="s">
        <v>2159</v>
      </c>
      <c r="E422" s="50" t="s">
        <v>2157</v>
      </c>
      <c r="F422" s="50" t="s">
        <v>2119</v>
      </c>
      <c r="G422" s="52" t="s">
        <v>2108</v>
      </c>
      <c r="H422" s="53" t="s">
        <v>2525</v>
      </c>
      <c r="I422" s="296">
        <v>13441</v>
      </c>
      <c r="J422" s="297">
        <v>2032</v>
      </c>
      <c r="K422" s="298">
        <v>72</v>
      </c>
      <c r="L422" s="65">
        <v>1714.69</v>
      </c>
      <c r="M422" s="33">
        <f t="shared" si="51"/>
        <v>5.3567442000000002E-3</v>
      </c>
      <c r="N422" s="33">
        <f t="shared" si="52"/>
        <v>6.3480302999999998E-3</v>
      </c>
      <c r="O422" s="54">
        <f t="shared" si="53"/>
        <v>1.7657290000000001E-4</v>
      </c>
      <c r="P422" s="29">
        <f t="shared" si="54"/>
        <v>39728</v>
      </c>
      <c r="Q422" s="136"/>
      <c r="R422" s="137"/>
      <c r="S422" s="137"/>
      <c r="T422" s="137"/>
      <c r="U422" s="86"/>
      <c r="W422" s="203" t="s">
        <v>2525</v>
      </c>
      <c r="X422" s="204">
        <v>2032</v>
      </c>
      <c r="Y422" s="3">
        <f t="shared" si="55"/>
        <v>0</v>
      </c>
      <c r="Z422" s="294" t="s">
        <v>2525</v>
      </c>
      <c r="AA422" s="293">
        <v>72</v>
      </c>
      <c r="AE422" s="314" t="s">
        <v>7730</v>
      </c>
      <c r="AF422" s="315">
        <v>1714.69</v>
      </c>
    </row>
    <row r="423" spans="1:32" ht="15" hidden="1">
      <c r="A423" s="85" t="s">
        <v>5231</v>
      </c>
      <c r="B423" s="49" t="s">
        <v>691</v>
      </c>
      <c r="C423" s="50" t="s">
        <v>2126</v>
      </c>
      <c r="D423" s="50" t="s">
        <v>2159</v>
      </c>
      <c r="E423" s="50" t="s">
        <v>2159</v>
      </c>
      <c r="F423" s="50" t="s">
        <v>2119</v>
      </c>
      <c r="G423" s="52" t="s">
        <v>2108</v>
      </c>
      <c r="H423" s="53" t="s">
        <v>2526</v>
      </c>
      <c r="I423" s="296">
        <v>4536</v>
      </c>
      <c r="J423" s="297">
        <v>550</v>
      </c>
      <c r="K423" s="298">
        <v>9</v>
      </c>
      <c r="L423" s="65">
        <v>914</v>
      </c>
      <c r="M423" s="33">
        <f t="shared" si="51"/>
        <v>1.9841269E-3</v>
      </c>
      <c r="N423" s="33">
        <f t="shared" si="52"/>
        <v>1.1939494000000001E-3</v>
      </c>
      <c r="O423" s="54">
        <f t="shared" si="53"/>
        <v>3.3210100000000002E-5</v>
      </c>
      <c r="P423" s="29">
        <f t="shared" si="54"/>
        <v>7472</v>
      </c>
      <c r="Q423" s="136"/>
      <c r="R423" s="137"/>
      <c r="S423" s="137"/>
      <c r="T423" s="137"/>
      <c r="U423" s="86"/>
      <c r="W423" s="203" t="s">
        <v>2526</v>
      </c>
      <c r="X423" s="204">
        <v>550</v>
      </c>
      <c r="Y423" s="3">
        <f t="shared" si="55"/>
        <v>0</v>
      </c>
      <c r="Z423" s="294" t="s">
        <v>2526</v>
      </c>
      <c r="AA423" s="293">
        <v>9</v>
      </c>
      <c r="AE423" s="314" t="s">
        <v>7731</v>
      </c>
      <c r="AF423" s="315">
        <v>914</v>
      </c>
    </row>
    <row r="424" spans="1:32" ht="15" hidden="1">
      <c r="A424" s="85" t="s">
        <v>5232</v>
      </c>
      <c r="B424" s="49" t="s">
        <v>692</v>
      </c>
      <c r="C424" s="50" t="s">
        <v>2126</v>
      </c>
      <c r="D424" s="50" t="s">
        <v>2159</v>
      </c>
      <c r="E424" s="50" t="s">
        <v>2172</v>
      </c>
      <c r="F424" s="50" t="s">
        <v>2119</v>
      </c>
      <c r="G424" s="52" t="s">
        <v>2108</v>
      </c>
      <c r="H424" s="53" t="s">
        <v>2527</v>
      </c>
      <c r="I424" s="296">
        <v>11758</v>
      </c>
      <c r="J424" s="297">
        <v>1890</v>
      </c>
      <c r="K424" s="298">
        <v>41</v>
      </c>
      <c r="L424" s="65">
        <v>999.53</v>
      </c>
      <c r="M424" s="33">
        <f t="shared" si="51"/>
        <v>3.4869875000000002E-3</v>
      </c>
      <c r="N424" s="33">
        <f t="shared" si="52"/>
        <v>6.5935053E-3</v>
      </c>
      <c r="O424" s="54">
        <f t="shared" si="53"/>
        <v>1.8340089999999999E-4</v>
      </c>
      <c r="P424" s="29">
        <f t="shared" si="54"/>
        <v>41265</v>
      </c>
      <c r="Q424" s="136"/>
      <c r="R424" s="137"/>
      <c r="S424" s="137"/>
      <c r="T424" s="137"/>
      <c r="U424" s="86"/>
      <c r="W424" s="203" t="s">
        <v>2527</v>
      </c>
      <c r="X424" s="204">
        <v>1890</v>
      </c>
      <c r="Y424" s="3">
        <f t="shared" si="55"/>
        <v>0</v>
      </c>
      <c r="Z424" s="294" t="s">
        <v>2527</v>
      </c>
      <c r="AA424" s="293">
        <v>41</v>
      </c>
      <c r="AE424" s="314" t="s">
        <v>7732</v>
      </c>
      <c r="AF424" s="315">
        <v>999.53</v>
      </c>
    </row>
    <row r="425" spans="1:32" ht="15" hidden="1">
      <c r="A425" s="85" t="s">
        <v>5233</v>
      </c>
      <c r="B425" s="49" t="s">
        <v>693</v>
      </c>
      <c r="C425" s="50" t="s">
        <v>2126</v>
      </c>
      <c r="D425" s="50" t="s">
        <v>2159</v>
      </c>
      <c r="E425" s="50" t="s">
        <v>2174</v>
      </c>
      <c r="F425" s="50" t="s">
        <v>2119</v>
      </c>
      <c r="G425" s="52" t="s">
        <v>2108</v>
      </c>
      <c r="H425" s="53" t="s">
        <v>2528</v>
      </c>
      <c r="I425" s="296">
        <v>19098</v>
      </c>
      <c r="J425" s="297">
        <v>3027</v>
      </c>
      <c r="K425" s="298">
        <v>46</v>
      </c>
      <c r="L425" s="65">
        <v>1391.95</v>
      </c>
      <c r="M425" s="33">
        <f t="shared" si="51"/>
        <v>2.4086290999999998E-3</v>
      </c>
      <c r="N425" s="33">
        <f t="shared" si="52"/>
        <v>5.2379182000000003E-3</v>
      </c>
      <c r="O425" s="54">
        <f t="shared" si="53"/>
        <v>1.456947E-4</v>
      </c>
      <c r="P425" s="29">
        <f t="shared" si="54"/>
        <v>32781</v>
      </c>
      <c r="Q425" s="136"/>
      <c r="R425" s="137"/>
      <c r="S425" s="137"/>
      <c r="T425" s="137"/>
      <c r="U425" s="86"/>
      <c r="W425" s="203" t="s">
        <v>2528</v>
      </c>
      <c r="X425" s="204">
        <v>3027</v>
      </c>
      <c r="Y425" s="3">
        <f t="shared" si="55"/>
        <v>0</v>
      </c>
      <c r="Z425" s="294" t="s">
        <v>2528</v>
      </c>
      <c r="AA425" s="293">
        <v>46</v>
      </c>
      <c r="AE425" s="314" t="s">
        <v>7733</v>
      </c>
      <c r="AF425" s="315">
        <v>1391.95</v>
      </c>
    </row>
    <row r="426" spans="1:32" ht="15" hidden="1">
      <c r="A426" s="85" t="s">
        <v>5234</v>
      </c>
      <c r="B426" s="49" t="s">
        <v>694</v>
      </c>
      <c r="C426" s="50" t="s">
        <v>2126</v>
      </c>
      <c r="D426" s="50" t="s">
        <v>2159</v>
      </c>
      <c r="E426" s="50" t="s">
        <v>2175</v>
      </c>
      <c r="F426" s="50" t="s">
        <v>2119</v>
      </c>
      <c r="G426" s="52" t="s">
        <v>2108</v>
      </c>
      <c r="H426" s="53" t="s">
        <v>2529</v>
      </c>
      <c r="I426" s="296">
        <v>7996</v>
      </c>
      <c r="J426" s="297">
        <v>1339</v>
      </c>
      <c r="K426" s="298">
        <v>40</v>
      </c>
      <c r="L426" s="65">
        <v>1074.71</v>
      </c>
      <c r="M426" s="33">
        <f t="shared" si="51"/>
        <v>5.0025012000000004E-3</v>
      </c>
      <c r="N426" s="33">
        <f t="shared" si="52"/>
        <v>6.2327038000000003E-3</v>
      </c>
      <c r="O426" s="54">
        <f t="shared" si="53"/>
        <v>1.73365E-4</v>
      </c>
      <c r="P426" s="29">
        <f t="shared" si="54"/>
        <v>39007</v>
      </c>
      <c r="Q426" s="136"/>
      <c r="R426" s="137"/>
      <c r="S426" s="137"/>
      <c r="T426" s="137"/>
      <c r="U426" s="86"/>
      <c r="W426" s="203" t="s">
        <v>2529</v>
      </c>
      <c r="X426" s="204">
        <v>1339</v>
      </c>
      <c r="Y426" s="3">
        <f t="shared" si="55"/>
        <v>0</v>
      </c>
      <c r="Z426" s="294" t="s">
        <v>2529</v>
      </c>
      <c r="AA426" s="293">
        <v>40</v>
      </c>
      <c r="AE426" s="314" t="s">
        <v>7734</v>
      </c>
      <c r="AF426" s="315">
        <v>1074.71</v>
      </c>
    </row>
    <row r="427" spans="1:32" ht="15" hidden="1">
      <c r="A427" s="85" t="s">
        <v>5235</v>
      </c>
      <c r="B427" s="49" t="s">
        <v>695</v>
      </c>
      <c r="C427" s="50" t="s">
        <v>2126</v>
      </c>
      <c r="D427" s="50" t="s">
        <v>2159</v>
      </c>
      <c r="E427" s="50" t="s">
        <v>2177</v>
      </c>
      <c r="F427" s="50" t="s">
        <v>2119</v>
      </c>
      <c r="G427" s="52" t="s">
        <v>2108</v>
      </c>
      <c r="H427" s="53" t="s">
        <v>2530</v>
      </c>
      <c r="I427" s="296">
        <v>5991</v>
      </c>
      <c r="J427" s="297">
        <v>881</v>
      </c>
      <c r="K427" s="298">
        <v>125</v>
      </c>
      <c r="L427" s="65">
        <v>845.34</v>
      </c>
      <c r="M427" s="33">
        <f t="shared" si="51"/>
        <v>2.0864630200000001E-2</v>
      </c>
      <c r="N427" s="33">
        <f t="shared" si="52"/>
        <v>2.1744788099999999E-2</v>
      </c>
      <c r="O427" s="54">
        <f t="shared" si="53"/>
        <v>6.0483970000000005E-4</v>
      </c>
      <c r="P427" s="29">
        <f t="shared" si="54"/>
        <v>136088</v>
      </c>
      <c r="Q427" s="136"/>
      <c r="R427" s="137"/>
      <c r="S427" s="137"/>
      <c r="T427" s="137"/>
      <c r="U427" s="86"/>
      <c r="W427" s="203" t="s">
        <v>2530</v>
      </c>
      <c r="X427" s="204">
        <v>881</v>
      </c>
      <c r="Y427" s="3">
        <f t="shared" si="55"/>
        <v>0</v>
      </c>
      <c r="Z427" s="294" t="s">
        <v>2530</v>
      </c>
      <c r="AA427" s="293">
        <v>125</v>
      </c>
      <c r="AE427" s="314" t="s">
        <v>7735</v>
      </c>
      <c r="AF427" s="315">
        <v>845.34</v>
      </c>
    </row>
    <row r="428" spans="1:32" ht="15" hidden="1">
      <c r="A428" s="85" t="s">
        <v>5236</v>
      </c>
      <c r="B428" s="49" t="s">
        <v>696</v>
      </c>
      <c r="C428" s="50" t="s">
        <v>2126</v>
      </c>
      <c r="D428" s="50" t="s">
        <v>2159</v>
      </c>
      <c r="E428" s="50" t="s">
        <v>2179</v>
      </c>
      <c r="F428" s="50" t="s">
        <v>2119</v>
      </c>
      <c r="G428" s="52" t="s">
        <v>2108</v>
      </c>
      <c r="H428" s="53" t="s">
        <v>2531</v>
      </c>
      <c r="I428" s="296">
        <v>11795</v>
      </c>
      <c r="J428" s="297">
        <v>2049</v>
      </c>
      <c r="K428" s="298">
        <v>74</v>
      </c>
      <c r="L428" s="65">
        <v>1177.51</v>
      </c>
      <c r="M428" s="33">
        <f t="shared" si="51"/>
        <v>6.2738448E-3</v>
      </c>
      <c r="N428" s="33">
        <f t="shared" si="52"/>
        <v>1.0917196400000001E-2</v>
      </c>
      <c r="O428" s="54">
        <f t="shared" si="53"/>
        <v>3.0366600000000002E-4</v>
      </c>
      <c r="P428" s="29">
        <f t="shared" si="54"/>
        <v>68324</v>
      </c>
      <c r="Q428" s="136"/>
      <c r="R428" s="137"/>
      <c r="S428" s="137"/>
      <c r="T428" s="137"/>
      <c r="U428" s="86"/>
      <c r="W428" s="203" t="s">
        <v>2531</v>
      </c>
      <c r="X428" s="204">
        <v>2049</v>
      </c>
      <c r="Y428" s="3">
        <f t="shared" si="55"/>
        <v>0</v>
      </c>
      <c r="Z428" s="294" t="s">
        <v>2531</v>
      </c>
      <c r="AA428" s="293">
        <v>74</v>
      </c>
      <c r="AE428" s="314" t="s">
        <v>7736</v>
      </c>
      <c r="AF428" s="315">
        <v>1177.51</v>
      </c>
    </row>
    <row r="429" spans="1:32" ht="15" hidden="1">
      <c r="A429" s="85" t="s">
        <v>5237</v>
      </c>
      <c r="B429" s="49" t="s">
        <v>697</v>
      </c>
      <c r="C429" s="50" t="s">
        <v>2126</v>
      </c>
      <c r="D429" s="50" t="s">
        <v>2159</v>
      </c>
      <c r="E429" s="50" t="s">
        <v>2211</v>
      </c>
      <c r="F429" s="50" t="s">
        <v>2119</v>
      </c>
      <c r="G429" s="52" t="s">
        <v>2108</v>
      </c>
      <c r="H429" s="53" t="s">
        <v>2532</v>
      </c>
      <c r="I429" s="296">
        <v>4588</v>
      </c>
      <c r="J429" s="297">
        <v>538</v>
      </c>
      <c r="K429" s="298">
        <v>22</v>
      </c>
      <c r="L429" s="65">
        <v>861.37</v>
      </c>
      <c r="M429" s="33">
        <f t="shared" si="51"/>
        <v>4.7951176E-3</v>
      </c>
      <c r="N429" s="33">
        <f t="shared" si="52"/>
        <v>2.9949653000000001E-3</v>
      </c>
      <c r="O429" s="54">
        <f t="shared" si="53"/>
        <v>8.3306099999999998E-5</v>
      </c>
      <c r="P429" s="29">
        <f t="shared" si="54"/>
        <v>18743</v>
      </c>
      <c r="Q429" s="136"/>
      <c r="R429" s="137"/>
      <c r="S429" s="137"/>
      <c r="T429" s="137"/>
      <c r="U429" s="86"/>
      <c r="W429" s="203" t="s">
        <v>2532</v>
      </c>
      <c r="X429" s="204">
        <v>538</v>
      </c>
      <c r="Y429" s="3">
        <f t="shared" si="55"/>
        <v>0</v>
      </c>
      <c r="Z429" s="294" t="s">
        <v>2532</v>
      </c>
      <c r="AA429" s="293">
        <v>22</v>
      </c>
      <c r="AE429" s="314" t="s">
        <v>7737</v>
      </c>
      <c r="AF429" s="315">
        <v>861.37</v>
      </c>
    </row>
    <row r="430" spans="1:32" ht="15" hidden="1">
      <c r="A430" s="85" t="s">
        <v>5238</v>
      </c>
      <c r="B430" s="49" t="s">
        <v>698</v>
      </c>
      <c r="C430" s="50" t="s">
        <v>2126</v>
      </c>
      <c r="D430" s="50" t="s">
        <v>2159</v>
      </c>
      <c r="E430" s="50" t="s">
        <v>2215</v>
      </c>
      <c r="F430" s="50" t="s">
        <v>2119</v>
      </c>
      <c r="G430" s="52" t="s">
        <v>2108</v>
      </c>
      <c r="H430" s="53" t="s">
        <v>2533</v>
      </c>
      <c r="I430" s="296">
        <v>2935</v>
      </c>
      <c r="J430" s="297">
        <v>309</v>
      </c>
      <c r="K430" s="298">
        <v>27</v>
      </c>
      <c r="L430" s="65">
        <v>715.96</v>
      </c>
      <c r="M430" s="33">
        <f t="shared" si="51"/>
        <v>9.1993184999999995E-3</v>
      </c>
      <c r="N430" s="33">
        <f t="shared" si="52"/>
        <v>3.9703187000000003E-3</v>
      </c>
      <c r="O430" s="54">
        <f t="shared" si="53"/>
        <v>1.104359E-4</v>
      </c>
      <c r="P430" s="29">
        <f t="shared" si="54"/>
        <v>24848</v>
      </c>
      <c r="Q430" s="136"/>
      <c r="R430" s="137"/>
      <c r="S430" s="137"/>
      <c r="T430" s="137"/>
      <c r="U430" s="86"/>
      <c r="W430" s="203" t="s">
        <v>2533</v>
      </c>
      <c r="X430" s="204">
        <v>309</v>
      </c>
      <c r="Y430" s="3">
        <f t="shared" si="55"/>
        <v>0</v>
      </c>
      <c r="Z430" s="294" t="s">
        <v>2533</v>
      </c>
      <c r="AA430" s="293">
        <v>27</v>
      </c>
      <c r="AE430" s="314" t="s">
        <v>7738</v>
      </c>
      <c r="AF430" s="315">
        <v>715.96</v>
      </c>
    </row>
    <row r="431" spans="1:32" ht="15" hidden="1">
      <c r="A431" s="85" t="s">
        <v>5239</v>
      </c>
      <c r="B431" s="49" t="s">
        <v>699</v>
      </c>
      <c r="C431" s="50" t="s">
        <v>2126</v>
      </c>
      <c r="D431" s="50" t="s">
        <v>2172</v>
      </c>
      <c r="E431" s="50" t="s">
        <v>2116</v>
      </c>
      <c r="F431" s="50" t="s">
        <v>2119</v>
      </c>
      <c r="G431" s="52" t="s">
        <v>2108</v>
      </c>
      <c r="H431" s="53" t="s">
        <v>2534</v>
      </c>
      <c r="I431" s="296">
        <v>7951</v>
      </c>
      <c r="J431" s="297">
        <v>1221</v>
      </c>
      <c r="K431" s="298">
        <v>62</v>
      </c>
      <c r="L431" s="65">
        <v>2245.33</v>
      </c>
      <c r="M431" s="33">
        <f t="shared" si="51"/>
        <v>7.7977612000000003E-3</v>
      </c>
      <c r="N431" s="33">
        <f t="shared" si="52"/>
        <v>4.2403861999999997E-3</v>
      </c>
      <c r="O431" s="54">
        <f t="shared" si="53"/>
        <v>1.179479E-4</v>
      </c>
      <c r="P431" s="29">
        <f t="shared" si="54"/>
        <v>26538</v>
      </c>
      <c r="Q431" s="136"/>
      <c r="R431" s="137"/>
      <c r="S431" s="137"/>
      <c r="T431" s="184"/>
      <c r="U431" s="86"/>
      <c r="W431" s="203" t="s">
        <v>2534</v>
      </c>
      <c r="X431" s="204">
        <v>1221</v>
      </c>
      <c r="Y431" s="3">
        <f t="shared" si="55"/>
        <v>0</v>
      </c>
      <c r="Z431" s="294" t="s">
        <v>2534</v>
      </c>
      <c r="AA431" s="293">
        <v>62</v>
      </c>
      <c r="AE431" s="314" t="s">
        <v>7739</v>
      </c>
      <c r="AF431" s="315">
        <v>2245.33</v>
      </c>
    </row>
    <row r="432" spans="1:32" ht="15" hidden="1">
      <c r="A432" s="85" t="s">
        <v>5240</v>
      </c>
      <c r="B432" s="49" t="s">
        <v>700</v>
      </c>
      <c r="C432" s="50" t="s">
        <v>2126</v>
      </c>
      <c r="D432" s="50" t="s">
        <v>2172</v>
      </c>
      <c r="E432" s="50" t="s">
        <v>2115</v>
      </c>
      <c r="F432" s="50" t="s">
        <v>2119</v>
      </c>
      <c r="G432" s="52" t="s">
        <v>2108</v>
      </c>
      <c r="H432" s="53" t="s">
        <v>2535</v>
      </c>
      <c r="I432" s="296">
        <v>5501</v>
      </c>
      <c r="J432" s="297">
        <v>845</v>
      </c>
      <c r="K432" s="298">
        <v>62</v>
      </c>
      <c r="L432" s="65">
        <v>1571.71</v>
      </c>
      <c r="M432" s="33">
        <f t="shared" si="51"/>
        <v>1.1270677999999999E-2</v>
      </c>
      <c r="N432" s="33">
        <f t="shared" si="52"/>
        <v>6.0594656999999998E-3</v>
      </c>
      <c r="O432" s="54">
        <f t="shared" si="53"/>
        <v>1.6854629999999999E-4</v>
      </c>
      <c r="P432" s="29">
        <f t="shared" si="54"/>
        <v>37922</v>
      </c>
      <c r="Q432" s="136"/>
      <c r="R432" s="137"/>
      <c r="S432" s="137"/>
      <c r="T432" s="137"/>
      <c r="U432" s="86"/>
      <c r="W432" s="203" t="s">
        <v>2535</v>
      </c>
      <c r="X432" s="204">
        <v>845</v>
      </c>
      <c r="Y432" s="3">
        <f t="shared" si="55"/>
        <v>0</v>
      </c>
      <c r="Z432" s="294" t="s">
        <v>2535</v>
      </c>
      <c r="AA432" s="293">
        <v>62</v>
      </c>
      <c r="AE432" s="314" t="s">
        <v>7740</v>
      </c>
      <c r="AF432" s="315">
        <v>1571.71</v>
      </c>
    </row>
    <row r="433" spans="1:32" ht="15" hidden="1">
      <c r="A433" s="85" t="s">
        <v>5241</v>
      </c>
      <c r="B433" s="49" t="s">
        <v>701</v>
      </c>
      <c r="C433" s="50" t="s">
        <v>2126</v>
      </c>
      <c r="D433" s="50" t="s">
        <v>2172</v>
      </c>
      <c r="E433" s="50" t="s">
        <v>2120</v>
      </c>
      <c r="F433" s="50">
        <v>3</v>
      </c>
      <c r="G433" s="52" t="s">
        <v>2109</v>
      </c>
      <c r="H433" s="53" t="s">
        <v>2536</v>
      </c>
      <c r="I433" s="296">
        <v>23552</v>
      </c>
      <c r="J433" s="297">
        <v>2869</v>
      </c>
      <c r="K433" s="298">
        <v>47</v>
      </c>
      <c r="L433" s="65">
        <v>1397.93</v>
      </c>
      <c r="M433" s="33">
        <f t="shared" si="51"/>
        <v>1.9955842E-3</v>
      </c>
      <c r="N433" s="33">
        <f t="shared" si="52"/>
        <v>4.0955777000000002E-3</v>
      </c>
      <c r="O433" s="54">
        <f t="shared" si="53"/>
        <v>1.1391999999999999E-4</v>
      </c>
      <c r="P433" s="29">
        <f t="shared" si="54"/>
        <v>25632</v>
      </c>
      <c r="Q433" s="136"/>
      <c r="R433" s="137"/>
      <c r="S433" s="137"/>
      <c r="T433" s="137"/>
      <c r="U433" s="86"/>
      <c r="W433" s="203" t="s">
        <v>2536</v>
      </c>
      <c r="X433" s="204">
        <v>2869</v>
      </c>
      <c r="Y433" s="3">
        <f t="shared" si="55"/>
        <v>0</v>
      </c>
      <c r="Z433" s="294" t="s">
        <v>2536</v>
      </c>
      <c r="AA433" s="293">
        <v>47</v>
      </c>
      <c r="AE433" s="314" t="s">
        <v>7741</v>
      </c>
      <c r="AF433" s="315">
        <v>1397.93</v>
      </c>
    </row>
    <row r="434" spans="1:32" ht="15" hidden="1">
      <c r="A434" s="85" t="s">
        <v>5242</v>
      </c>
      <c r="B434" s="49" t="s">
        <v>702</v>
      </c>
      <c r="C434" s="50" t="s">
        <v>2126</v>
      </c>
      <c r="D434" s="50" t="s">
        <v>2172</v>
      </c>
      <c r="E434" s="50" t="s">
        <v>2122</v>
      </c>
      <c r="F434" s="50" t="s">
        <v>2119</v>
      </c>
      <c r="G434" s="52" t="s">
        <v>2108</v>
      </c>
      <c r="H434" s="53" t="s">
        <v>2537</v>
      </c>
      <c r="I434" s="296">
        <v>9208</v>
      </c>
      <c r="J434" s="297">
        <v>1246</v>
      </c>
      <c r="K434" s="298">
        <v>55</v>
      </c>
      <c r="L434" s="65">
        <v>1007.97</v>
      </c>
      <c r="M434" s="33">
        <f t="shared" si="51"/>
        <v>5.9730668000000002E-3</v>
      </c>
      <c r="N434" s="33">
        <f t="shared" si="52"/>
        <v>7.3835938999999998E-3</v>
      </c>
      <c r="O434" s="54">
        <f t="shared" si="53"/>
        <v>2.053775E-4</v>
      </c>
      <c r="P434" s="29">
        <f t="shared" si="54"/>
        <v>46209</v>
      </c>
      <c r="Q434" s="136"/>
      <c r="R434" s="137"/>
      <c r="S434" s="137"/>
      <c r="T434" s="137"/>
      <c r="U434" s="86"/>
      <c r="W434" s="203" t="s">
        <v>2537</v>
      </c>
      <c r="X434" s="204">
        <v>1246</v>
      </c>
      <c r="Y434" s="3">
        <f t="shared" si="55"/>
        <v>0</v>
      </c>
      <c r="Z434" s="294" t="s">
        <v>2537</v>
      </c>
      <c r="AA434" s="293">
        <v>55</v>
      </c>
      <c r="AE434" s="314" t="s">
        <v>7742</v>
      </c>
      <c r="AF434" s="315">
        <v>1007.97</v>
      </c>
    </row>
    <row r="435" spans="1:32" ht="15" hidden="1">
      <c r="A435" s="85" t="s">
        <v>5243</v>
      </c>
      <c r="B435" s="49" t="s">
        <v>703</v>
      </c>
      <c r="C435" s="50" t="s">
        <v>2126</v>
      </c>
      <c r="D435" s="50" t="s">
        <v>2172</v>
      </c>
      <c r="E435" s="50" t="s">
        <v>2124</v>
      </c>
      <c r="F435" s="50" t="s">
        <v>2119</v>
      </c>
      <c r="G435" s="52" t="s">
        <v>2108</v>
      </c>
      <c r="H435" s="53" t="s">
        <v>2538</v>
      </c>
      <c r="I435" s="296">
        <v>5558</v>
      </c>
      <c r="J435" s="297">
        <v>924</v>
      </c>
      <c r="K435" s="298">
        <v>22</v>
      </c>
      <c r="L435" s="65">
        <v>3550.28</v>
      </c>
      <c r="M435" s="33">
        <f t="shared" si="51"/>
        <v>3.9582582999999998E-3</v>
      </c>
      <c r="N435" s="33">
        <f t="shared" si="52"/>
        <v>1.0301809E-3</v>
      </c>
      <c r="O435" s="54">
        <f t="shared" si="53"/>
        <v>2.8654799999999999E-5</v>
      </c>
      <c r="P435" s="29">
        <f t="shared" si="54"/>
        <v>6447</v>
      </c>
      <c r="Q435" s="136"/>
      <c r="R435" s="137"/>
      <c r="S435" s="137"/>
      <c r="T435" s="137"/>
      <c r="U435" s="86"/>
      <c r="W435" s="203" t="s">
        <v>2538</v>
      </c>
      <c r="X435" s="204">
        <v>924</v>
      </c>
      <c r="Y435" s="3">
        <f t="shared" si="55"/>
        <v>0</v>
      </c>
      <c r="Z435" s="294" t="s">
        <v>2538</v>
      </c>
      <c r="AA435" s="293">
        <v>22</v>
      </c>
      <c r="AE435" s="314" t="s">
        <v>7743</v>
      </c>
      <c r="AF435" s="315">
        <v>3550.28</v>
      </c>
    </row>
    <row r="436" spans="1:32" ht="15" hidden="1">
      <c r="A436" s="85" t="s">
        <v>5244</v>
      </c>
      <c r="B436" s="49" t="s">
        <v>704</v>
      </c>
      <c r="C436" s="50" t="s">
        <v>2126</v>
      </c>
      <c r="D436" s="50" t="s">
        <v>2172</v>
      </c>
      <c r="E436" s="50" t="s">
        <v>2126</v>
      </c>
      <c r="F436" s="50" t="s">
        <v>2119</v>
      </c>
      <c r="G436" s="52" t="s">
        <v>2108</v>
      </c>
      <c r="H436" s="53" t="s">
        <v>2539</v>
      </c>
      <c r="I436" s="296">
        <v>5650</v>
      </c>
      <c r="J436" s="297">
        <v>842</v>
      </c>
      <c r="K436" s="298">
        <v>27</v>
      </c>
      <c r="L436" s="65">
        <v>847.8</v>
      </c>
      <c r="M436" s="33">
        <f t="shared" si="51"/>
        <v>4.7787610000000003E-3</v>
      </c>
      <c r="N436" s="33">
        <f t="shared" si="52"/>
        <v>4.7460682999999997E-3</v>
      </c>
      <c r="O436" s="54">
        <f t="shared" si="53"/>
        <v>1.3201369999999999E-4</v>
      </c>
      <c r="P436" s="29">
        <f t="shared" si="54"/>
        <v>29703</v>
      </c>
      <c r="Q436" s="136"/>
      <c r="R436" s="137"/>
      <c r="S436" s="137"/>
      <c r="T436" s="137"/>
      <c r="U436" s="86"/>
      <c r="W436" s="203" t="s">
        <v>2539</v>
      </c>
      <c r="X436" s="204">
        <v>842</v>
      </c>
      <c r="Y436" s="3">
        <f t="shared" si="55"/>
        <v>0</v>
      </c>
      <c r="Z436" s="294" t="s">
        <v>2539</v>
      </c>
      <c r="AA436" s="293">
        <v>27</v>
      </c>
      <c r="AE436" s="314" t="s">
        <v>7744</v>
      </c>
      <c r="AF436" s="315">
        <v>847.8</v>
      </c>
    </row>
    <row r="437" spans="1:32" ht="15" hidden="1">
      <c r="A437" s="85" t="s">
        <v>5245</v>
      </c>
      <c r="B437" s="49" t="s">
        <v>705</v>
      </c>
      <c r="C437" s="50" t="s">
        <v>2126</v>
      </c>
      <c r="D437" s="50" t="s">
        <v>2174</v>
      </c>
      <c r="E437" s="50" t="s">
        <v>2116</v>
      </c>
      <c r="F437" s="50" t="s">
        <v>2117</v>
      </c>
      <c r="G437" s="52" t="s">
        <v>2107</v>
      </c>
      <c r="H437" s="53" t="s">
        <v>2540</v>
      </c>
      <c r="I437" s="296">
        <v>30413</v>
      </c>
      <c r="J437" s="297">
        <v>4346</v>
      </c>
      <c r="K437" s="298">
        <v>59</v>
      </c>
      <c r="L437" s="65">
        <v>1497.03</v>
      </c>
      <c r="M437" s="33">
        <f t="shared" si="51"/>
        <v>1.9399598000000001E-3</v>
      </c>
      <c r="N437" s="33">
        <f t="shared" si="52"/>
        <v>5.6318612000000002E-3</v>
      </c>
      <c r="O437" s="54">
        <f t="shared" si="53"/>
        <v>1.5665239999999999E-4</v>
      </c>
      <c r="P437" s="29">
        <f t="shared" si="54"/>
        <v>35246</v>
      </c>
      <c r="Q437" s="136"/>
      <c r="R437" s="137"/>
      <c r="S437" s="137"/>
      <c r="T437" s="137"/>
      <c r="U437" s="86"/>
      <c r="W437" s="203" t="s">
        <v>2540</v>
      </c>
      <c r="X437" s="204">
        <v>4346</v>
      </c>
      <c r="Y437" s="3">
        <f t="shared" si="55"/>
        <v>0</v>
      </c>
      <c r="Z437" s="294" t="s">
        <v>2540</v>
      </c>
      <c r="AA437" s="293">
        <v>59</v>
      </c>
      <c r="AE437" s="314" t="s">
        <v>7745</v>
      </c>
      <c r="AF437" s="315">
        <v>1497.03</v>
      </c>
    </row>
    <row r="438" spans="1:32" ht="15" hidden="1">
      <c r="A438" s="85" t="s">
        <v>5246</v>
      </c>
      <c r="B438" s="49" t="s">
        <v>706</v>
      </c>
      <c r="C438" s="50" t="s">
        <v>2126</v>
      </c>
      <c r="D438" s="50" t="s">
        <v>2174</v>
      </c>
      <c r="E438" s="50" t="s">
        <v>2115</v>
      </c>
      <c r="F438" s="50" t="s">
        <v>2117</v>
      </c>
      <c r="G438" s="52" t="s">
        <v>2107</v>
      </c>
      <c r="H438" s="53" t="s">
        <v>2541</v>
      </c>
      <c r="I438" s="296">
        <v>2581</v>
      </c>
      <c r="J438" s="297">
        <v>327</v>
      </c>
      <c r="K438" s="298">
        <v>10</v>
      </c>
      <c r="L438" s="65">
        <v>1431.76</v>
      </c>
      <c r="M438" s="33">
        <f t="shared" si="51"/>
        <v>3.8744672E-3</v>
      </c>
      <c r="N438" s="33">
        <f t="shared" si="52"/>
        <v>8.8489039999999997E-4</v>
      </c>
      <c r="O438" s="54">
        <f t="shared" si="53"/>
        <v>2.4613500000000001E-5</v>
      </c>
      <c r="P438" s="29">
        <f t="shared" si="54"/>
        <v>5538</v>
      </c>
      <c r="Q438" s="136"/>
      <c r="R438" s="137"/>
      <c r="S438" s="137"/>
      <c r="T438" s="137"/>
      <c r="U438" s="86"/>
      <c r="W438" s="203" t="s">
        <v>2541</v>
      </c>
      <c r="X438" s="204">
        <v>327</v>
      </c>
      <c r="Y438" s="3">
        <f t="shared" si="55"/>
        <v>0</v>
      </c>
      <c r="Z438" s="294" t="s">
        <v>2541</v>
      </c>
      <c r="AA438" s="293">
        <v>10</v>
      </c>
      <c r="AE438" s="314" t="s">
        <v>7746</v>
      </c>
      <c r="AF438" s="315">
        <v>1431.76</v>
      </c>
    </row>
    <row r="439" spans="1:32" ht="15" hidden="1">
      <c r="A439" s="85" t="s">
        <v>5247</v>
      </c>
      <c r="B439" s="49" t="s">
        <v>707</v>
      </c>
      <c r="C439" s="50" t="s">
        <v>2126</v>
      </c>
      <c r="D439" s="50" t="s">
        <v>2174</v>
      </c>
      <c r="E439" s="50" t="s">
        <v>2120</v>
      </c>
      <c r="F439" s="50" t="s">
        <v>2119</v>
      </c>
      <c r="G439" s="52" t="s">
        <v>2108</v>
      </c>
      <c r="H439" s="53" t="s">
        <v>2542</v>
      </c>
      <c r="I439" s="296">
        <v>5752</v>
      </c>
      <c r="J439" s="297">
        <v>837</v>
      </c>
      <c r="K439" s="298">
        <v>25</v>
      </c>
      <c r="L439" s="65">
        <v>695.85</v>
      </c>
      <c r="M439" s="33">
        <f t="shared" si="51"/>
        <v>4.3463143000000001E-3</v>
      </c>
      <c r="N439" s="33">
        <f t="shared" si="52"/>
        <v>5.2279442999999997E-3</v>
      </c>
      <c r="O439" s="54">
        <f t="shared" si="53"/>
        <v>1.4541719999999999E-4</v>
      </c>
      <c r="P439" s="29">
        <f t="shared" si="54"/>
        <v>32718</v>
      </c>
      <c r="Q439" s="136"/>
      <c r="R439" s="137"/>
      <c r="S439" s="137"/>
      <c r="T439" s="137"/>
      <c r="U439" s="86"/>
      <c r="W439" s="203" t="s">
        <v>2542</v>
      </c>
      <c r="X439" s="204">
        <v>837</v>
      </c>
      <c r="Y439" s="3">
        <f t="shared" si="55"/>
        <v>0</v>
      </c>
      <c r="Z439" s="294" t="s">
        <v>2542</v>
      </c>
      <c r="AA439" s="293">
        <v>25</v>
      </c>
      <c r="AE439" s="314" t="s">
        <v>7747</v>
      </c>
      <c r="AF439" s="315">
        <v>695.85</v>
      </c>
    </row>
    <row r="440" spans="1:32" ht="15" hidden="1">
      <c r="A440" s="85" t="s">
        <v>5248</v>
      </c>
      <c r="B440" s="49" t="s">
        <v>708</v>
      </c>
      <c r="C440" s="50" t="s">
        <v>2126</v>
      </c>
      <c r="D440" s="50" t="s">
        <v>2174</v>
      </c>
      <c r="E440" s="50" t="s">
        <v>2122</v>
      </c>
      <c r="F440" s="50" t="s">
        <v>2119</v>
      </c>
      <c r="G440" s="52" t="s">
        <v>2108</v>
      </c>
      <c r="H440" s="53" t="s">
        <v>2543</v>
      </c>
      <c r="I440" s="296">
        <v>10553</v>
      </c>
      <c r="J440" s="297">
        <v>1759</v>
      </c>
      <c r="K440" s="298">
        <v>62</v>
      </c>
      <c r="L440" s="65">
        <v>705.24</v>
      </c>
      <c r="M440" s="33">
        <f t="shared" si="51"/>
        <v>5.8751065999999999E-3</v>
      </c>
      <c r="N440" s="33">
        <f t="shared" si="52"/>
        <v>1.4653610799999999E-2</v>
      </c>
      <c r="O440" s="54">
        <f t="shared" si="53"/>
        <v>4.0759580000000002E-4</v>
      </c>
      <c r="P440" s="29">
        <f t="shared" si="54"/>
        <v>91709</v>
      </c>
      <c r="Q440" s="136"/>
      <c r="R440" s="137"/>
      <c r="S440" s="137"/>
      <c r="T440" s="137"/>
      <c r="U440" s="86"/>
      <c r="W440" s="203" t="s">
        <v>2543</v>
      </c>
      <c r="X440" s="204">
        <v>1759</v>
      </c>
      <c r="Y440" s="3">
        <f t="shared" si="55"/>
        <v>0</v>
      </c>
      <c r="Z440" s="294" t="s">
        <v>2543</v>
      </c>
      <c r="AA440" s="293">
        <v>62</v>
      </c>
      <c r="AE440" s="314" t="s">
        <v>7748</v>
      </c>
      <c r="AF440" s="315">
        <v>705.24</v>
      </c>
    </row>
    <row r="441" spans="1:32" ht="15" hidden="1">
      <c r="A441" s="85" t="s">
        <v>5249</v>
      </c>
      <c r="B441" s="49" t="s">
        <v>709</v>
      </c>
      <c r="C441" s="50" t="s">
        <v>2126</v>
      </c>
      <c r="D441" s="50" t="s">
        <v>2174</v>
      </c>
      <c r="E441" s="50" t="s">
        <v>2124</v>
      </c>
      <c r="F441" s="50" t="s">
        <v>2119</v>
      </c>
      <c r="G441" s="52" t="s">
        <v>2108</v>
      </c>
      <c r="H441" s="53" t="s">
        <v>2540</v>
      </c>
      <c r="I441" s="296">
        <v>17966</v>
      </c>
      <c r="J441" s="297">
        <v>3042</v>
      </c>
      <c r="K441" s="298">
        <v>26</v>
      </c>
      <c r="L441" s="65">
        <v>869.58</v>
      </c>
      <c r="M441" s="33">
        <f t="shared" si="51"/>
        <v>1.4471779999999999E-3</v>
      </c>
      <c r="N441" s="33">
        <f t="shared" si="52"/>
        <v>5.0625766999999999E-3</v>
      </c>
      <c r="O441" s="54">
        <f t="shared" si="53"/>
        <v>1.4081750000000001E-4</v>
      </c>
      <c r="P441" s="29">
        <f t="shared" si="54"/>
        <v>31683</v>
      </c>
      <c r="Q441" s="136"/>
      <c r="R441" s="137"/>
      <c r="S441" s="137"/>
      <c r="T441" s="137"/>
      <c r="U441" s="86"/>
      <c r="W441" s="203" t="s">
        <v>2540</v>
      </c>
      <c r="X441" s="204">
        <v>3042</v>
      </c>
      <c r="Y441" s="3">
        <f t="shared" si="55"/>
        <v>0</v>
      </c>
      <c r="Z441" s="294" t="s">
        <v>2540</v>
      </c>
      <c r="AA441" s="293">
        <v>26</v>
      </c>
      <c r="AE441" s="314" t="s">
        <v>7745</v>
      </c>
      <c r="AF441" s="315">
        <v>869.58</v>
      </c>
    </row>
    <row r="442" spans="1:32" ht="15" hidden="1">
      <c r="A442" s="85" t="s">
        <v>5250</v>
      </c>
      <c r="B442" s="49" t="s">
        <v>710</v>
      </c>
      <c r="C442" s="50" t="s">
        <v>2126</v>
      </c>
      <c r="D442" s="50" t="s">
        <v>2174</v>
      </c>
      <c r="E442" s="50" t="s">
        <v>2126</v>
      </c>
      <c r="F442" s="50" t="s">
        <v>2119</v>
      </c>
      <c r="G442" s="52" t="s">
        <v>2108</v>
      </c>
      <c r="H442" s="53" t="s">
        <v>2544</v>
      </c>
      <c r="I442" s="296">
        <v>4034</v>
      </c>
      <c r="J442" s="297">
        <v>555</v>
      </c>
      <c r="K442" s="298">
        <v>52</v>
      </c>
      <c r="L442" s="65">
        <v>615.16999999999996</v>
      </c>
      <c r="M442" s="33">
        <f t="shared" si="51"/>
        <v>1.28904313E-2</v>
      </c>
      <c r="N442" s="33">
        <f t="shared" si="52"/>
        <v>1.16296135E-2</v>
      </c>
      <c r="O442" s="54">
        <f t="shared" si="53"/>
        <v>3.234822E-4</v>
      </c>
      <c r="P442" s="29">
        <f t="shared" si="54"/>
        <v>72783</v>
      </c>
      <c r="Q442" s="136"/>
      <c r="R442" s="137"/>
      <c r="S442" s="137"/>
      <c r="T442" s="137"/>
      <c r="U442" s="86"/>
      <c r="W442" s="203" t="s">
        <v>2544</v>
      </c>
      <c r="X442" s="204">
        <v>555</v>
      </c>
      <c r="Y442" s="3">
        <f t="shared" si="55"/>
        <v>0</v>
      </c>
      <c r="Z442" s="294" t="s">
        <v>2544</v>
      </c>
      <c r="AA442" s="293">
        <v>52</v>
      </c>
      <c r="AE442" s="314" t="s">
        <v>7749</v>
      </c>
      <c r="AF442" s="315">
        <v>615.16999999999996</v>
      </c>
    </row>
    <row r="443" spans="1:32" ht="15" hidden="1">
      <c r="A443" s="85" t="s">
        <v>5251</v>
      </c>
      <c r="B443" s="49" t="s">
        <v>711</v>
      </c>
      <c r="C443" s="50" t="s">
        <v>2126</v>
      </c>
      <c r="D443" s="50" t="s">
        <v>2174</v>
      </c>
      <c r="E443" s="50" t="s">
        <v>2133</v>
      </c>
      <c r="F443" s="50" t="s">
        <v>2119</v>
      </c>
      <c r="G443" s="52" t="s">
        <v>2108</v>
      </c>
      <c r="H443" s="53" t="s">
        <v>2545</v>
      </c>
      <c r="I443" s="296">
        <v>9789</v>
      </c>
      <c r="J443" s="297">
        <v>1546</v>
      </c>
      <c r="K443" s="298">
        <v>67</v>
      </c>
      <c r="L443" s="65">
        <v>703.09</v>
      </c>
      <c r="M443" s="33">
        <f t="shared" si="51"/>
        <v>6.8444172000000003E-3</v>
      </c>
      <c r="N443" s="33">
        <f t="shared" si="52"/>
        <v>1.50499494E-2</v>
      </c>
      <c r="O443" s="54">
        <f t="shared" si="53"/>
        <v>4.1862010000000001E-4</v>
      </c>
      <c r="P443" s="29">
        <f t="shared" si="54"/>
        <v>94189</v>
      </c>
      <c r="Q443" s="136"/>
      <c r="R443" s="137"/>
      <c r="S443" s="137"/>
      <c r="T443" s="137"/>
      <c r="U443" s="86"/>
      <c r="W443" s="203" t="s">
        <v>2545</v>
      </c>
      <c r="X443" s="204">
        <v>1546</v>
      </c>
      <c r="Y443" s="3">
        <f t="shared" si="55"/>
        <v>0</v>
      </c>
      <c r="Z443" s="294" t="s">
        <v>2545</v>
      </c>
      <c r="AA443" s="293">
        <v>67</v>
      </c>
      <c r="AE443" s="314" t="s">
        <v>7750</v>
      </c>
      <c r="AF443" s="315">
        <v>703.09</v>
      </c>
    </row>
    <row r="444" spans="1:32" ht="15" hidden="1">
      <c r="A444" s="85" t="s">
        <v>5252</v>
      </c>
      <c r="B444" s="49" t="s">
        <v>712</v>
      </c>
      <c r="C444" s="50" t="s">
        <v>2126</v>
      </c>
      <c r="D444" s="50" t="s">
        <v>2174</v>
      </c>
      <c r="E444" s="50" t="s">
        <v>2157</v>
      </c>
      <c r="F444" s="50" t="s">
        <v>2119</v>
      </c>
      <c r="G444" s="52" t="s">
        <v>2108</v>
      </c>
      <c r="H444" s="53" t="s">
        <v>2541</v>
      </c>
      <c r="I444" s="296">
        <v>7992</v>
      </c>
      <c r="J444" s="297">
        <v>1108</v>
      </c>
      <c r="K444" s="298">
        <v>53</v>
      </c>
      <c r="L444" s="65">
        <v>901.05</v>
      </c>
      <c r="M444" s="33">
        <f t="shared" si="51"/>
        <v>6.6316316E-3</v>
      </c>
      <c r="N444" s="33">
        <f t="shared" si="52"/>
        <v>8.1547614000000001E-3</v>
      </c>
      <c r="O444" s="54">
        <f t="shared" si="53"/>
        <v>2.268278E-4</v>
      </c>
      <c r="P444" s="29">
        <f t="shared" si="54"/>
        <v>51036</v>
      </c>
      <c r="Q444" s="136"/>
      <c r="R444" s="137"/>
      <c r="S444" s="137"/>
      <c r="T444" s="137"/>
      <c r="U444" s="86"/>
      <c r="W444" s="203" t="s">
        <v>2541</v>
      </c>
      <c r="X444" s="204">
        <v>1108</v>
      </c>
      <c r="Y444" s="3">
        <f t="shared" si="55"/>
        <v>0</v>
      </c>
      <c r="Z444" s="294" t="s">
        <v>2541</v>
      </c>
      <c r="AA444" s="293">
        <v>53</v>
      </c>
      <c r="AE444" s="314" t="s">
        <v>7746</v>
      </c>
      <c r="AF444" s="315">
        <v>901.05</v>
      </c>
    </row>
    <row r="445" spans="1:32" ht="15" hidden="1">
      <c r="A445" s="85" t="s">
        <v>5253</v>
      </c>
      <c r="B445" s="49" t="s">
        <v>713</v>
      </c>
      <c r="C445" s="50" t="s">
        <v>2126</v>
      </c>
      <c r="D445" s="50" t="s">
        <v>2174</v>
      </c>
      <c r="E445" s="50" t="s">
        <v>2159</v>
      </c>
      <c r="F445" s="50" t="s">
        <v>2119</v>
      </c>
      <c r="G445" s="52" t="s">
        <v>2108</v>
      </c>
      <c r="H445" s="53" t="s">
        <v>2546</v>
      </c>
      <c r="I445" s="296">
        <v>7437</v>
      </c>
      <c r="J445" s="297">
        <v>1117</v>
      </c>
      <c r="K445" s="298">
        <v>12</v>
      </c>
      <c r="L445" s="65">
        <v>1007.48</v>
      </c>
      <c r="M445" s="33">
        <f t="shared" si="51"/>
        <v>1.6135538E-3</v>
      </c>
      <c r="N445" s="33">
        <f t="shared" si="52"/>
        <v>1.7889581E-3</v>
      </c>
      <c r="O445" s="54">
        <f t="shared" si="53"/>
        <v>4.9760499999999999E-5</v>
      </c>
      <c r="P445" s="29">
        <f t="shared" si="54"/>
        <v>11196</v>
      </c>
      <c r="Q445" s="136"/>
      <c r="R445" s="137"/>
      <c r="S445" s="137"/>
      <c r="T445" s="137"/>
      <c r="U445" s="86"/>
      <c r="W445" s="203" t="s">
        <v>2546</v>
      </c>
      <c r="X445" s="204">
        <v>1117</v>
      </c>
      <c r="Y445" s="3">
        <f t="shared" si="55"/>
        <v>0</v>
      </c>
      <c r="Z445" s="294" t="s">
        <v>2546</v>
      </c>
      <c r="AA445" s="293">
        <v>12</v>
      </c>
      <c r="AE445" s="314" t="s">
        <v>7751</v>
      </c>
      <c r="AF445" s="315">
        <v>1007.48</v>
      </c>
    </row>
    <row r="446" spans="1:32" ht="15" hidden="1">
      <c r="A446" s="85" t="s">
        <v>5254</v>
      </c>
      <c r="B446" s="49" t="s">
        <v>714</v>
      </c>
      <c r="C446" s="50" t="s">
        <v>2126</v>
      </c>
      <c r="D446" s="50" t="s">
        <v>2174</v>
      </c>
      <c r="E446" s="50" t="s">
        <v>2172</v>
      </c>
      <c r="F446" s="50" t="s">
        <v>2119</v>
      </c>
      <c r="G446" s="52" t="s">
        <v>2108</v>
      </c>
      <c r="H446" s="53" t="s">
        <v>2547</v>
      </c>
      <c r="I446" s="296">
        <v>7014</v>
      </c>
      <c r="J446" s="297">
        <v>1065</v>
      </c>
      <c r="K446" s="298">
        <v>19</v>
      </c>
      <c r="L446" s="65">
        <v>574.08000000000004</v>
      </c>
      <c r="M446" s="33">
        <f t="shared" si="51"/>
        <v>2.7088679000000001E-3</v>
      </c>
      <c r="N446" s="33">
        <f t="shared" si="52"/>
        <v>5.0253349000000001E-3</v>
      </c>
      <c r="O446" s="54">
        <f t="shared" si="53"/>
        <v>1.397816E-4</v>
      </c>
      <c r="P446" s="29">
        <f t="shared" si="54"/>
        <v>31450</v>
      </c>
      <c r="Q446" s="136"/>
      <c r="R446" s="137"/>
      <c r="S446" s="137"/>
      <c r="T446" s="137"/>
      <c r="U446" s="86"/>
      <c r="W446" s="203" t="s">
        <v>2547</v>
      </c>
      <c r="X446" s="204">
        <v>1065</v>
      </c>
      <c r="Y446" s="3">
        <f t="shared" si="55"/>
        <v>0</v>
      </c>
      <c r="Z446" s="294" t="s">
        <v>2547</v>
      </c>
      <c r="AA446" s="293">
        <v>19</v>
      </c>
      <c r="AE446" s="314" t="s">
        <v>7752</v>
      </c>
      <c r="AF446" s="315">
        <v>574.08000000000004</v>
      </c>
    </row>
    <row r="447" spans="1:32" ht="15" hidden="1">
      <c r="A447" s="85" t="s">
        <v>5255</v>
      </c>
      <c r="B447" s="49" t="s">
        <v>715</v>
      </c>
      <c r="C447" s="50" t="s">
        <v>2126</v>
      </c>
      <c r="D447" s="50" t="s">
        <v>2174</v>
      </c>
      <c r="E447" s="50" t="s">
        <v>2174</v>
      </c>
      <c r="F447" s="50" t="s">
        <v>2119</v>
      </c>
      <c r="G447" s="52" t="s">
        <v>2108</v>
      </c>
      <c r="H447" s="53" t="s">
        <v>2548</v>
      </c>
      <c r="I447" s="296">
        <v>4768</v>
      </c>
      <c r="J447" s="297">
        <v>635</v>
      </c>
      <c r="K447" s="298">
        <v>25</v>
      </c>
      <c r="L447" s="65">
        <v>853.23</v>
      </c>
      <c r="M447" s="33">
        <f t="shared" ref="M447:M510" si="56" xml:space="preserve"> ROUNDDOWN(K447/I447,10)</f>
        <v>5.2432885000000002E-3</v>
      </c>
      <c r="N447" s="33">
        <f t="shared" ref="N447:N510" si="57">ROUNDDOWN(J447*M447/L447,10)</f>
        <v>3.9022165000000002E-3</v>
      </c>
      <c r="O447" s="54">
        <f t="shared" ref="O447:O510" si="58">ROUNDDOWN(N447/$N$2499,10)</f>
        <v>1.085416E-4</v>
      </c>
      <c r="P447" s="29">
        <f t="shared" si="54"/>
        <v>24421</v>
      </c>
      <c r="Q447" s="136"/>
      <c r="R447" s="137"/>
      <c r="S447" s="137"/>
      <c r="T447" s="137"/>
      <c r="U447" s="86"/>
      <c r="W447" s="203" t="s">
        <v>2548</v>
      </c>
      <c r="X447" s="204">
        <v>635</v>
      </c>
      <c r="Y447" s="3">
        <f t="shared" si="55"/>
        <v>0</v>
      </c>
      <c r="Z447" s="294" t="s">
        <v>2548</v>
      </c>
      <c r="AA447" s="293">
        <v>25</v>
      </c>
      <c r="AE447" s="314" t="s">
        <v>7753</v>
      </c>
      <c r="AF447" s="315">
        <v>853.23</v>
      </c>
    </row>
    <row r="448" spans="1:32" ht="15" hidden="1">
      <c r="A448" s="85" t="s">
        <v>5256</v>
      </c>
      <c r="B448" s="49" t="s">
        <v>716</v>
      </c>
      <c r="C448" s="50" t="s">
        <v>2126</v>
      </c>
      <c r="D448" s="50" t="s">
        <v>2175</v>
      </c>
      <c r="E448" s="50" t="s">
        <v>2116</v>
      </c>
      <c r="F448" s="50" t="s">
        <v>2119</v>
      </c>
      <c r="G448" s="52" t="s">
        <v>2108</v>
      </c>
      <c r="H448" s="53" t="s">
        <v>2549</v>
      </c>
      <c r="I448" s="296">
        <v>6682</v>
      </c>
      <c r="J448" s="297">
        <v>1025</v>
      </c>
      <c r="K448" s="298">
        <v>52</v>
      </c>
      <c r="L448" s="65">
        <v>843.52</v>
      </c>
      <c r="M448" s="33">
        <f t="shared" si="56"/>
        <v>7.7821011000000001E-3</v>
      </c>
      <c r="N448" s="33">
        <f t="shared" si="57"/>
        <v>9.4563893999999992E-3</v>
      </c>
      <c r="O448" s="54">
        <f t="shared" si="58"/>
        <v>2.6303310000000001E-4</v>
      </c>
      <c r="P448" s="29">
        <f t="shared" ref="P448:P511" si="59">ROUNDDOWN(225000000*O448,0)</f>
        <v>59182</v>
      </c>
      <c r="Q448" s="136"/>
      <c r="R448" s="137"/>
      <c r="S448" s="137"/>
      <c r="T448" s="137"/>
      <c r="U448" s="86"/>
      <c r="W448" s="203" t="s">
        <v>2549</v>
      </c>
      <c r="X448" s="204">
        <v>1025</v>
      </c>
      <c r="Y448" s="3">
        <f t="shared" ref="Y448:Y511" si="60">J448-X448</f>
        <v>0</v>
      </c>
      <c r="Z448" s="294" t="s">
        <v>2549</v>
      </c>
      <c r="AA448" s="293">
        <v>52</v>
      </c>
      <c r="AE448" s="314" t="s">
        <v>7754</v>
      </c>
      <c r="AF448" s="315">
        <v>843.52</v>
      </c>
    </row>
    <row r="449" spans="1:32" ht="15" hidden="1">
      <c r="A449" s="85" t="s">
        <v>5257</v>
      </c>
      <c r="B449" s="49" t="s">
        <v>717</v>
      </c>
      <c r="C449" s="50" t="s">
        <v>2126</v>
      </c>
      <c r="D449" s="50" t="s">
        <v>2175</v>
      </c>
      <c r="E449" s="50" t="s">
        <v>2115</v>
      </c>
      <c r="F449" s="50" t="s">
        <v>2119</v>
      </c>
      <c r="G449" s="52" t="s">
        <v>2108</v>
      </c>
      <c r="H449" s="53" t="s">
        <v>2550</v>
      </c>
      <c r="I449" s="296">
        <v>6721</v>
      </c>
      <c r="J449" s="297">
        <v>865</v>
      </c>
      <c r="K449" s="298">
        <v>77</v>
      </c>
      <c r="L449" s="65">
        <v>713.11</v>
      </c>
      <c r="M449" s="33">
        <f t="shared" si="56"/>
        <v>1.14566284E-2</v>
      </c>
      <c r="N449" s="33">
        <f t="shared" si="57"/>
        <v>1.3896851199999999E-2</v>
      </c>
      <c r="O449" s="54">
        <f t="shared" si="58"/>
        <v>3.8654629999999998E-4</v>
      </c>
      <c r="P449" s="29">
        <f t="shared" si="59"/>
        <v>86972</v>
      </c>
      <c r="Q449" s="136"/>
      <c r="R449" s="137"/>
      <c r="S449" s="137"/>
      <c r="T449" s="137"/>
      <c r="U449" s="86"/>
      <c r="W449" s="203" t="s">
        <v>2550</v>
      </c>
      <c r="X449" s="204">
        <v>865</v>
      </c>
      <c r="Y449" s="3">
        <f t="shared" si="60"/>
        <v>0</v>
      </c>
      <c r="Z449" s="294" t="s">
        <v>2550</v>
      </c>
      <c r="AA449" s="293">
        <v>77</v>
      </c>
      <c r="AE449" s="314" t="s">
        <v>7755</v>
      </c>
      <c r="AF449" s="315">
        <v>713.11</v>
      </c>
    </row>
    <row r="450" spans="1:32" ht="15" hidden="1">
      <c r="A450" s="85" t="s">
        <v>5258</v>
      </c>
      <c r="B450" s="49" t="s">
        <v>718</v>
      </c>
      <c r="C450" s="50" t="s">
        <v>2126</v>
      </c>
      <c r="D450" s="50" t="s">
        <v>2175</v>
      </c>
      <c r="E450" s="50" t="s">
        <v>2120</v>
      </c>
      <c r="F450" s="50" t="s">
        <v>2119</v>
      </c>
      <c r="G450" s="52" t="s">
        <v>2108</v>
      </c>
      <c r="H450" s="53" t="s">
        <v>2551</v>
      </c>
      <c r="I450" s="296">
        <v>5674</v>
      </c>
      <c r="J450" s="297">
        <v>683</v>
      </c>
      <c r="K450" s="298">
        <v>45</v>
      </c>
      <c r="L450" s="65">
        <v>711.99</v>
      </c>
      <c r="M450" s="33">
        <f t="shared" si="56"/>
        <v>7.9309128999999999E-3</v>
      </c>
      <c r="N450" s="33">
        <f t="shared" si="57"/>
        <v>7.6079909000000001E-3</v>
      </c>
      <c r="O450" s="54">
        <f t="shared" si="58"/>
        <v>2.1161920000000001E-4</v>
      </c>
      <c r="P450" s="29">
        <f t="shared" si="59"/>
        <v>47614</v>
      </c>
      <c r="Q450" s="136"/>
      <c r="R450" s="137"/>
      <c r="S450" s="137"/>
      <c r="T450" s="137"/>
      <c r="U450" s="86"/>
      <c r="W450" s="203" t="s">
        <v>2551</v>
      </c>
      <c r="X450" s="204">
        <v>683</v>
      </c>
      <c r="Y450" s="3">
        <f t="shared" si="60"/>
        <v>0</v>
      </c>
      <c r="Z450" s="294" t="s">
        <v>2551</v>
      </c>
      <c r="AA450" s="293">
        <v>45</v>
      </c>
      <c r="AE450" s="314" t="s">
        <v>7756</v>
      </c>
      <c r="AF450" s="315">
        <v>711.99</v>
      </c>
    </row>
    <row r="451" spans="1:32" ht="15" hidden="1">
      <c r="A451" s="85" t="s">
        <v>5259</v>
      </c>
      <c r="B451" s="49" t="s">
        <v>719</v>
      </c>
      <c r="C451" s="50" t="s">
        <v>2126</v>
      </c>
      <c r="D451" s="50" t="s">
        <v>2175</v>
      </c>
      <c r="E451" s="50" t="s">
        <v>2122</v>
      </c>
      <c r="F451" s="50" t="s">
        <v>2119</v>
      </c>
      <c r="G451" s="52" t="s">
        <v>2108</v>
      </c>
      <c r="H451" s="53" t="s">
        <v>2552</v>
      </c>
      <c r="I451" s="296">
        <v>4969</v>
      </c>
      <c r="J451" s="297">
        <v>629</v>
      </c>
      <c r="K451" s="298">
        <v>35</v>
      </c>
      <c r="L451" s="65">
        <v>784.97</v>
      </c>
      <c r="M451" s="33">
        <f t="shared" si="56"/>
        <v>7.0436706999999999E-3</v>
      </c>
      <c r="N451" s="33">
        <f t="shared" si="57"/>
        <v>5.6441249999999998E-3</v>
      </c>
      <c r="O451" s="54">
        <f t="shared" si="58"/>
        <v>1.569935E-4</v>
      </c>
      <c r="P451" s="29">
        <f t="shared" si="59"/>
        <v>35323</v>
      </c>
      <c r="Q451" s="136"/>
      <c r="R451" s="137"/>
      <c r="S451" s="137"/>
      <c r="T451" s="137"/>
      <c r="U451" s="86"/>
      <c r="W451" s="203" t="s">
        <v>2552</v>
      </c>
      <c r="X451" s="204">
        <v>629</v>
      </c>
      <c r="Y451" s="3">
        <f t="shared" si="60"/>
        <v>0</v>
      </c>
      <c r="Z451" s="294" t="s">
        <v>2552</v>
      </c>
      <c r="AA451" s="293">
        <v>35</v>
      </c>
      <c r="AE451" s="314" t="s">
        <v>7757</v>
      </c>
      <c r="AF451" s="315">
        <v>784.97</v>
      </c>
    </row>
    <row r="452" spans="1:32" ht="15" hidden="1">
      <c r="A452" s="85" t="s">
        <v>5260</v>
      </c>
      <c r="B452" s="49" t="s">
        <v>720</v>
      </c>
      <c r="C452" s="50" t="s">
        <v>2126</v>
      </c>
      <c r="D452" s="50" t="s">
        <v>2175</v>
      </c>
      <c r="E452" s="50" t="s">
        <v>2124</v>
      </c>
      <c r="F452" s="50">
        <v>3</v>
      </c>
      <c r="G452" s="52" t="s">
        <v>2109</v>
      </c>
      <c r="H452" s="53" t="s">
        <v>2553</v>
      </c>
      <c r="I452" s="296">
        <v>17507</v>
      </c>
      <c r="J452" s="297">
        <v>2169</v>
      </c>
      <c r="K452" s="298">
        <v>276</v>
      </c>
      <c r="L452" s="65">
        <v>998.85</v>
      </c>
      <c r="M452" s="33">
        <f t="shared" si="56"/>
        <v>1.5765122499999999E-2</v>
      </c>
      <c r="N452" s="33">
        <f t="shared" si="57"/>
        <v>3.4233919699999997E-2</v>
      </c>
      <c r="O452" s="54">
        <f t="shared" si="58"/>
        <v>9.5222969999999999E-4</v>
      </c>
      <c r="P452" s="29">
        <f t="shared" si="59"/>
        <v>214251</v>
      </c>
      <c r="Q452" s="136"/>
      <c r="R452" s="137"/>
      <c r="S452" s="137"/>
      <c r="T452" s="137"/>
      <c r="U452" s="86"/>
      <c r="W452" s="203" t="s">
        <v>2553</v>
      </c>
      <c r="X452" s="204">
        <v>2169</v>
      </c>
      <c r="Y452" s="3">
        <f t="shared" si="60"/>
        <v>0</v>
      </c>
      <c r="Z452" s="294" t="s">
        <v>2553</v>
      </c>
      <c r="AA452" s="293">
        <v>276</v>
      </c>
      <c r="AE452" s="314" t="s">
        <v>7758</v>
      </c>
      <c r="AF452" s="315">
        <v>998.85</v>
      </c>
    </row>
    <row r="453" spans="1:32" ht="15" hidden="1">
      <c r="A453" s="85" t="s">
        <v>5261</v>
      </c>
      <c r="B453" s="49" t="s">
        <v>721</v>
      </c>
      <c r="C453" s="50" t="s">
        <v>2126</v>
      </c>
      <c r="D453" s="50" t="s">
        <v>2175</v>
      </c>
      <c r="E453" s="50" t="s">
        <v>2126</v>
      </c>
      <c r="F453" s="50">
        <v>3</v>
      </c>
      <c r="G453" s="52" t="s">
        <v>2109</v>
      </c>
      <c r="H453" s="53" t="s">
        <v>2554</v>
      </c>
      <c r="I453" s="296">
        <v>14527</v>
      </c>
      <c r="J453" s="297">
        <v>1761</v>
      </c>
      <c r="K453" s="298">
        <v>55</v>
      </c>
      <c r="L453" s="65">
        <v>957</v>
      </c>
      <c r="M453" s="33">
        <f t="shared" si="56"/>
        <v>3.7860534999999999E-3</v>
      </c>
      <c r="N453" s="33">
        <f t="shared" si="57"/>
        <v>6.9668131000000001E-3</v>
      </c>
      <c r="O453" s="54">
        <f t="shared" si="58"/>
        <v>1.937846E-4</v>
      </c>
      <c r="P453" s="29">
        <f t="shared" si="59"/>
        <v>43601</v>
      </c>
      <c r="Q453" s="136"/>
      <c r="R453" s="137"/>
      <c r="S453" s="137"/>
      <c r="T453" s="137"/>
      <c r="U453" s="86"/>
      <c r="W453" s="203" t="s">
        <v>2554</v>
      </c>
      <c r="X453" s="204">
        <v>1761</v>
      </c>
      <c r="Y453" s="3">
        <f t="shared" si="60"/>
        <v>0</v>
      </c>
      <c r="Z453" s="294" t="s">
        <v>2554</v>
      </c>
      <c r="AA453" s="293">
        <v>55</v>
      </c>
      <c r="AE453" s="314" t="s">
        <v>7759</v>
      </c>
      <c r="AF453" s="315">
        <v>957</v>
      </c>
    </row>
    <row r="454" spans="1:32" ht="15" hidden="1">
      <c r="A454" s="85" t="s">
        <v>5262</v>
      </c>
      <c r="B454" s="49" t="s">
        <v>722</v>
      </c>
      <c r="C454" s="50" t="s">
        <v>2126</v>
      </c>
      <c r="D454" s="50" t="s">
        <v>2175</v>
      </c>
      <c r="E454" s="50" t="s">
        <v>2133</v>
      </c>
      <c r="F454" s="50" t="s">
        <v>2119</v>
      </c>
      <c r="G454" s="52" t="s">
        <v>2108</v>
      </c>
      <c r="H454" s="53" t="s">
        <v>2555</v>
      </c>
      <c r="I454" s="296">
        <v>4506</v>
      </c>
      <c r="J454" s="297">
        <v>523</v>
      </c>
      <c r="K454" s="298">
        <v>43</v>
      </c>
      <c r="L454" s="65">
        <v>848.62</v>
      </c>
      <c r="M454" s="33">
        <f t="shared" si="56"/>
        <v>9.5428317000000006E-3</v>
      </c>
      <c r="N454" s="33">
        <f t="shared" si="57"/>
        <v>5.8811964999999997E-3</v>
      </c>
      <c r="O454" s="54">
        <f t="shared" si="58"/>
        <v>1.635877E-4</v>
      </c>
      <c r="P454" s="29">
        <f t="shared" si="59"/>
        <v>36807</v>
      </c>
      <c r="Q454" s="136"/>
      <c r="R454" s="137"/>
      <c r="S454" s="137"/>
      <c r="T454" s="137"/>
      <c r="U454" s="86"/>
      <c r="W454" s="203" t="s">
        <v>2555</v>
      </c>
      <c r="X454" s="204">
        <v>523</v>
      </c>
      <c r="Y454" s="3">
        <f t="shared" si="60"/>
        <v>0</v>
      </c>
      <c r="Z454" s="294" t="s">
        <v>2555</v>
      </c>
      <c r="AA454" s="293">
        <v>43</v>
      </c>
      <c r="AE454" s="314" t="s">
        <v>7760</v>
      </c>
      <c r="AF454" s="315">
        <v>848.62</v>
      </c>
    </row>
    <row r="455" spans="1:32" ht="15" hidden="1">
      <c r="A455" s="85" t="s">
        <v>5263</v>
      </c>
      <c r="B455" s="49" t="s">
        <v>723</v>
      </c>
      <c r="C455" s="50" t="s">
        <v>2126</v>
      </c>
      <c r="D455" s="50" t="s">
        <v>2177</v>
      </c>
      <c r="E455" s="50" t="s">
        <v>2116</v>
      </c>
      <c r="F455" s="50" t="s">
        <v>2119</v>
      </c>
      <c r="G455" s="52" t="s">
        <v>2108</v>
      </c>
      <c r="H455" s="53" t="s">
        <v>2556</v>
      </c>
      <c r="I455" s="296">
        <v>3933</v>
      </c>
      <c r="J455" s="297">
        <v>533</v>
      </c>
      <c r="K455" s="298">
        <v>123</v>
      </c>
      <c r="L455" s="65">
        <v>1057.79</v>
      </c>
      <c r="M455" s="33">
        <f t="shared" si="56"/>
        <v>3.1273836700000002E-2</v>
      </c>
      <c r="N455" s="33">
        <f t="shared" si="57"/>
        <v>1.57582837E-2</v>
      </c>
      <c r="O455" s="54">
        <f t="shared" si="58"/>
        <v>4.3832270000000002E-4</v>
      </c>
      <c r="P455" s="29">
        <f t="shared" si="59"/>
        <v>98622</v>
      </c>
      <c r="Q455" s="136"/>
      <c r="R455" s="137"/>
      <c r="S455" s="137"/>
      <c r="T455" s="137"/>
      <c r="U455" s="86"/>
      <c r="W455" s="203" t="s">
        <v>2556</v>
      </c>
      <c r="X455" s="204">
        <v>533</v>
      </c>
      <c r="Y455" s="3">
        <f t="shared" si="60"/>
        <v>0</v>
      </c>
      <c r="Z455" s="294" t="s">
        <v>2556</v>
      </c>
      <c r="AA455" s="293">
        <v>123</v>
      </c>
      <c r="AE455" s="314" t="s">
        <v>7761</v>
      </c>
      <c r="AF455" s="315">
        <v>1057.79</v>
      </c>
    </row>
    <row r="456" spans="1:32" ht="15" hidden="1">
      <c r="A456" s="85" t="s">
        <v>5264</v>
      </c>
      <c r="B456" s="49" t="s">
        <v>724</v>
      </c>
      <c r="C456" s="50" t="s">
        <v>2126</v>
      </c>
      <c r="D456" s="50" t="s">
        <v>2177</v>
      </c>
      <c r="E456" s="50" t="s">
        <v>2115</v>
      </c>
      <c r="F456" s="50" t="s">
        <v>2119</v>
      </c>
      <c r="G456" s="52" t="s">
        <v>2108</v>
      </c>
      <c r="H456" s="53" t="s">
        <v>2557</v>
      </c>
      <c r="I456" s="296">
        <v>3928</v>
      </c>
      <c r="J456" s="297">
        <v>549</v>
      </c>
      <c r="K456" s="298">
        <v>43</v>
      </c>
      <c r="L456" s="65">
        <v>638.59</v>
      </c>
      <c r="M456" s="33">
        <f t="shared" si="56"/>
        <v>1.09470468E-2</v>
      </c>
      <c r="N456" s="33">
        <f t="shared" si="57"/>
        <v>9.4112477E-3</v>
      </c>
      <c r="O456" s="54">
        <f t="shared" si="58"/>
        <v>2.6177749999999999E-4</v>
      </c>
      <c r="P456" s="29">
        <f t="shared" si="59"/>
        <v>58899</v>
      </c>
      <c r="Q456" s="136"/>
      <c r="R456" s="187"/>
      <c r="S456" s="137"/>
      <c r="T456" s="184"/>
      <c r="U456" s="86"/>
      <c r="W456" s="203" t="s">
        <v>2557</v>
      </c>
      <c r="X456" s="204">
        <v>549</v>
      </c>
      <c r="Y456" s="3">
        <f t="shared" si="60"/>
        <v>0</v>
      </c>
      <c r="Z456" s="294" t="s">
        <v>2557</v>
      </c>
      <c r="AA456" s="293">
        <v>43</v>
      </c>
      <c r="AE456" s="314" t="s">
        <v>7762</v>
      </c>
      <c r="AF456" s="315">
        <v>638.59</v>
      </c>
    </row>
    <row r="457" spans="1:32" ht="15" hidden="1">
      <c r="A457" s="85" t="s">
        <v>5265</v>
      </c>
      <c r="B457" s="49" t="s">
        <v>725</v>
      </c>
      <c r="C457" s="50" t="s">
        <v>2126</v>
      </c>
      <c r="D457" s="50" t="s">
        <v>2177</v>
      </c>
      <c r="E457" s="50" t="s">
        <v>2120</v>
      </c>
      <c r="F457" s="50" t="s">
        <v>2119</v>
      </c>
      <c r="G457" s="52" t="s">
        <v>2108</v>
      </c>
      <c r="H457" s="53" t="s">
        <v>2558</v>
      </c>
      <c r="I457" s="296">
        <v>3911</v>
      </c>
      <c r="J457" s="297">
        <v>566</v>
      </c>
      <c r="K457" s="298">
        <v>87</v>
      </c>
      <c r="L457" s="65">
        <v>811.09</v>
      </c>
      <c r="M457" s="33">
        <f t="shared" si="56"/>
        <v>2.2244950100000001E-2</v>
      </c>
      <c r="N457" s="33">
        <f t="shared" si="57"/>
        <v>1.5523113E-2</v>
      </c>
      <c r="O457" s="54">
        <f t="shared" si="58"/>
        <v>4.3178139999999998E-4</v>
      </c>
      <c r="P457" s="29">
        <f t="shared" si="59"/>
        <v>97150</v>
      </c>
      <c r="Q457" s="136"/>
      <c r="R457" s="137"/>
      <c r="S457" s="137"/>
      <c r="T457" s="137"/>
      <c r="U457" s="86"/>
      <c r="W457" s="203" t="s">
        <v>2558</v>
      </c>
      <c r="X457" s="204">
        <v>566</v>
      </c>
      <c r="Y457" s="3">
        <f t="shared" si="60"/>
        <v>0</v>
      </c>
      <c r="Z457" s="294" t="s">
        <v>2558</v>
      </c>
      <c r="AA457" s="293">
        <v>87</v>
      </c>
      <c r="AE457" s="314" t="s">
        <v>7763</v>
      </c>
      <c r="AF457" s="315">
        <v>811.09</v>
      </c>
    </row>
    <row r="458" spans="1:32" ht="15" hidden="1">
      <c r="A458" s="85" t="s">
        <v>5266</v>
      </c>
      <c r="B458" s="49" t="s">
        <v>726</v>
      </c>
      <c r="C458" s="50" t="s">
        <v>2126</v>
      </c>
      <c r="D458" s="50" t="s">
        <v>2177</v>
      </c>
      <c r="E458" s="50" t="s">
        <v>2122</v>
      </c>
      <c r="F458" s="50">
        <v>3</v>
      </c>
      <c r="G458" s="52" t="s">
        <v>2109</v>
      </c>
      <c r="H458" s="53" t="s">
        <v>2559</v>
      </c>
      <c r="I458" s="296">
        <v>14690</v>
      </c>
      <c r="J458" s="297">
        <v>1868</v>
      </c>
      <c r="K458" s="298">
        <v>333</v>
      </c>
      <c r="L458" s="65">
        <v>1287.68</v>
      </c>
      <c r="M458" s="33">
        <f t="shared" si="56"/>
        <v>2.2668481899999999E-2</v>
      </c>
      <c r="N458" s="33">
        <f t="shared" si="57"/>
        <v>3.2884508700000002E-2</v>
      </c>
      <c r="O458" s="54">
        <f t="shared" si="58"/>
        <v>9.1469529999999998E-4</v>
      </c>
      <c r="P458" s="29">
        <f t="shared" si="59"/>
        <v>205806</v>
      </c>
      <c r="Q458" s="136"/>
      <c r="R458" s="137"/>
      <c r="S458" s="137"/>
      <c r="T458" s="137"/>
      <c r="U458" s="86"/>
      <c r="W458" s="203" t="s">
        <v>2559</v>
      </c>
      <c r="X458" s="204">
        <v>1868</v>
      </c>
      <c r="Y458" s="3">
        <f t="shared" si="60"/>
        <v>0</v>
      </c>
      <c r="Z458" s="294" t="s">
        <v>2559</v>
      </c>
      <c r="AA458" s="293">
        <v>333</v>
      </c>
      <c r="AE458" s="314" t="s">
        <v>7764</v>
      </c>
      <c r="AF458" s="315">
        <v>1287.68</v>
      </c>
    </row>
    <row r="459" spans="1:32" ht="15" hidden="1">
      <c r="A459" s="85" t="s">
        <v>5267</v>
      </c>
      <c r="B459" s="49" t="s">
        <v>727</v>
      </c>
      <c r="C459" s="50" t="s">
        <v>2126</v>
      </c>
      <c r="D459" s="50" t="s">
        <v>2177</v>
      </c>
      <c r="E459" s="50" t="s">
        <v>2124</v>
      </c>
      <c r="F459" s="50" t="s">
        <v>2119</v>
      </c>
      <c r="G459" s="52" t="s">
        <v>2108</v>
      </c>
      <c r="H459" s="53" t="s">
        <v>2560</v>
      </c>
      <c r="I459" s="296">
        <v>1686</v>
      </c>
      <c r="J459" s="297">
        <v>179</v>
      </c>
      <c r="K459" s="298">
        <v>27</v>
      </c>
      <c r="L459" s="65">
        <v>696.74</v>
      </c>
      <c r="M459" s="33">
        <f t="shared" si="56"/>
        <v>1.6014234799999999E-2</v>
      </c>
      <c r="N459" s="33">
        <f t="shared" si="57"/>
        <v>4.1142291000000001E-3</v>
      </c>
      <c r="O459" s="54">
        <f t="shared" si="58"/>
        <v>1.1443880000000001E-4</v>
      </c>
      <c r="P459" s="29">
        <f t="shared" si="59"/>
        <v>25748</v>
      </c>
      <c r="Q459" s="136"/>
      <c r="R459" s="137"/>
      <c r="S459" s="137"/>
      <c r="T459" s="137"/>
      <c r="U459" s="86"/>
      <c r="W459" s="203" t="s">
        <v>2560</v>
      </c>
      <c r="X459" s="204">
        <v>179</v>
      </c>
      <c r="Y459" s="3">
        <f t="shared" si="60"/>
        <v>0</v>
      </c>
      <c r="Z459" s="294" t="s">
        <v>2560</v>
      </c>
      <c r="AA459" s="293">
        <v>27</v>
      </c>
      <c r="AE459" s="314" t="s">
        <v>7765</v>
      </c>
      <c r="AF459" s="315">
        <v>696.74</v>
      </c>
    </row>
    <row r="460" spans="1:32" ht="15" hidden="1">
      <c r="A460" s="85" t="s">
        <v>5268</v>
      </c>
      <c r="B460" s="49" t="s">
        <v>728</v>
      </c>
      <c r="C460" s="50" t="s">
        <v>2126</v>
      </c>
      <c r="D460" s="50" t="s">
        <v>2177</v>
      </c>
      <c r="E460" s="50" t="s">
        <v>2126</v>
      </c>
      <c r="F460" s="50" t="s">
        <v>2119</v>
      </c>
      <c r="G460" s="52" t="s">
        <v>2108</v>
      </c>
      <c r="H460" s="53" t="s">
        <v>2561</v>
      </c>
      <c r="I460" s="296">
        <v>4661</v>
      </c>
      <c r="J460" s="297">
        <v>551</v>
      </c>
      <c r="K460" s="298">
        <v>82</v>
      </c>
      <c r="L460" s="65">
        <v>664.68</v>
      </c>
      <c r="M460" s="33">
        <f t="shared" si="56"/>
        <v>1.7592791199999999E-2</v>
      </c>
      <c r="N460" s="33">
        <f t="shared" si="57"/>
        <v>1.45839019E-2</v>
      </c>
      <c r="O460" s="54">
        <f t="shared" si="58"/>
        <v>4.0565680000000001E-4</v>
      </c>
      <c r="P460" s="29">
        <f t="shared" si="59"/>
        <v>91272</v>
      </c>
      <c r="Q460" s="136"/>
      <c r="R460" s="137"/>
      <c r="S460" s="137"/>
      <c r="T460" s="137"/>
      <c r="U460" s="86"/>
      <c r="W460" s="203" t="s">
        <v>2561</v>
      </c>
      <c r="X460" s="204">
        <v>551</v>
      </c>
      <c r="Y460" s="3">
        <f t="shared" si="60"/>
        <v>0</v>
      </c>
      <c r="Z460" s="294" t="s">
        <v>2561</v>
      </c>
      <c r="AA460" s="293">
        <v>82</v>
      </c>
      <c r="AE460" s="314" t="s">
        <v>7766</v>
      </c>
      <c r="AF460" s="315">
        <v>664.68</v>
      </c>
    </row>
    <row r="461" spans="1:32" ht="15" hidden="1">
      <c r="A461" s="85" t="s">
        <v>5269</v>
      </c>
      <c r="B461" s="49" t="s">
        <v>729</v>
      </c>
      <c r="C461" s="50" t="s">
        <v>2126</v>
      </c>
      <c r="D461" s="50" t="s">
        <v>2177</v>
      </c>
      <c r="E461" s="50" t="s">
        <v>2133</v>
      </c>
      <c r="F461" s="50" t="s">
        <v>2119</v>
      </c>
      <c r="G461" s="52" t="s">
        <v>2108</v>
      </c>
      <c r="H461" s="53" t="s">
        <v>2562</v>
      </c>
      <c r="I461" s="296">
        <v>2632</v>
      </c>
      <c r="J461" s="297">
        <v>309</v>
      </c>
      <c r="K461" s="298">
        <v>60</v>
      </c>
      <c r="L461" s="65">
        <v>1097.1099999999999</v>
      </c>
      <c r="M461" s="33">
        <f t="shared" si="56"/>
        <v>2.2796352499999999E-2</v>
      </c>
      <c r="N461" s="33">
        <f t="shared" si="57"/>
        <v>6.4205712E-3</v>
      </c>
      <c r="O461" s="54">
        <f t="shared" si="58"/>
        <v>1.785906E-4</v>
      </c>
      <c r="P461" s="29">
        <f t="shared" si="59"/>
        <v>40182</v>
      </c>
      <c r="Q461" s="136"/>
      <c r="R461" s="137"/>
      <c r="S461" s="137"/>
      <c r="T461" s="137"/>
      <c r="U461" s="86"/>
      <c r="W461" s="203" t="s">
        <v>2562</v>
      </c>
      <c r="X461" s="204">
        <v>309</v>
      </c>
      <c r="Y461" s="3">
        <f t="shared" si="60"/>
        <v>0</v>
      </c>
      <c r="Z461" s="294" t="s">
        <v>2562</v>
      </c>
      <c r="AA461" s="293">
        <v>60</v>
      </c>
      <c r="AE461" s="314" t="s">
        <v>7767</v>
      </c>
      <c r="AF461" s="315">
        <v>1097.1099999999999</v>
      </c>
    </row>
    <row r="462" spans="1:32" ht="15" hidden="1">
      <c r="A462" s="85" t="s">
        <v>5270</v>
      </c>
      <c r="B462" s="49" t="s">
        <v>730</v>
      </c>
      <c r="C462" s="50" t="s">
        <v>2126</v>
      </c>
      <c r="D462" s="50" t="s">
        <v>2179</v>
      </c>
      <c r="E462" s="50" t="s">
        <v>2116</v>
      </c>
      <c r="F462" s="50" t="s">
        <v>2117</v>
      </c>
      <c r="G462" s="52" t="s">
        <v>2107</v>
      </c>
      <c r="H462" s="53" t="s">
        <v>2563</v>
      </c>
      <c r="I462" s="296">
        <v>48408</v>
      </c>
      <c r="J462" s="297">
        <v>6040</v>
      </c>
      <c r="K462" s="298">
        <v>402</v>
      </c>
      <c r="L462" s="65">
        <v>2255.79</v>
      </c>
      <c r="M462" s="33">
        <f t="shared" si="56"/>
        <v>8.3044124000000007E-3</v>
      </c>
      <c r="N462" s="33">
        <f t="shared" si="57"/>
        <v>2.2235514299999998E-2</v>
      </c>
      <c r="O462" s="54">
        <f t="shared" si="58"/>
        <v>6.1848939999999998E-4</v>
      </c>
      <c r="P462" s="29">
        <f t="shared" si="59"/>
        <v>139160</v>
      </c>
      <c r="Q462" s="136"/>
      <c r="R462" s="137"/>
      <c r="S462" s="137"/>
      <c r="T462" s="137"/>
      <c r="U462" s="86"/>
      <c r="W462" s="203" t="s">
        <v>2563</v>
      </c>
      <c r="X462" s="204">
        <v>6040</v>
      </c>
      <c r="Y462" s="3">
        <f t="shared" si="60"/>
        <v>0</v>
      </c>
      <c r="Z462" s="294" t="s">
        <v>2563</v>
      </c>
      <c r="AA462" s="293">
        <v>402</v>
      </c>
      <c r="AE462" s="314" t="s">
        <v>7768</v>
      </c>
      <c r="AF462" s="315">
        <v>2255.79</v>
      </c>
    </row>
    <row r="463" spans="1:32" ht="15" hidden="1">
      <c r="A463" s="85" t="s">
        <v>5271</v>
      </c>
      <c r="B463" s="49" t="s">
        <v>731</v>
      </c>
      <c r="C463" s="50" t="s">
        <v>2126</v>
      </c>
      <c r="D463" s="50" t="s">
        <v>2179</v>
      </c>
      <c r="E463" s="50" t="s">
        <v>2115</v>
      </c>
      <c r="F463" s="50" t="s">
        <v>2119</v>
      </c>
      <c r="G463" s="52" t="s">
        <v>2108</v>
      </c>
      <c r="H463" s="53" t="s">
        <v>2564</v>
      </c>
      <c r="I463" s="296">
        <v>3982</v>
      </c>
      <c r="J463" s="297">
        <v>467</v>
      </c>
      <c r="K463" s="298">
        <v>17</v>
      </c>
      <c r="L463" s="65">
        <v>956.91</v>
      </c>
      <c r="M463" s="33">
        <f t="shared" si="56"/>
        <v>4.2692114000000003E-3</v>
      </c>
      <c r="N463" s="33">
        <f t="shared" si="57"/>
        <v>2.0834997000000002E-3</v>
      </c>
      <c r="O463" s="54">
        <f t="shared" si="58"/>
        <v>5.79533E-5</v>
      </c>
      <c r="P463" s="29">
        <f t="shared" si="59"/>
        <v>13039</v>
      </c>
      <c r="Q463" s="136"/>
      <c r="R463" s="137"/>
      <c r="S463" s="137"/>
      <c r="T463" s="137"/>
      <c r="U463" s="86"/>
      <c r="W463" s="203" t="s">
        <v>2564</v>
      </c>
      <c r="X463" s="204">
        <v>467</v>
      </c>
      <c r="Y463" s="3">
        <f t="shared" si="60"/>
        <v>0</v>
      </c>
      <c r="Z463" s="294" t="s">
        <v>2564</v>
      </c>
      <c r="AA463" s="293">
        <v>17</v>
      </c>
      <c r="AE463" s="314" t="s">
        <v>7769</v>
      </c>
      <c r="AF463" s="315">
        <v>956.91</v>
      </c>
    </row>
    <row r="464" spans="1:32" ht="15" hidden="1">
      <c r="A464" s="85" t="s">
        <v>5272</v>
      </c>
      <c r="B464" s="49" t="s">
        <v>732</v>
      </c>
      <c r="C464" s="50" t="s">
        <v>2126</v>
      </c>
      <c r="D464" s="50" t="s">
        <v>2179</v>
      </c>
      <c r="E464" s="50" t="s">
        <v>2120</v>
      </c>
      <c r="F464" s="50" t="s">
        <v>2119</v>
      </c>
      <c r="G464" s="52" t="s">
        <v>2108</v>
      </c>
      <c r="H464" s="53" t="s">
        <v>2565</v>
      </c>
      <c r="I464" s="296">
        <v>3657</v>
      </c>
      <c r="J464" s="297">
        <v>486</v>
      </c>
      <c r="K464" s="298">
        <v>19</v>
      </c>
      <c r="L464" s="65">
        <v>1109.1300000000001</v>
      </c>
      <c r="M464" s="33">
        <f t="shared" si="56"/>
        <v>5.1955153999999996E-3</v>
      </c>
      <c r="N464" s="33">
        <f t="shared" si="57"/>
        <v>2.2765774999999999E-3</v>
      </c>
      <c r="O464" s="54">
        <f t="shared" si="58"/>
        <v>6.3323800000000005E-5</v>
      </c>
      <c r="P464" s="29">
        <f t="shared" si="59"/>
        <v>14247</v>
      </c>
      <c r="Q464" s="136"/>
      <c r="R464" s="137"/>
      <c r="S464" s="137"/>
      <c r="T464" s="137"/>
      <c r="U464" s="86"/>
      <c r="W464" s="203" t="s">
        <v>2565</v>
      </c>
      <c r="X464" s="204">
        <v>486</v>
      </c>
      <c r="Y464" s="3">
        <f t="shared" si="60"/>
        <v>0</v>
      </c>
      <c r="Z464" s="294" t="s">
        <v>2565</v>
      </c>
      <c r="AA464" s="293">
        <v>19</v>
      </c>
      <c r="AE464" s="314" t="s">
        <v>7770</v>
      </c>
      <c r="AF464" s="315">
        <v>1109.1300000000001</v>
      </c>
    </row>
    <row r="465" spans="1:32" ht="15" hidden="1">
      <c r="A465" s="85" t="s">
        <v>5273</v>
      </c>
      <c r="B465" s="49" t="s">
        <v>733</v>
      </c>
      <c r="C465" s="50" t="s">
        <v>2126</v>
      </c>
      <c r="D465" s="50" t="s">
        <v>2179</v>
      </c>
      <c r="E465" s="50" t="s">
        <v>2122</v>
      </c>
      <c r="F465" s="50">
        <v>3</v>
      </c>
      <c r="G465" s="52" t="s">
        <v>2109</v>
      </c>
      <c r="H465" s="53" t="s">
        <v>2566</v>
      </c>
      <c r="I465" s="296">
        <v>6797</v>
      </c>
      <c r="J465" s="297">
        <v>854</v>
      </c>
      <c r="K465" s="298">
        <v>16</v>
      </c>
      <c r="L465" s="65">
        <v>1164.81</v>
      </c>
      <c r="M465" s="33">
        <f t="shared" si="56"/>
        <v>2.3539796000000002E-3</v>
      </c>
      <c r="N465" s="33">
        <f t="shared" si="57"/>
        <v>1.7258595999999999E-3</v>
      </c>
      <c r="O465" s="54">
        <f t="shared" si="58"/>
        <v>4.80054E-5</v>
      </c>
      <c r="P465" s="29">
        <f t="shared" si="59"/>
        <v>10801</v>
      </c>
      <c r="Q465" s="136"/>
      <c r="R465" s="137"/>
      <c r="S465" s="137"/>
      <c r="T465" s="137"/>
      <c r="U465" s="86"/>
      <c r="W465" s="203" t="s">
        <v>2566</v>
      </c>
      <c r="X465" s="204">
        <v>854</v>
      </c>
      <c r="Y465" s="3">
        <f t="shared" si="60"/>
        <v>0</v>
      </c>
      <c r="Z465" s="294" t="s">
        <v>2566</v>
      </c>
      <c r="AA465" s="293">
        <v>16</v>
      </c>
      <c r="AE465" s="314" t="s">
        <v>7771</v>
      </c>
      <c r="AF465" s="315">
        <v>1164.81</v>
      </c>
    </row>
    <row r="466" spans="1:32" ht="15" hidden="1">
      <c r="A466" s="85" t="s">
        <v>5274</v>
      </c>
      <c r="B466" s="49" t="s">
        <v>734</v>
      </c>
      <c r="C466" s="50" t="s">
        <v>2126</v>
      </c>
      <c r="D466" s="50" t="s">
        <v>2179</v>
      </c>
      <c r="E466" s="50" t="s">
        <v>2124</v>
      </c>
      <c r="F466" s="50" t="s">
        <v>2119</v>
      </c>
      <c r="G466" s="52" t="s">
        <v>2108</v>
      </c>
      <c r="H466" s="53" t="s">
        <v>2567</v>
      </c>
      <c r="I466" s="296">
        <v>8915</v>
      </c>
      <c r="J466" s="297">
        <v>1141</v>
      </c>
      <c r="K466" s="298">
        <v>62</v>
      </c>
      <c r="L466" s="65">
        <v>1216.27</v>
      </c>
      <c r="M466" s="33">
        <f t="shared" si="56"/>
        <v>6.9545709000000001E-3</v>
      </c>
      <c r="N466" s="33">
        <f t="shared" si="57"/>
        <v>6.5241808000000004E-3</v>
      </c>
      <c r="O466" s="54">
        <f t="shared" si="58"/>
        <v>1.814726E-4</v>
      </c>
      <c r="P466" s="29">
        <f t="shared" si="59"/>
        <v>40831</v>
      </c>
      <c r="Q466" s="136"/>
      <c r="R466" s="137"/>
      <c r="S466" s="137"/>
      <c r="T466" s="137"/>
      <c r="U466" s="86"/>
      <c r="W466" s="203" t="s">
        <v>2567</v>
      </c>
      <c r="X466" s="204">
        <v>1141</v>
      </c>
      <c r="Y466" s="3">
        <f t="shared" si="60"/>
        <v>0</v>
      </c>
      <c r="Z466" s="294" t="s">
        <v>2567</v>
      </c>
      <c r="AA466" s="293">
        <v>62</v>
      </c>
      <c r="AE466" s="314" t="s">
        <v>7772</v>
      </c>
      <c r="AF466" s="315">
        <v>1216.27</v>
      </c>
    </row>
    <row r="467" spans="1:32" ht="15" hidden="1">
      <c r="A467" s="85" t="s">
        <v>5275</v>
      </c>
      <c r="B467" s="49" t="s">
        <v>735</v>
      </c>
      <c r="C467" s="50" t="s">
        <v>2126</v>
      </c>
      <c r="D467" s="50" t="s">
        <v>2179</v>
      </c>
      <c r="E467" s="50" t="s">
        <v>2126</v>
      </c>
      <c r="F467" s="50" t="s">
        <v>2119</v>
      </c>
      <c r="G467" s="52" t="s">
        <v>2108</v>
      </c>
      <c r="H467" s="53" t="s">
        <v>2568</v>
      </c>
      <c r="I467" s="296">
        <v>7738</v>
      </c>
      <c r="J467" s="297">
        <v>1014</v>
      </c>
      <c r="K467" s="298">
        <v>43</v>
      </c>
      <c r="L467" s="65">
        <v>959.59</v>
      </c>
      <c r="M467" s="33">
        <f t="shared" si="56"/>
        <v>5.5569914E-3</v>
      </c>
      <c r="N467" s="33">
        <f t="shared" si="57"/>
        <v>5.87208E-3</v>
      </c>
      <c r="O467" s="54">
        <f t="shared" si="58"/>
        <v>1.6333410000000001E-4</v>
      </c>
      <c r="P467" s="29">
        <f t="shared" si="59"/>
        <v>36750</v>
      </c>
      <c r="Q467" s="136"/>
      <c r="R467" s="137"/>
      <c r="S467" s="137"/>
      <c r="T467" s="137"/>
      <c r="U467" s="86"/>
      <c r="W467" s="203" t="s">
        <v>2568</v>
      </c>
      <c r="X467" s="204">
        <v>1014</v>
      </c>
      <c r="Y467" s="3">
        <f t="shared" si="60"/>
        <v>0</v>
      </c>
      <c r="Z467" s="294" t="s">
        <v>2568</v>
      </c>
      <c r="AA467" s="293">
        <v>43</v>
      </c>
      <c r="AE467" s="314" t="s">
        <v>7773</v>
      </c>
      <c r="AF467" s="315">
        <v>959.59</v>
      </c>
    </row>
    <row r="468" spans="1:32" ht="15" hidden="1">
      <c r="A468" s="85" t="s">
        <v>5276</v>
      </c>
      <c r="B468" s="49" t="s">
        <v>736</v>
      </c>
      <c r="C468" s="50" t="s">
        <v>2126</v>
      </c>
      <c r="D468" s="50" t="s">
        <v>2179</v>
      </c>
      <c r="E468" s="50" t="s">
        <v>2133</v>
      </c>
      <c r="F468" s="50" t="s">
        <v>2119</v>
      </c>
      <c r="G468" s="52" t="s">
        <v>2108</v>
      </c>
      <c r="H468" s="53" t="s">
        <v>2569</v>
      </c>
      <c r="I468" s="296">
        <v>2972</v>
      </c>
      <c r="J468" s="297">
        <v>438</v>
      </c>
      <c r="K468" s="298">
        <v>16</v>
      </c>
      <c r="L468" s="65">
        <v>1010.93</v>
      </c>
      <c r="M468" s="33">
        <f t="shared" si="56"/>
        <v>5.3835799999999998E-3</v>
      </c>
      <c r="N468" s="33">
        <f t="shared" si="57"/>
        <v>2.3325135999999998E-3</v>
      </c>
      <c r="O468" s="54">
        <f t="shared" si="58"/>
        <v>6.4879699999999995E-5</v>
      </c>
      <c r="P468" s="29">
        <f t="shared" si="59"/>
        <v>14597</v>
      </c>
      <c r="Q468" s="136"/>
      <c r="R468" s="137"/>
      <c r="S468" s="137"/>
      <c r="T468" s="184"/>
      <c r="U468" s="86"/>
      <c r="W468" s="203" t="s">
        <v>2569</v>
      </c>
      <c r="X468" s="204">
        <v>438</v>
      </c>
      <c r="Y468" s="3">
        <f t="shared" si="60"/>
        <v>0</v>
      </c>
      <c r="Z468" s="294" t="s">
        <v>2569</v>
      </c>
      <c r="AA468" s="293">
        <v>16</v>
      </c>
      <c r="AE468" s="314" t="s">
        <v>7774</v>
      </c>
      <c r="AF468" s="315">
        <v>1010.93</v>
      </c>
    </row>
    <row r="469" spans="1:32" ht="15" hidden="1">
      <c r="A469" s="85" t="s">
        <v>5277</v>
      </c>
      <c r="B469" s="49" t="s">
        <v>737</v>
      </c>
      <c r="C469" s="50" t="s">
        <v>2126</v>
      </c>
      <c r="D469" s="50" t="s">
        <v>2179</v>
      </c>
      <c r="E469" s="50" t="s">
        <v>2157</v>
      </c>
      <c r="F469" s="50">
        <v>3</v>
      </c>
      <c r="G469" s="52" t="s">
        <v>2109</v>
      </c>
      <c r="H469" s="53" t="s">
        <v>2570</v>
      </c>
      <c r="I469" s="296">
        <v>8974</v>
      </c>
      <c r="J469" s="297">
        <v>1232</v>
      </c>
      <c r="K469" s="298">
        <v>25</v>
      </c>
      <c r="L469" s="65">
        <v>2225.61</v>
      </c>
      <c r="M469" s="33">
        <f t="shared" si="56"/>
        <v>2.7858256999999998E-3</v>
      </c>
      <c r="N469" s="33">
        <f t="shared" si="57"/>
        <v>1.5421108E-3</v>
      </c>
      <c r="O469" s="54">
        <f t="shared" si="58"/>
        <v>4.28944E-5</v>
      </c>
      <c r="P469" s="29">
        <f t="shared" si="59"/>
        <v>9651</v>
      </c>
      <c r="Q469" s="136"/>
      <c r="R469" s="137"/>
      <c r="S469" s="137"/>
      <c r="T469" s="137"/>
      <c r="U469" s="86"/>
      <c r="W469" s="203" t="s">
        <v>2570</v>
      </c>
      <c r="X469" s="204">
        <v>1232</v>
      </c>
      <c r="Y469" s="3">
        <f t="shared" si="60"/>
        <v>0</v>
      </c>
      <c r="Z469" s="294" t="s">
        <v>2570</v>
      </c>
      <c r="AA469" s="293">
        <v>25</v>
      </c>
      <c r="AE469" s="314" t="s">
        <v>7775</v>
      </c>
      <c r="AF469" s="315">
        <v>2225.61</v>
      </c>
    </row>
    <row r="470" spans="1:32" ht="15" hidden="1">
      <c r="A470" s="85" t="s">
        <v>5278</v>
      </c>
      <c r="B470" s="49" t="s">
        <v>738</v>
      </c>
      <c r="C470" s="50" t="s">
        <v>2126</v>
      </c>
      <c r="D470" s="50" t="s">
        <v>2179</v>
      </c>
      <c r="E470" s="50" t="s">
        <v>2159</v>
      </c>
      <c r="F470" s="50" t="s">
        <v>2119</v>
      </c>
      <c r="G470" s="52" t="s">
        <v>2108</v>
      </c>
      <c r="H470" s="53" t="s">
        <v>2563</v>
      </c>
      <c r="I470" s="296">
        <v>12009</v>
      </c>
      <c r="J470" s="297">
        <v>1631</v>
      </c>
      <c r="K470" s="298">
        <v>53</v>
      </c>
      <c r="L470" s="65">
        <v>1151.08</v>
      </c>
      <c r="M470" s="33">
        <f t="shared" si="56"/>
        <v>4.4133566000000004E-3</v>
      </c>
      <c r="N470" s="33">
        <f t="shared" si="57"/>
        <v>6.2534180999999998E-3</v>
      </c>
      <c r="O470" s="54">
        <f t="shared" si="58"/>
        <v>1.7394120000000001E-4</v>
      </c>
      <c r="P470" s="29">
        <f t="shared" si="59"/>
        <v>39136</v>
      </c>
      <c r="Q470" s="136"/>
      <c r="R470" s="137"/>
      <c r="S470" s="137"/>
      <c r="T470" s="137"/>
      <c r="U470" s="86"/>
      <c r="W470" s="203" t="s">
        <v>2563</v>
      </c>
      <c r="X470" s="204">
        <v>1631</v>
      </c>
      <c r="Y470" s="3">
        <f t="shared" si="60"/>
        <v>0</v>
      </c>
      <c r="Z470" s="294" t="s">
        <v>2563</v>
      </c>
      <c r="AA470" s="293">
        <v>53</v>
      </c>
      <c r="AE470" s="314" t="s">
        <v>7768</v>
      </c>
      <c r="AF470" s="315">
        <v>1151.08</v>
      </c>
    </row>
    <row r="471" spans="1:32" ht="15" hidden="1">
      <c r="A471" s="85" t="s">
        <v>5279</v>
      </c>
      <c r="B471" s="49" t="s">
        <v>739</v>
      </c>
      <c r="C471" s="50" t="s">
        <v>2126</v>
      </c>
      <c r="D471" s="50" t="s">
        <v>2179</v>
      </c>
      <c r="E471" s="50" t="s">
        <v>2172</v>
      </c>
      <c r="F471" s="50" t="s">
        <v>2119</v>
      </c>
      <c r="G471" s="52" t="s">
        <v>2108</v>
      </c>
      <c r="H471" s="53" t="s">
        <v>2571</v>
      </c>
      <c r="I471" s="296">
        <v>4764</v>
      </c>
      <c r="J471" s="297">
        <v>629</v>
      </c>
      <c r="K471" s="298">
        <v>34</v>
      </c>
      <c r="L471" s="65">
        <v>952.51</v>
      </c>
      <c r="M471" s="33">
        <f t="shared" si="56"/>
        <v>7.1368597000000004E-3</v>
      </c>
      <c r="N471" s="33">
        <f t="shared" si="57"/>
        <v>4.7129002999999996E-3</v>
      </c>
      <c r="O471" s="54">
        <f t="shared" si="58"/>
        <v>1.3109109999999999E-4</v>
      </c>
      <c r="P471" s="29">
        <f t="shared" si="59"/>
        <v>29495</v>
      </c>
      <c r="Q471" s="136"/>
      <c r="R471" s="137"/>
      <c r="S471" s="137"/>
      <c r="T471" s="137"/>
      <c r="U471" s="86"/>
      <c r="W471" s="203" t="s">
        <v>2571</v>
      </c>
      <c r="X471" s="204">
        <v>629</v>
      </c>
      <c r="Y471" s="3">
        <f t="shared" si="60"/>
        <v>0</v>
      </c>
      <c r="Z471" s="294" t="s">
        <v>2571</v>
      </c>
      <c r="AA471" s="293">
        <v>34</v>
      </c>
      <c r="AE471" s="314" t="s">
        <v>7776</v>
      </c>
      <c r="AF471" s="315">
        <v>952.51</v>
      </c>
    </row>
    <row r="472" spans="1:32" ht="15" hidden="1">
      <c r="A472" s="85" t="s">
        <v>5280</v>
      </c>
      <c r="B472" s="49" t="s">
        <v>740</v>
      </c>
      <c r="C472" s="50" t="s">
        <v>2126</v>
      </c>
      <c r="D472" s="50" t="s">
        <v>2179</v>
      </c>
      <c r="E472" s="50" t="s">
        <v>2174</v>
      </c>
      <c r="F472" s="50" t="s">
        <v>2119</v>
      </c>
      <c r="G472" s="52" t="s">
        <v>2108</v>
      </c>
      <c r="H472" s="53" t="s">
        <v>2572</v>
      </c>
      <c r="I472" s="296">
        <v>6506</v>
      </c>
      <c r="J472" s="297">
        <v>882</v>
      </c>
      <c r="K472" s="298">
        <v>42</v>
      </c>
      <c r="L472" s="65">
        <v>863.47</v>
      </c>
      <c r="M472" s="33">
        <f t="shared" si="56"/>
        <v>6.4555793999999996E-3</v>
      </c>
      <c r="N472" s="33">
        <f t="shared" si="57"/>
        <v>6.5941156000000004E-3</v>
      </c>
      <c r="O472" s="54">
        <f t="shared" si="58"/>
        <v>1.8341780000000001E-4</v>
      </c>
      <c r="P472" s="29">
        <f t="shared" si="59"/>
        <v>41269</v>
      </c>
      <c r="Q472" s="136"/>
      <c r="R472" s="137"/>
      <c r="S472" s="137"/>
      <c r="T472" s="137"/>
      <c r="U472" s="86"/>
      <c r="W472" s="203" t="s">
        <v>2572</v>
      </c>
      <c r="X472" s="204">
        <v>882</v>
      </c>
      <c r="Y472" s="3">
        <f t="shared" si="60"/>
        <v>0</v>
      </c>
      <c r="Z472" s="294" t="s">
        <v>2572</v>
      </c>
      <c r="AA472" s="293">
        <v>42</v>
      </c>
      <c r="AE472" s="314" t="s">
        <v>7777</v>
      </c>
      <c r="AF472" s="315">
        <v>863.47</v>
      </c>
    </row>
    <row r="473" spans="1:32" ht="15" hidden="1">
      <c r="A473" s="85" t="s">
        <v>5281</v>
      </c>
      <c r="B473" s="49" t="s">
        <v>741</v>
      </c>
      <c r="C473" s="50" t="s">
        <v>2126</v>
      </c>
      <c r="D473" s="50" t="s">
        <v>2211</v>
      </c>
      <c r="E473" s="50" t="s">
        <v>2116</v>
      </c>
      <c r="F473" s="50" t="s">
        <v>2117</v>
      </c>
      <c r="G473" s="52" t="s">
        <v>2107</v>
      </c>
      <c r="H473" s="53" t="s">
        <v>2573</v>
      </c>
      <c r="I473" s="296">
        <v>15922</v>
      </c>
      <c r="J473" s="297">
        <v>2231</v>
      </c>
      <c r="K473" s="298">
        <v>116</v>
      </c>
      <c r="L473" s="65">
        <v>1448.8</v>
      </c>
      <c r="M473" s="33">
        <f t="shared" si="56"/>
        <v>7.2855168E-3</v>
      </c>
      <c r="N473" s="33">
        <f t="shared" si="57"/>
        <v>1.1218931499999999E-2</v>
      </c>
      <c r="O473" s="54">
        <f t="shared" si="58"/>
        <v>3.1205890000000002E-4</v>
      </c>
      <c r="P473" s="29">
        <f t="shared" si="59"/>
        <v>70213</v>
      </c>
      <c r="Q473" s="136"/>
      <c r="R473" s="137"/>
      <c r="S473" s="137"/>
      <c r="T473" s="137"/>
      <c r="U473" s="86"/>
      <c r="W473" s="203" t="s">
        <v>2573</v>
      </c>
      <c r="X473" s="204">
        <v>2231</v>
      </c>
      <c r="Y473" s="3">
        <f t="shared" si="60"/>
        <v>0</v>
      </c>
      <c r="Z473" s="294" t="s">
        <v>2573</v>
      </c>
      <c r="AA473" s="293">
        <v>116</v>
      </c>
      <c r="AE473" s="314" t="s">
        <v>7778</v>
      </c>
      <c r="AF473" s="315">
        <v>1448.8</v>
      </c>
    </row>
    <row r="474" spans="1:32" ht="15" hidden="1">
      <c r="A474" s="85" t="s">
        <v>5282</v>
      </c>
      <c r="B474" s="49" t="s">
        <v>742</v>
      </c>
      <c r="C474" s="50" t="s">
        <v>2126</v>
      </c>
      <c r="D474" s="50" t="s">
        <v>2211</v>
      </c>
      <c r="E474" s="50" t="s">
        <v>2115</v>
      </c>
      <c r="F474" s="50" t="s">
        <v>2119</v>
      </c>
      <c r="G474" s="52" t="s">
        <v>2108</v>
      </c>
      <c r="H474" s="53" t="s">
        <v>2574</v>
      </c>
      <c r="I474" s="296">
        <v>6044</v>
      </c>
      <c r="J474" s="297">
        <v>937</v>
      </c>
      <c r="K474" s="298">
        <v>19</v>
      </c>
      <c r="L474" s="65">
        <v>648.76</v>
      </c>
      <c r="M474" s="33">
        <f t="shared" si="56"/>
        <v>3.1436135000000001E-3</v>
      </c>
      <c r="N474" s="33">
        <f t="shared" si="57"/>
        <v>4.5403012000000001E-3</v>
      </c>
      <c r="O474" s="54">
        <f t="shared" si="58"/>
        <v>1.262902E-4</v>
      </c>
      <c r="P474" s="29">
        <f t="shared" si="59"/>
        <v>28415</v>
      </c>
      <c r="Q474" s="136"/>
      <c r="R474" s="137"/>
      <c r="S474" s="137"/>
      <c r="T474" s="137"/>
      <c r="U474" s="86"/>
      <c r="W474" s="203" t="s">
        <v>2574</v>
      </c>
      <c r="X474" s="204">
        <v>937</v>
      </c>
      <c r="Y474" s="3">
        <f t="shared" si="60"/>
        <v>0</v>
      </c>
      <c r="Z474" s="294" t="s">
        <v>2574</v>
      </c>
      <c r="AA474" s="293">
        <v>19</v>
      </c>
      <c r="AE474" s="314" t="s">
        <v>7779</v>
      </c>
      <c r="AF474" s="315">
        <v>648.76</v>
      </c>
    </row>
    <row r="475" spans="1:32" ht="15" hidden="1">
      <c r="A475" s="85" t="s">
        <v>5283</v>
      </c>
      <c r="B475" s="49" t="s">
        <v>743</v>
      </c>
      <c r="C475" s="50" t="s">
        <v>2126</v>
      </c>
      <c r="D475" s="50" t="s">
        <v>2211</v>
      </c>
      <c r="E475" s="50" t="s">
        <v>2120</v>
      </c>
      <c r="F475" s="50" t="s">
        <v>2119</v>
      </c>
      <c r="G475" s="52" t="s">
        <v>2108</v>
      </c>
      <c r="H475" s="53" t="s">
        <v>2575</v>
      </c>
      <c r="I475" s="296">
        <v>4437</v>
      </c>
      <c r="J475" s="297">
        <v>607</v>
      </c>
      <c r="K475" s="298">
        <v>29</v>
      </c>
      <c r="L475" s="65">
        <v>821.17</v>
      </c>
      <c r="M475" s="33">
        <f t="shared" si="56"/>
        <v>6.5359477000000001E-3</v>
      </c>
      <c r="N475" s="33">
        <f t="shared" si="57"/>
        <v>4.8313019000000004E-3</v>
      </c>
      <c r="O475" s="54">
        <f t="shared" si="58"/>
        <v>1.3438449999999999E-4</v>
      </c>
      <c r="P475" s="29">
        <f t="shared" si="59"/>
        <v>30236</v>
      </c>
      <c r="Q475" s="136"/>
      <c r="R475" s="137"/>
      <c r="S475" s="137"/>
      <c r="T475" s="137"/>
      <c r="U475" s="86"/>
      <c r="W475" s="203" t="s">
        <v>2575</v>
      </c>
      <c r="X475" s="204">
        <v>607</v>
      </c>
      <c r="Y475" s="3">
        <f t="shared" si="60"/>
        <v>0</v>
      </c>
      <c r="Z475" s="294" t="s">
        <v>2575</v>
      </c>
      <c r="AA475" s="293">
        <v>29</v>
      </c>
      <c r="AE475" s="314" t="s">
        <v>7780</v>
      </c>
      <c r="AF475" s="315">
        <v>821.17</v>
      </c>
    </row>
    <row r="476" spans="1:32" ht="15" hidden="1">
      <c r="A476" s="85" t="s">
        <v>5284</v>
      </c>
      <c r="B476" s="49" t="s">
        <v>744</v>
      </c>
      <c r="C476" s="50" t="s">
        <v>2126</v>
      </c>
      <c r="D476" s="50" t="s">
        <v>2211</v>
      </c>
      <c r="E476" s="50" t="s">
        <v>2122</v>
      </c>
      <c r="F476" s="50" t="s">
        <v>2119</v>
      </c>
      <c r="G476" s="52" t="s">
        <v>2108</v>
      </c>
      <c r="H476" s="53" t="s">
        <v>4324</v>
      </c>
      <c r="I476" s="296">
        <v>8252</v>
      </c>
      <c r="J476" s="297">
        <v>1247</v>
      </c>
      <c r="K476" s="298">
        <v>50</v>
      </c>
      <c r="L476" s="65">
        <v>808.86</v>
      </c>
      <c r="M476" s="33">
        <f t="shared" si="56"/>
        <v>6.0591370999999996E-3</v>
      </c>
      <c r="N476" s="33">
        <f t="shared" si="57"/>
        <v>9.3412258000000001E-3</v>
      </c>
      <c r="O476" s="54">
        <f t="shared" si="58"/>
        <v>2.598298E-4</v>
      </c>
      <c r="P476" s="29">
        <f t="shared" si="59"/>
        <v>58461</v>
      </c>
      <c r="Q476" s="136"/>
      <c r="R476" s="137"/>
      <c r="S476" s="137"/>
      <c r="T476" s="137"/>
      <c r="U476" s="86"/>
      <c r="W476" s="203" t="s">
        <v>4324</v>
      </c>
      <c r="X476" s="204">
        <v>1247</v>
      </c>
      <c r="Y476" s="3">
        <f t="shared" si="60"/>
        <v>0</v>
      </c>
      <c r="Z476" s="294" t="s">
        <v>4324</v>
      </c>
      <c r="AA476" s="293">
        <v>50</v>
      </c>
      <c r="AE476" s="314" t="s">
        <v>7781</v>
      </c>
      <c r="AF476" s="315">
        <v>808.86</v>
      </c>
    </row>
    <row r="477" spans="1:32" ht="15" hidden="1">
      <c r="A477" s="85" t="s">
        <v>5285</v>
      </c>
      <c r="B477" s="49" t="s">
        <v>745</v>
      </c>
      <c r="C477" s="50" t="s">
        <v>2126</v>
      </c>
      <c r="D477" s="50" t="s">
        <v>2211</v>
      </c>
      <c r="E477" s="50" t="s">
        <v>2124</v>
      </c>
      <c r="F477" s="50" t="s">
        <v>2119</v>
      </c>
      <c r="G477" s="52" t="s">
        <v>2108</v>
      </c>
      <c r="H477" s="53" t="s">
        <v>2576</v>
      </c>
      <c r="I477" s="296">
        <v>4340</v>
      </c>
      <c r="J477" s="297">
        <v>555</v>
      </c>
      <c r="K477" s="298">
        <v>47</v>
      </c>
      <c r="L477" s="65">
        <v>719.42</v>
      </c>
      <c r="M477" s="33">
        <f t="shared" si="56"/>
        <v>1.0829493000000001E-2</v>
      </c>
      <c r="N477" s="33">
        <f t="shared" si="57"/>
        <v>8.3544641000000003E-3</v>
      </c>
      <c r="O477" s="54">
        <f t="shared" si="58"/>
        <v>2.3238259999999999E-4</v>
      </c>
      <c r="P477" s="29">
        <f t="shared" si="59"/>
        <v>52286</v>
      </c>
      <c r="Q477" s="136"/>
      <c r="R477" s="137"/>
      <c r="S477" s="137"/>
      <c r="T477" s="137"/>
      <c r="U477" s="86"/>
      <c r="W477" s="203" t="s">
        <v>2576</v>
      </c>
      <c r="X477" s="204">
        <v>555</v>
      </c>
      <c r="Y477" s="3">
        <f t="shared" si="60"/>
        <v>0</v>
      </c>
      <c r="Z477" s="294" t="s">
        <v>2576</v>
      </c>
      <c r="AA477" s="293">
        <v>47</v>
      </c>
      <c r="AE477" s="314" t="s">
        <v>7782</v>
      </c>
      <c r="AF477" s="315">
        <v>719.42</v>
      </c>
    </row>
    <row r="478" spans="1:32" ht="15" hidden="1">
      <c r="A478" s="85" t="s">
        <v>5286</v>
      </c>
      <c r="B478" s="49" t="s">
        <v>746</v>
      </c>
      <c r="C478" s="50" t="s">
        <v>2126</v>
      </c>
      <c r="D478" s="50" t="s">
        <v>2211</v>
      </c>
      <c r="E478" s="50" t="s">
        <v>2126</v>
      </c>
      <c r="F478" s="50" t="s">
        <v>2119</v>
      </c>
      <c r="G478" s="52" t="s">
        <v>2108</v>
      </c>
      <c r="H478" s="53" t="s">
        <v>2573</v>
      </c>
      <c r="I478" s="296">
        <v>8110</v>
      </c>
      <c r="J478" s="297">
        <v>1206</v>
      </c>
      <c r="K478" s="298">
        <v>58</v>
      </c>
      <c r="L478" s="65">
        <v>895.94</v>
      </c>
      <c r="M478" s="33">
        <f t="shared" si="56"/>
        <v>7.1516645999999996E-3</v>
      </c>
      <c r="N478" s="33">
        <f t="shared" si="57"/>
        <v>9.6266574000000004E-3</v>
      </c>
      <c r="O478" s="54">
        <f t="shared" si="58"/>
        <v>2.6776920000000002E-4</v>
      </c>
      <c r="P478" s="29">
        <f t="shared" si="59"/>
        <v>60248</v>
      </c>
      <c r="Q478" s="136"/>
      <c r="R478" s="137"/>
      <c r="S478" s="137"/>
      <c r="T478" s="137"/>
      <c r="U478" s="86"/>
      <c r="W478" s="203" t="s">
        <v>2573</v>
      </c>
      <c r="X478" s="204">
        <v>1206</v>
      </c>
      <c r="Y478" s="3">
        <f t="shared" si="60"/>
        <v>0</v>
      </c>
      <c r="Z478" s="294" t="s">
        <v>2573</v>
      </c>
      <c r="AA478" s="293">
        <v>58</v>
      </c>
      <c r="AE478" s="314" t="s">
        <v>7778</v>
      </c>
      <c r="AF478" s="315">
        <v>895.94</v>
      </c>
    </row>
    <row r="479" spans="1:32" ht="15" hidden="1">
      <c r="A479" s="85" t="s">
        <v>5287</v>
      </c>
      <c r="B479" s="49" t="s">
        <v>747</v>
      </c>
      <c r="C479" s="50" t="s">
        <v>2126</v>
      </c>
      <c r="D479" s="50" t="s">
        <v>2211</v>
      </c>
      <c r="E479" s="50" t="s">
        <v>2133</v>
      </c>
      <c r="F479" s="50" t="s">
        <v>2119</v>
      </c>
      <c r="G479" s="52" t="s">
        <v>2108</v>
      </c>
      <c r="H479" s="53" t="s">
        <v>2577</v>
      </c>
      <c r="I479" s="296">
        <v>6037</v>
      </c>
      <c r="J479" s="297">
        <v>933</v>
      </c>
      <c r="K479" s="298">
        <v>6</v>
      </c>
      <c r="L479" s="65">
        <v>739.62</v>
      </c>
      <c r="M479" s="33">
        <f t="shared" si="56"/>
        <v>9.9387109999999994E-4</v>
      </c>
      <c r="N479" s="33">
        <f t="shared" si="57"/>
        <v>1.2537271999999999E-3</v>
      </c>
      <c r="O479" s="54">
        <f t="shared" si="58"/>
        <v>3.4872900000000003E-5</v>
      </c>
      <c r="P479" s="29">
        <f t="shared" si="59"/>
        <v>7846</v>
      </c>
      <c r="Q479" s="136"/>
      <c r="R479" s="137"/>
      <c r="S479" s="137"/>
      <c r="T479" s="137"/>
      <c r="U479" s="86"/>
      <c r="W479" s="203" t="s">
        <v>2577</v>
      </c>
      <c r="X479" s="204">
        <v>933</v>
      </c>
      <c r="Y479" s="3">
        <f t="shared" si="60"/>
        <v>0</v>
      </c>
      <c r="Z479" s="294" t="s">
        <v>2577</v>
      </c>
      <c r="AA479" s="293">
        <v>6</v>
      </c>
      <c r="AE479" s="314" t="s">
        <v>7783</v>
      </c>
      <c r="AF479" s="315">
        <v>739.62</v>
      </c>
    </row>
    <row r="480" spans="1:32" ht="15" hidden="1">
      <c r="A480" s="85" t="s">
        <v>5288</v>
      </c>
      <c r="B480" s="49" t="s">
        <v>748</v>
      </c>
      <c r="C480" s="50" t="s">
        <v>2126</v>
      </c>
      <c r="D480" s="50" t="s">
        <v>2211</v>
      </c>
      <c r="E480" s="50" t="s">
        <v>2157</v>
      </c>
      <c r="F480" s="50" t="s">
        <v>2119</v>
      </c>
      <c r="G480" s="52" t="s">
        <v>2108</v>
      </c>
      <c r="H480" s="53" t="s">
        <v>2578</v>
      </c>
      <c r="I480" s="296">
        <v>6844</v>
      </c>
      <c r="J480" s="297">
        <v>935</v>
      </c>
      <c r="K480" s="298">
        <v>110</v>
      </c>
      <c r="L480" s="65">
        <v>848.46</v>
      </c>
      <c r="M480" s="33">
        <f t="shared" si="56"/>
        <v>1.60724722E-2</v>
      </c>
      <c r="N480" s="33">
        <f t="shared" si="57"/>
        <v>1.7711808999999998E-2</v>
      </c>
      <c r="O480" s="54">
        <f t="shared" si="58"/>
        <v>4.9266079999999996E-4</v>
      </c>
      <c r="P480" s="29">
        <f t="shared" si="59"/>
        <v>110848</v>
      </c>
      <c r="Q480" s="136"/>
      <c r="R480" s="137"/>
      <c r="S480" s="137"/>
      <c r="T480" s="137"/>
      <c r="U480" s="86"/>
      <c r="W480" s="203" t="s">
        <v>2578</v>
      </c>
      <c r="X480" s="204">
        <v>935</v>
      </c>
      <c r="Y480" s="3">
        <f t="shared" si="60"/>
        <v>0</v>
      </c>
      <c r="Z480" s="294" t="s">
        <v>2578</v>
      </c>
      <c r="AA480" s="293">
        <v>110</v>
      </c>
      <c r="AE480" s="314" t="s">
        <v>7784</v>
      </c>
      <c r="AF480" s="315">
        <v>848.46</v>
      </c>
    </row>
    <row r="481" spans="1:32" ht="15" hidden="1">
      <c r="A481" s="85" t="s">
        <v>5289</v>
      </c>
      <c r="B481" s="49" t="s">
        <v>749</v>
      </c>
      <c r="C481" s="50" t="s">
        <v>2126</v>
      </c>
      <c r="D481" s="50" t="s">
        <v>2215</v>
      </c>
      <c r="E481" s="50" t="s">
        <v>2116</v>
      </c>
      <c r="F481" s="50" t="s">
        <v>2117</v>
      </c>
      <c r="G481" s="52" t="s">
        <v>2107</v>
      </c>
      <c r="H481" s="53" t="s">
        <v>2579</v>
      </c>
      <c r="I481" s="296">
        <v>16526</v>
      </c>
      <c r="J481" s="297">
        <v>1978</v>
      </c>
      <c r="K481" s="298">
        <v>168</v>
      </c>
      <c r="L481" s="65">
        <v>1634.56</v>
      </c>
      <c r="M481" s="33">
        <f t="shared" si="56"/>
        <v>1.01657993E-2</v>
      </c>
      <c r="N481" s="33">
        <f t="shared" si="57"/>
        <v>1.2301751499999999E-2</v>
      </c>
      <c r="O481" s="54">
        <f t="shared" si="58"/>
        <v>3.4217790000000002E-4</v>
      </c>
      <c r="P481" s="29">
        <f t="shared" si="59"/>
        <v>76990</v>
      </c>
      <c r="Q481" s="136"/>
      <c r="R481" s="137"/>
      <c r="S481" s="137"/>
      <c r="T481" s="137"/>
      <c r="U481" s="86"/>
      <c r="W481" s="203" t="s">
        <v>2579</v>
      </c>
      <c r="X481" s="204">
        <v>1978</v>
      </c>
      <c r="Y481" s="3">
        <f t="shared" si="60"/>
        <v>0</v>
      </c>
      <c r="Z481" s="294" t="s">
        <v>2579</v>
      </c>
      <c r="AA481" s="293">
        <v>168</v>
      </c>
      <c r="AE481" s="314" t="s">
        <v>7785</v>
      </c>
      <c r="AF481" s="315">
        <v>1634.56</v>
      </c>
    </row>
    <row r="482" spans="1:32" ht="15" hidden="1">
      <c r="A482" s="85" t="s">
        <v>5290</v>
      </c>
      <c r="B482" s="49" t="s">
        <v>750</v>
      </c>
      <c r="C482" s="50" t="s">
        <v>2126</v>
      </c>
      <c r="D482" s="50" t="s">
        <v>2215</v>
      </c>
      <c r="E482" s="50" t="s">
        <v>2115</v>
      </c>
      <c r="F482" s="50" t="s">
        <v>2119</v>
      </c>
      <c r="G482" s="52" t="s">
        <v>2108</v>
      </c>
      <c r="H482" s="53" t="s">
        <v>2580</v>
      </c>
      <c r="I482" s="296">
        <v>7267</v>
      </c>
      <c r="J482" s="297">
        <v>1080</v>
      </c>
      <c r="K482" s="298">
        <v>41</v>
      </c>
      <c r="L482" s="65">
        <v>780.63</v>
      </c>
      <c r="M482" s="33">
        <f t="shared" si="56"/>
        <v>5.641943E-3</v>
      </c>
      <c r="N482" s="33">
        <f t="shared" si="57"/>
        <v>7.8056165000000002E-3</v>
      </c>
      <c r="O482" s="54">
        <f t="shared" si="58"/>
        <v>2.1711620000000001E-4</v>
      </c>
      <c r="P482" s="29">
        <f t="shared" si="59"/>
        <v>48851</v>
      </c>
      <c r="Q482" s="136"/>
      <c r="R482" s="137"/>
      <c r="S482" s="137"/>
      <c r="T482" s="137"/>
      <c r="U482" s="86"/>
      <c r="W482" s="203" t="s">
        <v>2580</v>
      </c>
      <c r="X482" s="204">
        <v>1080</v>
      </c>
      <c r="Y482" s="3">
        <f t="shared" si="60"/>
        <v>0</v>
      </c>
      <c r="Z482" s="294" t="s">
        <v>2580</v>
      </c>
      <c r="AA482" s="293">
        <v>41</v>
      </c>
      <c r="AE482" s="314" t="s">
        <v>7786</v>
      </c>
      <c r="AF482" s="315">
        <v>780.63</v>
      </c>
    </row>
    <row r="483" spans="1:32" ht="15" hidden="1">
      <c r="A483" s="85" t="s">
        <v>5291</v>
      </c>
      <c r="B483" s="49" t="s">
        <v>751</v>
      </c>
      <c r="C483" s="50" t="s">
        <v>2126</v>
      </c>
      <c r="D483" s="50" t="s">
        <v>2215</v>
      </c>
      <c r="E483" s="50" t="s">
        <v>2120</v>
      </c>
      <c r="F483" s="50" t="s">
        <v>2119</v>
      </c>
      <c r="G483" s="52" t="s">
        <v>2108</v>
      </c>
      <c r="H483" s="53" t="s">
        <v>2581</v>
      </c>
      <c r="I483" s="296">
        <v>4185</v>
      </c>
      <c r="J483" s="297">
        <v>617</v>
      </c>
      <c r="K483" s="298">
        <v>8</v>
      </c>
      <c r="L483" s="65">
        <v>579.32000000000005</v>
      </c>
      <c r="M483" s="33">
        <f t="shared" si="56"/>
        <v>1.911589E-3</v>
      </c>
      <c r="N483" s="33">
        <f t="shared" si="57"/>
        <v>2.0359220999999999E-3</v>
      </c>
      <c r="O483" s="54">
        <f t="shared" si="58"/>
        <v>5.6629899999999998E-5</v>
      </c>
      <c r="P483" s="29">
        <f t="shared" si="59"/>
        <v>12741</v>
      </c>
      <c r="Q483" s="136"/>
      <c r="R483" s="137"/>
      <c r="S483" s="137"/>
      <c r="T483" s="137"/>
      <c r="U483" s="86"/>
      <c r="W483" s="203" t="s">
        <v>2581</v>
      </c>
      <c r="X483" s="204">
        <v>617</v>
      </c>
      <c r="Y483" s="3">
        <f t="shared" si="60"/>
        <v>0</v>
      </c>
      <c r="Z483" s="294" t="s">
        <v>2581</v>
      </c>
      <c r="AA483" s="293">
        <v>8</v>
      </c>
      <c r="AE483" s="314" t="s">
        <v>7787</v>
      </c>
      <c r="AF483" s="315">
        <v>579.32000000000005</v>
      </c>
    </row>
    <row r="484" spans="1:32" ht="15" hidden="1">
      <c r="A484" s="85" t="s">
        <v>5292</v>
      </c>
      <c r="B484" s="49" t="s">
        <v>752</v>
      </c>
      <c r="C484" s="50" t="s">
        <v>2126</v>
      </c>
      <c r="D484" s="50" t="s">
        <v>2215</v>
      </c>
      <c r="E484" s="50" t="s">
        <v>2122</v>
      </c>
      <c r="F484" s="50">
        <v>3</v>
      </c>
      <c r="G484" s="52" t="s">
        <v>2109</v>
      </c>
      <c r="H484" s="53" t="s">
        <v>2582</v>
      </c>
      <c r="I484" s="296">
        <v>20575</v>
      </c>
      <c r="J484" s="297">
        <v>2740</v>
      </c>
      <c r="K484" s="298">
        <v>236</v>
      </c>
      <c r="L484" s="65">
        <v>1254.01</v>
      </c>
      <c r="M484" s="33">
        <f t="shared" si="56"/>
        <v>1.14702308E-2</v>
      </c>
      <c r="N484" s="33">
        <f t="shared" si="57"/>
        <v>2.5062345900000001E-2</v>
      </c>
      <c r="O484" s="54">
        <f t="shared" si="58"/>
        <v>6.9711879999999999E-4</v>
      </c>
      <c r="P484" s="29">
        <f t="shared" si="59"/>
        <v>156851</v>
      </c>
      <c r="Q484" s="136"/>
      <c r="R484" s="137"/>
      <c r="S484" s="137"/>
      <c r="T484" s="137"/>
      <c r="U484" s="86"/>
      <c r="W484" s="203" t="s">
        <v>2582</v>
      </c>
      <c r="X484" s="204">
        <v>2740</v>
      </c>
      <c r="Y484" s="3">
        <f t="shared" si="60"/>
        <v>0</v>
      </c>
      <c r="Z484" s="294" t="s">
        <v>2582</v>
      </c>
      <c r="AA484" s="293">
        <v>236</v>
      </c>
      <c r="AE484" s="314" t="s">
        <v>7788</v>
      </c>
      <c r="AF484" s="315">
        <v>1254.01</v>
      </c>
    </row>
    <row r="485" spans="1:32" ht="15" hidden="1">
      <c r="A485" s="85" t="s">
        <v>5293</v>
      </c>
      <c r="B485" s="49" t="s">
        <v>753</v>
      </c>
      <c r="C485" s="50" t="s">
        <v>2126</v>
      </c>
      <c r="D485" s="50" t="s">
        <v>2215</v>
      </c>
      <c r="E485" s="50" t="s">
        <v>2124</v>
      </c>
      <c r="F485" s="50" t="s">
        <v>2119</v>
      </c>
      <c r="G485" s="52" t="s">
        <v>2108</v>
      </c>
      <c r="H485" s="53" t="s">
        <v>2583</v>
      </c>
      <c r="I485" s="296">
        <v>5274</v>
      </c>
      <c r="J485" s="297">
        <v>624</v>
      </c>
      <c r="K485" s="298">
        <v>27</v>
      </c>
      <c r="L485" s="65">
        <v>1288.46</v>
      </c>
      <c r="M485" s="33">
        <f t="shared" si="56"/>
        <v>5.1194539000000002E-3</v>
      </c>
      <c r="N485" s="33">
        <f t="shared" si="57"/>
        <v>2.4793468000000002E-3</v>
      </c>
      <c r="O485" s="54">
        <f t="shared" si="58"/>
        <v>6.8963900000000006E-5</v>
      </c>
      <c r="P485" s="29">
        <f t="shared" si="59"/>
        <v>15516</v>
      </c>
      <c r="Q485" s="136"/>
      <c r="R485" s="137"/>
      <c r="S485" s="137"/>
      <c r="T485" s="184"/>
      <c r="U485" s="86"/>
      <c r="W485" s="203" t="s">
        <v>2583</v>
      </c>
      <c r="X485" s="204">
        <v>624</v>
      </c>
      <c r="Y485" s="3">
        <f t="shared" si="60"/>
        <v>0</v>
      </c>
      <c r="Z485" s="294" t="s">
        <v>2583</v>
      </c>
      <c r="AA485" s="293">
        <v>27</v>
      </c>
      <c r="AE485" s="314" t="s">
        <v>7789</v>
      </c>
      <c r="AF485" s="315">
        <v>1288.46</v>
      </c>
    </row>
    <row r="486" spans="1:32" ht="15" hidden="1">
      <c r="A486" s="85" t="s">
        <v>5294</v>
      </c>
      <c r="B486" s="49" t="s">
        <v>754</v>
      </c>
      <c r="C486" s="50" t="s">
        <v>2126</v>
      </c>
      <c r="D486" s="50" t="s">
        <v>2215</v>
      </c>
      <c r="E486" s="50" t="s">
        <v>2126</v>
      </c>
      <c r="F486" s="50" t="s">
        <v>2119</v>
      </c>
      <c r="G486" s="52" t="s">
        <v>2108</v>
      </c>
      <c r="H486" s="53" t="s">
        <v>2584</v>
      </c>
      <c r="I486" s="296">
        <v>3178</v>
      </c>
      <c r="J486" s="297">
        <v>486</v>
      </c>
      <c r="K486" s="298">
        <v>42</v>
      </c>
      <c r="L486" s="65">
        <v>835.37</v>
      </c>
      <c r="M486" s="33">
        <f t="shared" si="56"/>
        <v>1.3215859E-2</v>
      </c>
      <c r="N486" s="33">
        <f t="shared" si="57"/>
        <v>7.6886977000000002E-3</v>
      </c>
      <c r="O486" s="54">
        <f t="shared" si="58"/>
        <v>2.138641E-4</v>
      </c>
      <c r="P486" s="29">
        <f t="shared" si="59"/>
        <v>48119</v>
      </c>
      <c r="Q486" s="136"/>
      <c r="R486" s="137"/>
      <c r="S486" s="137"/>
      <c r="T486" s="137"/>
      <c r="U486" s="86"/>
      <c r="W486" s="203" t="s">
        <v>2584</v>
      </c>
      <c r="X486" s="204">
        <v>486</v>
      </c>
      <c r="Y486" s="3">
        <f t="shared" si="60"/>
        <v>0</v>
      </c>
      <c r="Z486" s="294" t="s">
        <v>2584</v>
      </c>
      <c r="AA486" s="293">
        <v>42</v>
      </c>
      <c r="AE486" s="314" t="s">
        <v>7790</v>
      </c>
      <c r="AF486" s="315">
        <v>835.37</v>
      </c>
    </row>
    <row r="487" spans="1:32" ht="15" hidden="1">
      <c r="A487" s="85" t="s">
        <v>5295</v>
      </c>
      <c r="B487" s="49" t="s">
        <v>755</v>
      </c>
      <c r="C487" s="50" t="s">
        <v>2126</v>
      </c>
      <c r="D487" s="50" t="s">
        <v>2222</v>
      </c>
      <c r="E487" s="50" t="s">
        <v>2116</v>
      </c>
      <c r="F487" s="50" t="s">
        <v>2117</v>
      </c>
      <c r="G487" s="52" t="s">
        <v>2107</v>
      </c>
      <c r="H487" s="53" t="s">
        <v>2585</v>
      </c>
      <c r="I487" s="296">
        <v>39885</v>
      </c>
      <c r="J487" s="297">
        <v>4657</v>
      </c>
      <c r="K487" s="298">
        <v>25</v>
      </c>
      <c r="L487" s="65">
        <v>1456.85</v>
      </c>
      <c r="M487" s="33">
        <f t="shared" si="56"/>
        <v>6.2680199999999998E-4</v>
      </c>
      <c r="N487" s="33">
        <f t="shared" si="57"/>
        <v>2.0036494999999999E-3</v>
      </c>
      <c r="O487" s="54">
        <f t="shared" si="58"/>
        <v>5.5732200000000001E-5</v>
      </c>
      <c r="P487" s="29">
        <f t="shared" si="59"/>
        <v>12539</v>
      </c>
      <c r="Q487" s="136"/>
      <c r="R487" s="137"/>
      <c r="S487" s="137"/>
      <c r="T487" s="137"/>
      <c r="U487" s="86"/>
      <c r="W487" s="203" t="s">
        <v>2585</v>
      </c>
      <c r="X487" s="204">
        <v>4657</v>
      </c>
      <c r="Y487" s="3">
        <f t="shared" si="60"/>
        <v>0</v>
      </c>
      <c r="Z487" s="294" t="s">
        <v>2585</v>
      </c>
      <c r="AA487" s="293">
        <v>25</v>
      </c>
      <c r="AE487" s="314" t="s">
        <v>7791</v>
      </c>
      <c r="AF487" s="315">
        <v>1456.85</v>
      </c>
    </row>
    <row r="488" spans="1:32" ht="15" hidden="1">
      <c r="A488" s="85" t="s">
        <v>5296</v>
      </c>
      <c r="B488" s="49" t="s">
        <v>756</v>
      </c>
      <c r="C488" s="50" t="s">
        <v>2126</v>
      </c>
      <c r="D488" s="50" t="s">
        <v>2222</v>
      </c>
      <c r="E488" s="50" t="s">
        <v>2115</v>
      </c>
      <c r="F488" s="50" t="s">
        <v>2119</v>
      </c>
      <c r="G488" s="52" t="s">
        <v>2108</v>
      </c>
      <c r="H488" s="53" t="s">
        <v>2586</v>
      </c>
      <c r="I488" s="296">
        <v>9550</v>
      </c>
      <c r="J488" s="297">
        <v>1520</v>
      </c>
      <c r="K488" s="298">
        <v>82</v>
      </c>
      <c r="L488" s="65">
        <v>1211.54</v>
      </c>
      <c r="M488" s="33">
        <f t="shared" si="56"/>
        <v>8.5863873999999993E-3</v>
      </c>
      <c r="N488" s="33">
        <f t="shared" si="57"/>
        <v>1.0772495199999999E-2</v>
      </c>
      <c r="O488" s="54">
        <f t="shared" si="58"/>
        <v>2.9964109999999999E-4</v>
      </c>
      <c r="P488" s="29">
        <f t="shared" si="59"/>
        <v>67419</v>
      </c>
      <c r="Q488" s="136"/>
      <c r="R488" s="137"/>
      <c r="S488" s="137"/>
      <c r="T488" s="137"/>
      <c r="U488" s="86"/>
      <c r="W488" s="203" t="s">
        <v>2586</v>
      </c>
      <c r="X488" s="204">
        <v>1520</v>
      </c>
      <c r="Y488" s="3">
        <f t="shared" si="60"/>
        <v>0</v>
      </c>
      <c r="Z488" s="294" t="s">
        <v>2586</v>
      </c>
      <c r="AA488" s="293">
        <v>82</v>
      </c>
      <c r="AE488" s="314" t="s">
        <v>7792</v>
      </c>
      <c r="AF488" s="315">
        <v>1211.54</v>
      </c>
    </row>
    <row r="489" spans="1:32" ht="15" hidden="1">
      <c r="A489" s="85" t="s">
        <v>5297</v>
      </c>
      <c r="B489" s="49" t="s">
        <v>757</v>
      </c>
      <c r="C489" s="50" t="s">
        <v>2126</v>
      </c>
      <c r="D489" s="50" t="s">
        <v>2222</v>
      </c>
      <c r="E489" s="50" t="s">
        <v>2120</v>
      </c>
      <c r="F489" s="50">
        <v>3</v>
      </c>
      <c r="G489" s="52" t="s">
        <v>2109</v>
      </c>
      <c r="H489" s="53" t="s">
        <v>2587</v>
      </c>
      <c r="I489" s="296">
        <v>10545</v>
      </c>
      <c r="J489" s="297">
        <v>1326</v>
      </c>
      <c r="K489" s="298">
        <v>57</v>
      </c>
      <c r="L489" s="65">
        <v>1075.6099999999999</v>
      </c>
      <c r="M489" s="33">
        <f t="shared" si="56"/>
        <v>5.4054054000000004E-3</v>
      </c>
      <c r="N489" s="33">
        <f t="shared" si="57"/>
        <v>6.6637234E-3</v>
      </c>
      <c r="O489" s="54">
        <f t="shared" si="58"/>
        <v>1.8535399999999999E-4</v>
      </c>
      <c r="P489" s="29">
        <f t="shared" si="59"/>
        <v>41704</v>
      </c>
      <c r="Q489" s="136"/>
      <c r="R489" s="137"/>
      <c r="S489" s="137"/>
      <c r="T489" s="137"/>
      <c r="U489" s="86"/>
      <c r="W489" s="203" t="s">
        <v>2587</v>
      </c>
      <c r="X489" s="204">
        <v>1326</v>
      </c>
      <c r="Y489" s="3">
        <f t="shared" si="60"/>
        <v>0</v>
      </c>
      <c r="Z489" s="294" t="s">
        <v>2587</v>
      </c>
      <c r="AA489" s="293">
        <v>57</v>
      </c>
      <c r="AE489" s="314" t="s">
        <v>7793</v>
      </c>
      <c r="AF489" s="315">
        <v>1075.6099999999999</v>
      </c>
    </row>
    <row r="490" spans="1:32" ht="15" hidden="1">
      <c r="A490" s="85" t="s">
        <v>5298</v>
      </c>
      <c r="B490" s="49" t="s">
        <v>758</v>
      </c>
      <c r="C490" s="50" t="s">
        <v>2126</v>
      </c>
      <c r="D490" s="50" t="s">
        <v>2222</v>
      </c>
      <c r="E490" s="50" t="s">
        <v>2122</v>
      </c>
      <c r="F490" s="50" t="s">
        <v>2119</v>
      </c>
      <c r="G490" s="52" t="s">
        <v>2108</v>
      </c>
      <c r="H490" s="53" t="s">
        <v>2588</v>
      </c>
      <c r="I490" s="296">
        <v>3492</v>
      </c>
      <c r="J490" s="297">
        <v>385</v>
      </c>
      <c r="K490" s="298">
        <v>19</v>
      </c>
      <c r="L490" s="65">
        <v>855.49</v>
      </c>
      <c r="M490" s="33">
        <f t="shared" si="56"/>
        <v>5.4410079999999998E-3</v>
      </c>
      <c r="N490" s="33">
        <f t="shared" si="57"/>
        <v>2.4486412000000002E-3</v>
      </c>
      <c r="O490" s="54">
        <f t="shared" si="58"/>
        <v>6.8109900000000003E-5</v>
      </c>
      <c r="P490" s="29">
        <f t="shared" si="59"/>
        <v>15324</v>
      </c>
      <c r="Q490" s="136"/>
      <c r="R490" s="137"/>
      <c r="S490" s="137"/>
      <c r="T490" s="137"/>
      <c r="U490" s="86"/>
      <c r="W490" s="203" t="s">
        <v>2588</v>
      </c>
      <c r="X490" s="204">
        <v>385</v>
      </c>
      <c r="Y490" s="3">
        <f t="shared" si="60"/>
        <v>0</v>
      </c>
      <c r="Z490" s="294" t="s">
        <v>2588</v>
      </c>
      <c r="AA490" s="293">
        <v>19</v>
      </c>
      <c r="AE490" s="314" t="s">
        <v>7794</v>
      </c>
      <c r="AF490" s="315">
        <v>855.49</v>
      </c>
    </row>
    <row r="491" spans="1:32" ht="15" hidden="1">
      <c r="A491" s="85" t="s">
        <v>5299</v>
      </c>
      <c r="B491" s="49" t="s">
        <v>759</v>
      </c>
      <c r="C491" s="50" t="s">
        <v>2126</v>
      </c>
      <c r="D491" s="50" t="s">
        <v>2222</v>
      </c>
      <c r="E491" s="50" t="s">
        <v>2124</v>
      </c>
      <c r="F491" s="50" t="s">
        <v>2119</v>
      </c>
      <c r="G491" s="52" t="s">
        <v>2108</v>
      </c>
      <c r="H491" s="53" t="s">
        <v>2589</v>
      </c>
      <c r="I491" s="296">
        <v>9023</v>
      </c>
      <c r="J491" s="297">
        <v>1290</v>
      </c>
      <c r="K491" s="298">
        <v>153</v>
      </c>
      <c r="L491" s="65">
        <v>902.82</v>
      </c>
      <c r="M491" s="33">
        <f t="shared" si="56"/>
        <v>1.6956666200000001E-2</v>
      </c>
      <c r="N491" s="33">
        <f t="shared" si="57"/>
        <v>2.4228638399999999E-2</v>
      </c>
      <c r="O491" s="54">
        <f t="shared" si="58"/>
        <v>6.7392890000000005E-4</v>
      </c>
      <c r="P491" s="29">
        <f t="shared" si="59"/>
        <v>151634</v>
      </c>
      <c r="Q491" s="136"/>
      <c r="R491" s="137"/>
      <c r="S491" s="137"/>
      <c r="T491" s="137"/>
      <c r="U491" s="86"/>
      <c r="W491" s="203" t="s">
        <v>2589</v>
      </c>
      <c r="X491" s="204">
        <v>1290</v>
      </c>
      <c r="Y491" s="3">
        <f t="shared" si="60"/>
        <v>0</v>
      </c>
      <c r="Z491" s="294" t="s">
        <v>2589</v>
      </c>
      <c r="AA491" s="293">
        <v>153</v>
      </c>
      <c r="AE491" s="314" t="s">
        <v>7795</v>
      </c>
      <c r="AF491" s="315">
        <v>902.82</v>
      </c>
    </row>
    <row r="492" spans="1:32" ht="15" hidden="1">
      <c r="A492" s="85" t="s">
        <v>5300</v>
      </c>
      <c r="B492" s="49" t="s">
        <v>760</v>
      </c>
      <c r="C492" s="50" t="s">
        <v>2126</v>
      </c>
      <c r="D492" s="50" t="s">
        <v>2228</v>
      </c>
      <c r="E492" s="50" t="s">
        <v>2116</v>
      </c>
      <c r="F492" s="50" t="s">
        <v>2117</v>
      </c>
      <c r="G492" s="52" t="s">
        <v>2107</v>
      </c>
      <c r="H492" s="53" t="s">
        <v>2590</v>
      </c>
      <c r="I492" s="296">
        <v>19472</v>
      </c>
      <c r="J492" s="297">
        <v>2366</v>
      </c>
      <c r="K492" s="298">
        <v>196</v>
      </c>
      <c r="L492" s="65">
        <v>1430.52</v>
      </c>
      <c r="M492" s="33">
        <f t="shared" si="56"/>
        <v>1.0065735399999999E-2</v>
      </c>
      <c r="N492" s="33">
        <f t="shared" si="57"/>
        <v>1.6648162800000001E-2</v>
      </c>
      <c r="O492" s="54">
        <f t="shared" si="58"/>
        <v>4.6307500000000002E-4</v>
      </c>
      <c r="P492" s="29">
        <f t="shared" si="59"/>
        <v>104191</v>
      </c>
      <c r="Q492" s="136"/>
      <c r="R492" s="137"/>
      <c r="S492" s="137"/>
      <c r="T492" s="137"/>
      <c r="U492" s="86"/>
      <c r="W492" s="203" t="s">
        <v>2590</v>
      </c>
      <c r="X492" s="204">
        <v>2366</v>
      </c>
      <c r="Y492" s="3">
        <f t="shared" si="60"/>
        <v>0</v>
      </c>
      <c r="Z492" s="294" t="s">
        <v>2590</v>
      </c>
      <c r="AA492" s="293">
        <v>196</v>
      </c>
      <c r="AE492" s="314" t="s">
        <v>7796</v>
      </c>
      <c r="AF492" s="315">
        <v>1430.52</v>
      </c>
    </row>
    <row r="493" spans="1:32" ht="15" hidden="1">
      <c r="A493" s="85" t="s">
        <v>5301</v>
      </c>
      <c r="B493" s="49" t="s">
        <v>761</v>
      </c>
      <c r="C493" s="50" t="s">
        <v>2126</v>
      </c>
      <c r="D493" s="50" t="s">
        <v>2228</v>
      </c>
      <c r="E493" s="50" t="s">
        <v>2115</v>
      </c>
      <c r="F493" s="50" t="s">
        <v>2119</v>
      </c>
      <c r="G493" s="52" t="s">
        <v>2108</v>
      </c>
      <c r="H493" s="53" t="s">
        <v>2591</v>
      </c>
      <c r="I493" s="296">
        <v>3397</v>
      </c>
      <c r="J493" s="297">
        <v>480</v>
      </c>
      <c r="K493" s="298">
        <v>3</v>
      </c>
      <c r="L493" s="65">
        <v>849.47</v>
      </c>
      <c r="M493" s="33">
        <f t="shared" si="56"/>
        <v>8.8313210000000005E-4</v>
      </c>
      <c r="N493" s="33">
        <f t="shared" si="57"/>
        <v>4.9902099999999999E-4</v>
      </c>
      <c r="O493" s="54">
        <f t="shared" si="58"/>
        <v>1.38804E-5</v>
      </c>
      <c r="P493" s="29">
        <f t="shared" si="59"/>
        <v>3123</v>
      </c>
      <c r="Q493" s="136"/>
      <c r="R493" s="137"/>
      <c r="S493" s="137"/>
      <c r="T493" s="137"/>
      <c r="U493" s="86"/>
      <c r="W493" s="203" t="s">
        <v>2591</v>
      </c>
      <c r="X493" s="204">
        <v>480</v>
      </c>
      <c r="Y493" s="3">
        <f t="shared" si="60"/>
        <v>0</v>
      </c>
      <c r="Z493" s="294" t="s">
        <v>2591</v>
      </c>
      <c r="AA493" s="293">
        <v>3</v>
      </c>
      <c r="AE493" s="314" t="s">
        <v>7797</v>
      </c>
      <c r="AF493" s="315">
        <v>849.47</v>
      </c>
    </row>
    <row r="494" spans="1:32" ht="15" hidden="1">
      <c r="A494" s="85" t="s">
        <v>5302</v>
      </c>
      <c r="B494" s="49" t="s">
        <v>762</v>
      </c>
      <c r="C494" s="50" t="s">
        <v>2126</v>
      </c>
      <c r="D494" s="50" t="s">
        <v>2228</v>
      </c>
      <c r="E494" s="50" t="s">
        <v>2120</v>
      </c>
      <c r="F494" s="50" t="s">
        <v>2119</v>
      </c>
      <c r="G494" s="52" t="s">
        <v>2108</v>
      </c>
      <c r="H494" s="53" t="s">
        <v>2592</v>
      </c>
      <c r="I494" s="296">
        <v>3518</v>
      </c>
      <c r="J494" s="297">
        <v>434</v>
      </c>
      <c r="K494" s="298">
        <v>11</v>
      </c>
      <c r="L494" s="65">
        <v>1280.6600000000001</v>
      </c>
      <c r="M494" s="33">
        <f t="shared" si="56"/>
        <v>3.1267765000000001E-3</v>
      </c>
      <c r="N494" s="33">
        <f t="shared" si="57"/>
        <v>1.0596262E-3</v>
      </c>
      <c r="O494" s="54">
        <f t="shared" si="58"/>
        <v>2.9473899999999999E-5</v>
      </c>
      <c r="P494" s="29">
        <f t="shared" si="59"/>
        <v>6631</v>
      </c>
      <c r="Q494" s="136"/>
      <c r="R494" s="137"/>
      <c r="S494" s="137"/>
      <c r="T494" s="137"/>
      <c r="U494" s="86"/>
      <c r="W494" s="203" t="s">
        <v>2592</v>
      </c>
      <c r="X494" s="204">
        <v>434</v>
      </c>
      <c r="Y494" s="3">
        <f t="shared" si="60"/>
        <v>0</v>
      </c>
      <c r="Z494" s="294" t="s">
        <v>2592</v>
      </c>
      <c r="AA494" s="293">
        <v>11</v>
      </c>
      <c r="AE494" s="314" t="s">
        <v>7798</v>
      </c>
      <c r="AF494" s="315">
        <v>1280.6600000000001</v>
      </c>
    </row>
    <row r="495" spans="1:32" ht="15" hidden="1">
      <c r="A495" s="85" t="s">
        <v>5303</v>
      </c>
      <c r="B495" s="49" t="s">
        <v>763</v>
      </c>
      <c r="C495" s="50" t="s">
        <v>2126</v>
      </c>
      <c r="D495" s="50" t="s">
        <v>2228</v>
      </c>
      <c r="E495" s="50" t="s">
        <v>2122</v>
      </c>
      <c r="F495" s="50" t="s">
        <v>2119</v>
      </c>
      <c r="G495" s="52" t="s">
        <v>2108</v>
      </c>
      <c r="H495" s="53" t="s">
        <v>2593</v>
      </c>
      <c r="I495" s="296">
        <v>3312</v>
      </c>
      <c r="J495" s="297">
        <v>418</v>
      </c>
      <c r="K495" s="298">
        <v>18</v>
      </c>
      <c r="L495" s="65">
        <v>826.63</v>
      </c>
      <c r="M495" s="33">
        <f t="shared" si="56"/>
        <v>5.4347826000000002E-3</v>
      </c>
      <c r="N495" s="33">
        <f t="shared" si="57"/>
        <v>2.7481934E-3</v>
      </c>
      <c r="O495" s="54">
        <f t="shared" si="58"/>
        <v>7.6441999999999998E-5</v>
      </c>
      <c r="P495" s="29">
        <f t="shared" si="59"/>
        <v>17199</v>
      </c>
      <c r="Q495" s="136"/>
      <c r="R495" s="137"/>
      <c r="S495" s="137"/>
      <c r="T495" s="137"/>
      <c r="U495" s="86"/>
      <c r="W495" s="203" t="s">
        <v>2593</v>
      </c>
      <c r="X495" s="204">
        <v>418</v>
      </c>
      <c r="Y495" s="3">
        <f t="shared" si="60"/>
        <v>0</v>
      </c>
      <c r="Z495" s="294" t="s">
        <v>2593</v>
      </c>
      <c r="AA495" s="293">
        <v>18</v>
      </c>
      <c r="AE495" s="314" t="s">
        <v>7799</v>
      </c>
      <c r="AF495" s="315">
        <v>826.63</v>
      </c>
    </row>
    <row r="496" spans="1:32" ht="15" hidden="1">
      <c r="A496" s="85" t="s">
        <v>5304</v>
      </c>
      <c r="B496" s="49" t="s">
        <v>764</v>
      </c>
      <c r="C496" s="50" t="s">
        <v>2126</v>
      </c>
      <c r="D496" s="50" t="s">
        <v>2228</v>
      </c>
      <c r="E496" s="50" t="s">
        <v>2124</v>
      </c>
      <c r="F496" s="50" t="s">
        <v>2119</v>
      </c>
      <c r="G496" s="52" t="s">
        <v>2108</v>
      </c>
      <c r="H496" s="53" t="s">
        <v>2594</v>
      </c>
      <c r="I496" s="296">
        <v>6358</v>
      </c>
      <c r="J496" s="297">
        <v>851</v>
      </c>
      <c r="K496" s="298">
        <v>107</v>
      </c>
      <c r="L496" s="65">
        <v>987.74</v>
      </c>
      <c r="M496" s="33">
        <f t="shared" si="56"/>
        <v>1.68291915E-2</v>
      </c>
      <c r="N496" s="33">
        <f t="shared" si="57"/>
        <v>1.44994046E-2</v>
      </c>
      <c r="O496" s="54">
        <f t="shared" si="58"/>
        <v>4.0330649999999998E-4</v>
      </c>
      <c r="P496" s="29">
        <f t="shared" si="59"/>
        <v>90743</v>
      </c>
      <c r="Q496" s="138"/>
      <c r="R496" s="139"/>
      <c r="S496" s="139"/>
      <c r="T496" s="139"/>
      <c r="U496" s="86"/>
      <c r="W496" s="203" t="s">
        <v>2594</v>
      </c>
      <c r="X496" s="204">
        <v>851</v>
      </c>
      <c r="Y496" s="3">
        <f t="shared" si="60"/>
        <v>0</v>
      </c>
      <c r="Z496" s="294" t="s">
        <v>2594</v>
      </c>
      <c r="AA496" s="293">
        <v>107</v>
      </c>
      <c r="AE496" s="314" t="s">
        <v>7800</v>
      </c>
      <c r="AF496" s="315">
        <v>987.74</v>
      </c>
    </row>
    <row r="497" spans="1:32" ht="15" hidden="1">
      <c r="A497" s="87" t="s">
        <v>7277</v>
      </c>
      <c r="B497" s="49" t="s">
        <v>765</v>
      </c>
      <c r="C497" s="50" t="s">
        <v>2126</v>
      </c>
      <c r="D497" s="50" t="s">
        <v>2228</v>
      </c>
      <c r="E497" s="50" t="s">
        <v>2126</v>
      </c>
      <c r="F497" s="50">
        <v>3</v>
      </c>
      <c r="G497" s="52" t="s">
        <v>2109</v>
      </c>
      <c r="H497" s="53" t="s">
        <v>2595</v>
      </c>
      <c r="I497" s="296">
        <v>6200</v>
      </c>
      <c r="J497" s="297">
        <v>740</v>
      </c>
      <c r="K497" s="298">
        <v>77</v>
      </c>
      <c r="L497" s="65">
        <v>1334.54</v>
      </c>
      <c r="M497" s="33">
        <f t="shared" si="56"/>
        <v>1.2419354800000001E-2</v>
      </c>
      <c r="N497" s="33">
        <f t="shared" si="57"/>
        <v>6.8865096000000001E-3</v>
      </c>
      <c r="O497" s="54">
        <f t="shared" si="58"/>
        <v>1.915509E-4</v>
      </c>
      <c r="P497" s="29">
        <f t="shared" si="59"/>
        <v>43098</v>
      </c>
      <c r="Q497" s="136"/>
      <c r="R497" s="137"/>
      <c r="S497" s="137"/>
      <c r="T497" s="137"/>
      <c r="U497" s="86"/>
      <c r="W497" s="203" t="s">
        <v>2595</v>
      </c>
      <c r="X497" s="204">
        <v>740</v>
      </c>
      <c r="Y497" s="3">
        <f t="shared" si="60"/>
        <v>0</v>
      </c>
      <c r="Z497" s="294" t="s">
        <v>2595</v>
      </c>
      <c r="AA497" s="293">
        <v>77</v>
      </c>
      <c r="AE497" s="314" t="s">
        <v>7801</v>
      </c>
      <c r="AF497" s="315">
        <v>1334.54</v>
      </c>
    </row>
    <row r="498" spans="1:32" ht="15" hidden="1">
      <c r="A498" s="85" t="s">
        <v>5305</v>
      </c>
      <c r="B498" s="49" t="s">
        <v>766</v>
      </c>
      <c r="C498" s="50" t="s">
        <v>2126</v>
      </c>
      <c r="D498" s="50" t="s">
        <v>2228</v>
      </c>
      <c r="E498" s="50" t="s">
        <v>2133</v>
      </c>
      <c r="F498" s="50" t="s">
        <v>2119</v>
      </c>
      <c r="G498" s="52" t="s">
        <v>2108</v>
      </c>
      <c r="H498" s="53" t="s">
        <v>2596</v>
      </c>
      <c r="I498" s="296">
        <v>5275</v>
      </c>
      <c r="J498" s="297">
        <v>641</v>
      </c>
      <c r="K498" s="298">
        <v>49</v>
      </c>
      <c r="L498" s="65">
        <v>672.45</v>
      </c>
      <c r="M498" s="33">
        <f t="shared" si="56"/>
        <v>9.2890995000000001E-3</v>
      </c>
      <c r="N498" s="33">
        <f t="shared" si="57"/>
        <v>8.8546549999999995E-3</v>
      </c>
      <c r="O498" s="54">
        <f t="shared" si="58"/>
        <v>2.4629559999999999E-4</v>
      </c>
      <c r="P498" s="29">
        <f t="shared" si="59"/>
        <v>55416</v>
      </c>
      <c r="Q498" s="136"/>
      <c r="R498" s="137"/>
      <c r="S498" s="137"/>
      <c r="T498" s="137"/>
      <c r="U498" s="86"/>
      <c r="W498" s="203" t="s">
        <v>2596</v>
      </c>
      <c r="X498" s="204">
        <v>641</v>
      </c>
      <c r="Y498" s="3">
        <f t="shared" si="60"/>
        <v>0</v>
      </c>
      <c r="Z498" s="294" t="s">
        <v>2596</v>
      </c>
      <c r="AA498" s="293">
        <v>49</v>
      </c>
      <c r="AE498" s="314" t="s">
        <v>7802</v>
      </c>
      <c r="AF498" s="315">
        <v>672.45</v>
      </c>
    </row>
    <row r="499" spans="1:32" ht="15" hidden="1">
      <c r="A499" s="85" t="s">
        <v>5306</v>
      </c>
      <c r="B499" s="49" t="s">
        <v>767</v>
      </c>
      <c r="C499" s="50" t="s">
        <v>2126</v>
      </c>
      <c r="D499" s="50" t="s">
        <v>2228</v>
      </c>
      <c r="E499" s="50" t="s">
        <v>2157</v>
      </c>
      <c r="F499" s="50" t="s">
        <v>2119</v>
      </c>
      <c r="G499" s="52" t="s">
        <v>2108</v>
      </c>
      <c r="H499" s="53" t="s">
        <v>2597</v>
      </c>
      <c r="I499" s="296">
        <v>7608</v>
      </c>
      <c r="J499" s="297">
        <v>960</v>
      </c>
      <c r="K499" s="298">
        <v>23</v>
      </c>
      <c r="L499" s="65">
        <v>773.67</v>
      </c>
      <c r="M499" s="33">
        <f t="shared" si="56"/>
        <v>3.0231335000000001E-3</v>
      </c>
      <c r="N499" s="33">
        <f t="shared" si="57"/>
        <v>3.7512222999999999E-3</v>
      </c>
      <c r="O499" s="54">
        <f t="shared" si="58"/>
        <v>1.043417E-4</v>
      </c>
      <c r="P499" s="29">
        <f t="shared" si="59"/>
        <v>23476</v>
      </c>
      <c r="Q499" s="136"/>
      <c r="R499" s="137"/>
      <c r="S499" s="137"/>
      <c r="T499" s="137"/>
      <c r="U499" s="86"/>
      <c r="W499" s="203" t="s">
        <v>2597</v>
      </c>
      <c r="X499" s="204">
        <v>960</v>
      </c>
      <c r="Y499" s="3">
        <f t="shared" si="60"/>
        <v>0</v>
      </c>
      <c r="Z499" s="294" t="s">
        <v>2597</v>
      </c>
      <c r="AA499" s="293">
        <v>23</v>
      </c>
      <c r="AE499" s="314" t="s">
        <v>7803</v>
      </c>
      <c r="AF499" s="315">
        <v>773.67</v>
      </c>
    </row>
    <row r="500" spans="1:32" ht="15" hidden="1">
      <c r="A500" s="85" t="s">
        <v>5307</v>
      </c>
      <c r="B500" s="49" t="s">
        <v>768</v>
      </c>
      <c r="C500" s="50" t="s">
        <v>2126</v>
      </c>
      <c r="D500" s="50" t="s">
        <v>2228</v>
      </c>
      <c r="E500" s="50" t="s">
        <v>2159</v>
      </c>
      <c r="F500" s="50" t="s">
        <v>2119</v>
      </c>
      <c r="G500" s="52" t="s">
        <v>2108</v>
      </c>
      <c r="H500" s="53" t="s">
        <v>2598</v>
      </c>
      <c r="I500" s="296">
        <v>3956</v>
      </c>
      <c r="J500" s="297">
        <v>567</v>
      </c>
      <c r="K500" s="298">
        <v>91</v>
      </c>
      <c r="L500" s="65">
        <v>521.65</v>
      </c>
      <c r="M500" s="33">
        <f t="shared" si="56"/>
        <v>2.30030333E-2</v>
      </c>
      <c r="N500" s="33">
        <f t="shared" si="57"/>
        <v>2.5002817699999999E-2</v>
      </c>
      <c r="O500" s="54">
        <f t="shared" si="58"/>
        <v>6.9546300000000001E-4</v>
      </c>
      <c r="P500" s="29">
        <f t="shared" si="59"/>
        <v>156479</v>
      </c>
      <c r="Q500" s="136"/>
      <c r="R500" s="137"/>
      <c r="S500" s="137"/>
      <c r="T500" s="137"/>
      <c r="U500" s="86"/>
      <c r="W500" s="203" t="s">
        <v>2598</v>
      </c>
      <c r="X500" s="204">
        <v>567</v>
      </c>
      <c r="Y500" s="3">
        <f t="shared" si="60"/>
        <v>0</v>
      </c>
      <c r="Z500" s="294" t="s">
        <v>2598</v>
      </c>
      <c r="AA500" s="293">
        <v>91</v>
      </c>
      <c r="AE500" s="314" t="s">
        <v>7804</v>
      </c>
      <c r="AF500" s="315">
        <v>521.65</v>
      </c>
    </row>
    <row r="501" spans="1:32" ht="15" hidden="1">
      <c r="A501" s="85" t="s">
        <v>5308</v>
      </c>
      <c r="B501" s="49" t="s">
        <v>769</v>
      </c>
      <c r="C501" s="50" t="s">
        <v>2126</v>
      </c>
      <c r="D501" s="50" t="s">
        <v>2228</v>
      </c>
      <c r="E501" s="50" t="s">
        <v>2172</v>
      </c>
      <c r="F501" s="50" t="s">
        <v>2119</v>
      </c>
      <c r="G501" s="52" t="s">
        <v>2108</v>
      </c>
      <c r="H501" s="53" t="s">
        <v>2599</v>
      </c>
      <c r="I501" s="296">
        <v>4090</v>
      </c>
      <c r="J501" s="297">
        <v>435</v>
      </c>
      <c r="K501" s="298">
        <v>23</v>
      </c>
      <c r="L501" s="65">
        <v>923.96</v>
      </c>
      <c r="M501" s="33">
        <f t="shared" si="56"/>
        <v>5.6234718E-3</v>
      </c>
      <c r="N501" s="33">
        <f t="shared" si="57"/>
        <v>2.6475282000000002E-3</v>
      </c>
      <c r="O501" s="54">
        <f t="shared" si="58"/>
        <v>7.3641999999999997E-5</v>
      </c>
      <c r="P501" s="29">
        <f t="shared" si="59"/>
        <v>16569</v>
      </c>
      <c r="Q501" s="136"/>
      <c r="R501" s="137"/>
      <c r="S501" s="137"/>
      <c r="T501" s="137"/>
      <c r="U501" s="86"/>
      <c r="W501" s="203" t="s">
        <v>2599</v>
      </c>
      <c r="X501" s="204">
        <v>435</v>
      </c>
      <c r="Y501" s="3">
        <f t="shared" si="60"/>
        <v>0</v>
      </c>
      <c r="Z501" s="294" t="s">
        <v>2599</v>
      </c>
      <c r="AA501" s="293">
        <v>23</v>
      </c>
      <c r="AE501" s="314" t="s">
        <v>7805</v>
      </c>
      <c r="AF501" s="315">
        <v>923.96</v>
      </c>
    </row>
    <row r="502" spans="1:32" ht="15" hidden="1">
      <c r="A502" s="85" t="s">
        <v>5309</v>
      </c>
      <c r="B502" s="49" t="s">
        <v>770</v>
      </c>
      <c r="C502" s="50" t="s">
        <v>2126</v>
      </c>
      <c r="D502" s="50" t="s">
        <v>2228</v>
      </c>
      <c r="E502" s="50" t="s">
        <v>2174</v>
      </c>
      <c r="F502" s="50" t="s">
        <v>2119</v>
      </c>
      <c r="G502" s="52" t="s">
        <v>2108</v>
      </c>
      <c r="H502" s="53" t="s">
        <v>2590</v>
      </c>
      <c r="I502" s="296">
        <v>11379</v>
      </c>
      <c r="J502" s="297">
        <v>1649</v>
      </c>
      <c r="K502" s="298">
        <v>104</v>
      </c>
      <c r="L502" s="65">
        <v>878.58</v>
      </c>
      <c r="M502" s="33">
        <f t="shared" si="56"/>
        <v>9.1396432000000003E-3</v>
      </c>
      <c r="N502" s="33">
        <f t="shared" si="57"/>
        <v>1.7154125499999999E-2</v>
      </c>
      <c r="O502" s="54">
        <f t="shared" si="58"/>
        <v>4.7714859999999998E-4</v>
      </c>
      <c r="P502" s="29">
        <f t="shared" si="59"/>
        <v>107358</v>
      </c>
      <c r="Q502" s="136"/>
      <c r="R502" s="137"/>
      <c r="S502" s="137"/>
      <c r="T502" s="137"/>
      <c r="U502" s="86"/>
      <c r="W502" s="203" t="s">
        <v>2590</v>
      </c>
      <c r="X502" s="204">
        <v>1649</v>
      </c>
      <c r="Y502" s="3">
        <f t="shared" si="60"/>
        <v>0</v>
      </c>
      <c r="Z502" s="294" t="s">
        <v>2590</v>
      </c>
      <c r="AA502" s="293">
        <v>104</v>
      </c>
      <c r="AE502" s="314" t="s">
        <v>7796</v>
      </c>
      <c r="AF502" s="315">
        <v>878.58</v>
      </c>
    </row>
    <row r="503" spans="1:32" ht="15" hidden="1">
      <c r="A503" s="85" t="s">
        <v>5310</v>
      </c>
      <c r="B503" s="49" t="s">
        <v>771</v>
      </c>
      <c r="C503" s="50" t="s">
        <v>2126</v>
      </c>
      <c r="D503" s="50" t="s">
        <v>2228</v>
      </c>
      <c r="E503" s="50" t="s">
        <v>2175</v>
      </c>
      <c r="F503" s="50">
        <v>3</v>
      </c>
      <c r="G503" s="52" t="s">
        <v>2109</v>
      </c>
      <c r="H503" s="53" t="s">
        <v>2600</v>
      </c>
      <c r="I503" s="296">
        <v>5716</v>
      </c>
      <c r="J503" s="297">
        <v>753</v>
      </c>
      <c r="K503" s="298">
        <v>33</v>
      </c>
      <c r="L503" s="65">
        <v>1022.32</v>
      </c>
      <c r="M503" s="33">
        <f t="shared" si="56"/>
        <v>5.7732679999999998E-3</v>
      </c>
      <c r="N503" s="33">
        <f t="shared" si="57"/>
        <v>4.2523581E-3</v>
      </c>
      <c r="O503" s="54">
        <f t="shared" si="58"/>
        <v>1.1828089999999999E-4</v>
      </c>
      <c r="P503" s="29">
        <f t="shared" si="59"/>
        <v>26613</v>
      </c>
      <c r="Q503" s="136"/>
      <c r="R503" s="137"/>
      <c r="S503" s="137"/>
      <c r="T503" s="137"/>
      <c r="U503" s="86"/>
      <c r="W503" s="203" t="s">
        <v>2600</v>
      </c>
      <c r="X503" s="204">
        <v>753</v>
      </c>
      <c r="Y503" s="3">
        <f t="shared" si="60"/>
        <v>0</v>
      </c>
      <c r="Z503" s="294" t="s">
        <v>2600</v>
      </c>
      <c r="AA503" s="293">
        <v>33</v>
      </c>
      <c r="AE503" s="314" t="s">
        <v>7806</v>
      </c>
      <c r="AF503" s="315">
        <v>1022.32</v>
      </c>
    </row>
    <row r="504" spans="1:32" ht="15" hidden="1">
      <c r="A504" s="85" t="s">
        <v>5311</v>
      </c>
      <c r="B504" s="49" t="s">
        <v>772</v>
      </c>
      <c r="C504" s="50" t="s">
        <v>2126</v>
      </c>
      <c r="D504" s="50" t="s">
        <v>2228</v>
      </c>
      <c r="E504" s="50" t="s">
        <v>2177</v>
      </c>
      <c r="F504" s="50" t="s">
        <v>2119</v>
      </c>
      <c r="G504" s="52" t="s">
        <v>2108</v>
      </c>
      <c r="H504" s="53" t="s">
        <v>2601</v>
      </c>
      <c r="I504" s="296">
        <v>4824</v>
      </c>
      <c r="J504" s="297">
        <v>507</v>
      </c>
      <c r="K504" s="298">
        <v>122</v>
      </c>
      <c r="L504" s="65">
        <v>878.7</v>
      </c>
      <c r="M504" s="33">
        <f t="shared" si="56"/>
        <v>2.5290215500000001E-2</v>
      </c>
      <c r="N504" s="33">
        <f t="shared" si="57"/>
        <v>1.45921694E-2</v>
      </c>
      <c r="O504" s="54">
        <f t="shared" si="58"/>
        <v>4.058868E-4</v>
      </c>
      <c r="P504" s="29">
        <f t="shared" si="59"/>
        <v>91324</v>
      </c>
      <c r="Q504" s="136"/>
      <c r="R504" s="137"/>
      <c r="S504" s="137"/>
      <c r="T504" s="137"/>
      <c r="U504" s="86"/>
      <c r="W504" s="203" t="s">
        <v>2601</v>
      </c>
      <c r="X504" s="204">
        <v>507</v>
      </c>
      <c r="Y504" s="3">
        <f t="shared" si="60"/>
        <v>0</v>
      </c>
      <c r="Z504" s="294" t="s">
        <v>2601</v>
      </c>
      <c r="AA504" s="293">
        <v>122</v>
      </c>
      <c r="AE504" s="314" t="s">
        <v>7807</v>
      </c>
      <c r="AF504" s="315">
        <v>878.7</v>
      </c>
    </row>
    <row r="505" spans="1:32" ht="15" hidden="1">
      <c r="A505" s="85" t="s">
        <v>5312</v>
      </c>
      <c r="B505" s="49" t="s">
        <v>773</v>
      </c>
      <c r="C505" s="50" t="s">
        <v>2126</v>
      </c>
      <c r="D505" s="50" t="s">
        <v>2234</v>
      </c>
      <c r="E505" s="50" t="s">
        <v>2116</v>
      </c>
      <c r="F505" s="50" t="s">
        <v>2117</v>
      </c>
      <c r="G505" s="52" t="s">
        <v>2107</v>
      </c>
      <c r="H505" s="53" t="s">
        <v>2602</v>
      </c>
      <c r="I505" s="296">
        <v>13415</v>
      </c>
      <c r="J505" s="297">
        <v>1758</v>
      </c>
      <c r="K505" s="298">
        <v>264</v>
      </c>
      <c r="L505" s="65">
        <v>1149.67</v>
      </c>
      <c r="M505" s="33">
        <f t="shared" si="56"/>
        <v>1.96794632E-2</v>
      </c>
      <c r="N505" s="33">
        <f t="shared" si="57"/>
        <v>3.0092544999999998E-2</v>
      </c>
      <c r="O505" s="54">
        <f t="shared" si="58"/>
        <v>8.3703569999999999E-4</v>
      </c>
      <c r="P505" s="29">
        <f t="shared" si="59"/>
        <v>188333</v>
      </c>
      <c r="Q505" s="136"/>
      <c r="R505" s="137"/>
      <c r="S505" s="137"/>
      <c r="T505" s="137"/>
      <c r="U505" s="86"/>
      <c r="W505" s="203" t="s">
        <v>2602</v>
      </c>
      <c r="X505" s="204">
        <v>1758</v>
      </c>
      <c r="Y505" s="3">
        <f t="shared" si="60"/>
        <v>0</v>
      </c>
      <c r="Z505" s="294" t="s">
        <v>2602</v>
      </c>
      <c r="AA505" s="293">
        <v>264</v>
      </c>
      <c r="AE505" s="314" t="s">
        <v>7808</v>
      </c>
      <c r="AF505" s="315">
        <v>1149.67</v>
      </c>
    </row>
    <row r="506" spans="1:32" ht="15" hidden="1">
      <c r="A506" s="85" t="s">
        <v>5313</v>
      </c>
      <c r="B506" s="49" t="s">
        <v>774</v>
      </c>
      <c r="C506" s="50" t="s">
        <v>2126</v>
      </c>
      <c r="D506" s="50" t="s">
        <v>2234</v>
      </c>
      <c r="E506" s="50" t="s">
        <v>2115</v>
      </c>
      <c r="F506" s="50" t="s">
        <v>2119</v>
      </c>
      <c r="G506" s="52" t="s">
        <v>2108</v>
      </c>
      <c r="H506" s="53" t="s">
        <v>2603</v>
      </c>
      <c r="I506" s="296">
        <v>2957</v>
      </c>
      <c r="J506" s="297">
        <v>330</v>
      </c>
      <c r="K506" s="298">
        <v>45</v>
      </c>
      <c r="L506" s="65">
        <v>565.84</v>
      </c>
      <c r="M506" s="33">
        <f t="shared" si="56"/>
        <v>1.52181264E-2</v>
      </c>
      <c r="N506" s="33">
        <f t="shared" si="57"/>
        <v>8.8752681E-3</v>
      </c>
      <c r="O506" s="54">
        <f t="shared" si="58"/>
        <v>2.4686899999999998E-4</v>
      </c>
      <c r="P506" s="29">
        <f t="shared" si="59"/>
        <v>55545</v>
      </c>
      <c r="Q506" s="136"/>
      <c r="R506" s="137"/>
      <c r="S506" s="137"/>
      <c r="T506" s="137"/>
      <c r="U506" s="86"/>
      <c r="W506" s="203" t="s">
        <v>2603</v>
      </c>
      <c r="X506" s="204">
        <v>330</v>
      </c>
      <c r="Y506" s="3">
        <f t="shared" si="60"/>
        <v>0</v>
      </c>
      <c r="Z506" s="294" t="s">
        <v>2603</v>
      </c>
      <c r="AA506" s="293">
        <v>45</v>
      </c>
      <c r="AE506" s="314" t="s">
        <v>7809</v>
      </c>
      <c r="AF506" s="315">
        <v>565.84</v>
      </c>
    </row>
    <row r="507" spans="1:32" ht="15" hidden="1">
      <c r="A507" s="85" t="s">
        <v>5314</v>
      </c>
      <c r="B507" s="49" t="s">
        <v>775</v>
      </c>
      <c r="C507" s="50" t="s">
        <v>2126</v>
      </c>
      <c r="D507" s="50" t="s">
        <v>2234</v>
      </c>
      <c r="E507" s="50" t="s">
        <v>2120</v>
      </c>
      <c r="F507" s="50" t="s">
        <v>2119</v>
      </c>
      <c r="G507" s="52" t="s">
        <v>2108</v>
      </c>
      <c r="H507" s="53" t="s">
        <v>2604</v>
      </c>
      <c r="I507" s="296">
        <v>3774</v>
      </c>
      <c r="J507" s="297">
        <v>526</v>
      </c>
      <c r="K507" s="298">
        <v>47</v>
      </c>
      <c r="L507" s="65">
        <v>1027.73</v>
      </c>
      <c r="M507" s="33">
        <f t="shared" si="56"/>
        <v>1.24536301E-2</v>
      </c>
      <c r="N507" s="33">
        <f t="shared" si="57"/>
        <v>6.3738622000000002E-3</v>
      </c>
      <c r="O507" s="54">
        <f t="shared" si="58"/>
        <v>1.7729139999999999E-4</v>
      </c>
      <c r="P507" s="29">
        <f t="shared" si="59"/>
        <v>39890</v>
      </c>
      <c r="Q507" s="136"/>
      <c r="R507" s="137"/>
      <c r="S507" s="137"/>
      <c r="T507" s="137"/>
      <c r="U507" s="86"/>
      <c r="W507" s="203" t="s">
        <v>2604</v>
      </c>
      <c r="X507" s="204">
        <v>526</v>
      </c>
      <c r="Y507" s="3">
        <f t="shared" si="60"/>
        <v>0</v>
      </c>
      <c r="Z507" s="294" t="s">
        <v>2604</v>
      </c>
      <c r="AA507" s="293">
        <v>47</v>
      </c>
      <c r="AE507" s="314" t="s">
        <v>7810</v>
      </c>
      <c r="AF507" s="315">
        <v>1027.73</v>
      </c>
    </row>
    <row r="508" spans="1:32" ht="15" hidden="1">
      <c r="A508" s="85" t="s">
        <v>5315</v>
      </c>
      <c r="B508" s="49" t="s">
        <v>776</v>
      </c>
      <c r="C508" s="50" t="s">
        <v>2126</v>
      </c>
      <c r="D508" s="50" t="s">
        <v>2234</v>
      </c>
      <c r="E508" s="50" t="s">
        <v>2122</v>
      </c>
      <c r="F508" s="50" t="s">
        <v>2119</v>
      </c>
      <c r="G508" s="52" t="s">
        <v>2108</v>
      </c>
      <c r="H508" s="53" t="s">
        <v>2605</v>
      </c>
      <c r="I508" s="296">
        <v>2121</v>
      </c>
      <c r="J508" s="297">
        <v>261</v>
      </c>
      <c r="K508" s="298">
        <v>107</v>
      </c>
      <c r="L508" s="65">
        <v>667.77</v>
      </c>
      <c r="M508" s="33">
        <f t="shared" si="56"/>
        <v>5.0447901900000001E-2</v>
      </c>
      <c r="N508" s="33">
        <f t="shared" si="57"/>
        <v>1.97177207E-2</v>
      </c>
      <c r="O508" s="54">
        <f t="shared" si="58"/>
        <v>5.4845600000000001E-4</v>
      </c>
      <c r="P508" s="29">
        <f t="shared" si="59"/>
        <v>123402</v>
      </c>
      <c r="Q508" s="136"/>
      <c r="R508" s="137"/>
      <c r="S508" s="137"/>
      <c r="T508" s="184"/>
      <c r="U508" s="86"/>
      <c r="W508" s="203" t="s">
        <v>2605</v>
      </c>
      <c r="X508" s="204">
        <v>261</v>
      </c>
      <c r="Y508" s="3">
        <f t="shared" si="60"/>
        <v>0</v>
      </c>
      <c r="Z508" s="294" t="s">
        <v>2605</v>
      </c>
      <c r="AA508" s="293">
        <v>107</v>
      </c>
      <c r="AE508" s="314" t="s">
        <v>7811</v>
      </c>
      <c r="AF508" s="315">
        <v>667.77</v>
      </c>
    </row>
    <row r="509" spans="1:32" ht="15" hidden="1">
      <c r="A509" s="85" t="s">
        <v>5316</v>
      </c>
      <c r="B509" s="49" t="s">
        <v>777</v>
      </c>
      <c r="C509" s="50" t="s">
        <v>2126</v>
      </c>
      <c r="D509" s="50" t="s">
        <v>2234</v>
      </c>
      <c r="E509" s="50" t="s">
        <v>2124</v>
      </c>
      <c r="F509" s="50" t="s">
        <v>2119</v>
      </c>
      <c r="G509" s="52" t="s">
        <v>2108</v>
      </c>
      <c r="H509" s="53" t="s">
        <v>2606</v>
      </c>
      <c r="I509" s="296">
        <v>4141</v>
      </c>
      <c r="J509" s="297">
        <v>515</v>
      </c>
      <c r="K509" s="298">
        <v>38</v>
      </c>
      <c r="L509" s="65">
        <v>1066.17</v>
      </c>
      <c r="M509" s="33">
        <f t="shared" si="56"/>
        <v>9.1765274000000004E-3</v>
      </c>
      <c r="N509" s="33">
        <f t="shared" si="57"/>
        <v>4.4326060000000004E-3</v>
      </c>
      <c r="O509" s="54">
        <f t="shared" si="58"/>
        <v>1.2329459999999999E-4</v>
      </c>
      <c r="P509" s="29">
        <f t="shared" si="59"/>
        <v>27741</v>
      </c>
      <c r="Q509" s="136"/>
      <c r="R509" s="137"/>
      <c r="S509" s="137"/>
      <c r="T509" s="137"/>
      <c r="U509" s="86"/>
      <c r="W509" s="203" t="s">
        <v>2606</v>
      </c>
      <c r="X509" s="204">
        <v>515</v>
      </c>
      <c r="Y509" s="3">
        <f t="shared" si="60"/>
        <v>0</v>
      </c>
      <c r="Z509" s="294" t="s">
        <v>2606</v>
      </c>
      <c r="AA509" s="293">
        <v>38</v>
      </c>
      <c r="AE509" s="314" t="s">
        <v>7812</v>
      </c>
      <c r="AF509" s="315">
        <v>1066.17</v>
      </c>
    </row>
    <row r="510" spans="1:32" ht="15" hidden="1">
      <c r="A510" s="85" t="s">
        <v>5317</v>
      </c>
      <c r="B510" s="49" t="s">
        <v>778</v>
      </c>
      <c r="C510" s="50" t="s">
        <v>2126</v>
      </c>
      <c r="D510" s="50" t="s">
        <v>2234</v>
      </c>
      <c r="E510" s="50" t="s">
        <v>2126</v>
      </c>
      <c r="F510" s="50" t="s">
        <v>2119</v>
      </c>
      <c r="G510" s="52" t="s">
        <v>2108</v>
      </c>
      <c r="H510" s="53" t="s">
        <v>2602</v>
      </c>
      <c r="I510" s="296">
        <v>6094</v>
      </c>
      <c r="J510" s="297">
        <v>872</v>
      </c>
      <c r="K510" s="298">
        <v>121</v>
      </c>
      <c r="L510" s="65">
        <v>1338.49</v>
      </c>
      <c r="M510" s="33">
        <f t="shared" si="56"/>
        <v>1.9855595600000001E-2</v>
      </c>
      <c r="N510" s="33">
        <f t="shared" si="57"/>
        <v>1.2935531300000001E-2</v>
      </c>
      <c r="O510" s="54">
        <f t="shared" si="58"/>
        <v>3.5980680000000001E-4</v>
      </c>
      <c r="P510" s="29">
        <f t="shared" si="59"/>
        <v>80956</v>
      </c>
      <c r="Q510" s="136"/>
      <c r="R510" s="137"/>
      <c r="S510" s="137"/>
      <c r="T510" s="137"/>
      <c r="U510" s="86"/>
      <c r="W510" s="203" t="s">
        <v>2602</v>
      </c>
      <c r="X510" s="204">
        <v>872</v>
      </c>
      <c r="Y510" s="3">
        <f t="shared" si="60"/>
        <v>0</v>
      </c>
      <c r="Z510" s="294" t="s">
        <v>2602</v>
      </c>
      <c r="AA510" s="293">
        <v>121</v>
      </c>
      <c r="AE510" s="314" t="s">
        <v>7808</v>
      </c>
      <c r="AF510" s="315">
        <v>1338.49</v>
      </c>
    </row>
    <row r="511" spans="1:32" ht="15" hidden="1">
      <c r="A511" s="85" t="s">
        <v>5318</v>
      </c>
      <c r="B511" s="49" t="s">
        <v>779</v>
      </c>
      <c r="C511" s="50" t="s">
        <v>2126</v>
      </c>
      <c r="D511" s="50" t="s">
        <v>2234</v>
      </c>
      <c r="E511" s="50" t="s">
        <v>2133</v>
      </c>
      <c r="F511" s="50" t="s">
        <v>2119</v>
      </c>
      <c r="G511" s="52" t="s">
        <v>2108</v>
      </c>
      <c r="H511" s="53" t="s">
        <v>2607</v>
      </c>
      <c r="I511" s="296">
        <v>3947</v>
      </c>
      <c r="J511" s="297">
        <v>453</v>
      </c>
      <c r="K511" s="298">
        <v>60</v>
      </c>
      <c r="L511" s="65">
        <v>824.01</v>
      </c>
      <c r="M511" s="33">
        <f t="shared" ref="M511:M531" si="61" xml:space="preserve"> ROUNDDOWN(K511/I511,10)</f>
        <v>1.52014187E-2</v>
      </c>
      <c r="N511" s="33">
        <f t="shared" ref="N511:N531" si="62">ROUNDDOWN(J511*M511/L511,10)</f>
        <v>8.3569891999999996E-3</v>
      </c>
      <c r="O511" s="54">
        <f t="shared" ref="O511:O531" si="63">ROUNDDOWN(N511/$N$2499,10)</f>
        <v>2.3245279999999999E-4</v>
      </c>
      <c r="P511" s="29">
        <f t="shared" si="59"/>
        <v>52301</v>
      </c>
      <c r="Q511" s="136"/>
      <c r="R511" s="137"/>
      <c r="S511" s="137"/>
      <c r="T511" s="137"/>
      <c r="U511" s="86"/>
      <c r="W511" s="203" t="s">
        <v>2607</v>
      </c>
      <c r="X511" s="204">
        <v>453</v>
      </c>
      <c r="Y511" s="3">
        <f t="shared" si="60"/>
        <v>0</v>
      </c>
      <c r="Z511" s="294" t="s">
        <v>2607</v>
      </c>
      <c r="AA511" s="293">
        <v>60</v>
      </c>
      <c r="AE511" s="314" t="s">
        <v>7813</v>
      </c>
      <c r="AF511" s="315">
        <v>824.01</v>
      </c>
    </row>
    <row r="512" spans="1:32" ht="15" hidden="1">
      <c r="A512" s="85" t="s">
        <v>5319</v>
      </c>
      <c r="B512" s="49" t="s">
        <v>780</v>
      </c>
      <c r="C512" s="50" t="s">
        <v>2126</v>
      </c>
      <c r="D512" s="50" t="s">
        <v>2234</v>
      </c>
      <c r="E512" s="50" t="s">
        <v>2157</v>
      </c>
      <c r="F512" s="50" t="s">
        <v>2119</v>
      </c>
      <c r="G512" s="52" t="s">
        <v>2108</v>
      </c>
      <c r="H512" s="53" t="s">
        <v>2608</v>
      </c>
      <c r="I512" s="296">
        <v>2635</v>
      </c>
      <c r="J512" s="297">
        <v>321</v>
      </c>
      <c r="K512" s="298">
        <v>81</v>
      </c>
      <c r="L512" s="65">
        <v>811.11</v>
      </c>
      <c r="M512" s="33">
        <f t="shared" si="61"/>
        <v>3.0740037899999999E-2</v>
      </c>
      <c r="N512" s="33">
        <f t="shared" si="62"/>
        <v>1.21654919E-2</v>
      </c>
      <c r="O512" s="54">
        <f t="shared" si="63"/>
        <v>3.383878E-4</v>
      </c>
      <c r="P512" s="29">
        <f t="shared" ref="P512:P531" si="64">ROUNDDOWN(225000000*O512,0)</f>
        <v>76137</v>
      </c>
      <c r="Q512" s="136"/>
      <c r="R512" s="137"/>
      <c r="S512" s="137"/>
      <c r="T512" s="184"/>
      <c r="U512" s="86"/>
      <c r="W512" s="203" t="s">
        <v>2608</v>
      </c>
      <c r="X512" s="204">
        <v>321</v>
      </c>
      <c r="Y512" s="3">
        <f t="shared" ref="Y512:Y531" si="65">J512-X512</f>
        <v>0</v>
      </c>
      <c r="Z512" s="294" t="s">
        <v>2608</v>
      </c>
      <c r="AA512" s="293">
        <v>81</v>
      </c>
      <c r="AE512" s="314" t="s">
        <v>7814</v>
      </c>
      <c r="AF512" s="315">
        <v>811.11</v>
      </c>
    </row>
    <row r="513" spans="1:32" ht="15" hidden="1">
      <c r="A513" s="85" t="s">
        <v>5320</v>
      </c>
      <c r="B513" s="49" t="s">
        <v>781</v>
      </c>
      <c r="C513" s="50" t="s">
        <v>2126</v>
      </c>
      <c r="D513" s="50" t="s">
        <v>2242</v>
      </c>
      <c r="E513" s="50" t="s">
        <v>2116</v>
      </c>
      <c r="F513" s="50" t="s">
        <v>2119</v>
      </c>
      <c r="G513" s="52" t="s">
        <v>2108</v>
      </c>
      <c r="H513" s="53" t="s">
        <v>2542</v>
      </c>
      <c r="I513" s="296">
        <v>4751</v>
      </c>
      <c r="J513" s="297">
        <v>636</v>
      </c>
      <c r="K513" s="298">
        <v>8</v>
      </c>
      <c r="L513" s="65">
        <v>731.42</v>
      </c>
      <c r="M513" s="33">
        <f t="shared" si="61"/>
        <v>1.6838560000000001E-3</v>
      </c>
      <c r="N513" s="33">
        <f t="shared" si="62"/>
        <v>1.4641825E-3</v>
      </c>
      <c r="O513" s="54">
        <f t="shared" si="63"/>
        <v>4.0726799999999998E-5</v>
      </c>
      <c r="P513" s="29">
        <f t="shared" si="64"/>
        <v>9163</v>
      </c>
      <c r="Q513" s="136"/>
      <c r="R513" s="137"/>
      <c r="S513" s="137"/>
      <c r="T513" s="184"/>
      <c r="U513" s="86"/>
      <c r="W513" s="203" t="s">
        <v>2542</v>
      </c>
      <c r="X513" s="204">
        <v>636</v>
      </c>
      <c r="Y513" s="3">
        <f t="shared" si="65"/>
        <v>0</v>
      </c>
      <c r="Z513" s="294" t="s">
        <v>2542</v>
      </c>
      <c r="AA513" s="293">
        <v>8</v>
      </c>
      <c r="AE513" s="314" t="s">
        <v>7747</v>
      </c>
      <c r="AF513" s="315">
        <v>731.42</v>
      </c>
    </row>
    <row r="514" spans="1:32" ht="15" hidden="1">
      <c r="A514" s="85" t="s">
        <v>5321</v>
      </c>
      <c r="B514" s="49" t="s">
        <v>782</v>
      </c>
      <c r="C514" s="50" t="s">
        <v>2126</v>
      </c>
      <c r="D514" s="50" t="s">
        <v>2242</v>
      </c>
      <c r="E514" s="50" t="s">
        <v>2115</v>
      </c>
      <c r="F514" s="50" t="s">
        <v>2119</v>
      </c>
      <c r="G514" s="52" t="s">
        <v>2108</v>
      </c>
      <c r="H514" s="53" t="s">
        <v>2609</v>
      </c>
      <c r="I514" s="296">
        <v>4160</v>
      </c>
      <c r="J514" s="297">
        <v>481</v>
      </c>
      <c r="K514" s="298">
        <v>37</v>
      </c>
      <c r="L514" s="65">
        <v>862.99</v>
      </c>
      <c r="M514" s="33">
        <f t="shared" si="61"/>
        <v>8.8942307000000002E-3</v>
      </c>
      <c r="N514" s="33">
        <f t="shared" si="62"/>
        <v>4.9573285000000002E-3</v>
      </c>
      <c r="O514" s="54">
        <f t="shared" si="63"/>
        <v>1.3789E-4</v>
      </c>
      <c r="P514" s="29">
        <f t="shared" si="64"/>
        <v>31025</v>
      </c>
      <c r="Q514" s="136"/>
      <c r="R514" s="137"/>
      <c r="S514" s="137"/>
      <c r="T514" s="137"/>
      <c r="U514" s="86"/>
      <c r="W514" s="203" t="s">
        <v>2609</v>
      </c>
      <c r="X514" s="204">
        <v>481</v>
      </c>
      <c r="Y514" s="3">
        <f t="shared" si="65"/>
        <v>0</v>
      </c>
      <c r="Z514" s="294" t="s">
        <v>2609</v>
      </c>
      <c r="AA514" s="293">
        <v>37</v>
      </c>
      <c r="AE514" s="314" t="s">
        <v>7815</v>
      </c>
      <c r="AF514" s="315">
        <v>862.99</v>
      </c>
    </row>
    <row r="515" spans="1:32" ht="15" hidden="1">
      <c r="A515" s="85" t="s">
        <v>5322</v>
      </c>
      <c r="B515" s="49" t="s">
        <v>783</v>
      </c>
      <c r="C515" s="50" t="s">
        <v>2126</v>
      </c>
      <c r="D515" s="50" t="s">
        <v>2242</v>
      </c>
      <c r="E515" s="50" t="s">
        <v>2120</v>
      </c>
      <c r="F515" s="50" t="s">
        <v>2119</v>
      </c>
      <c r="G515" s="52" t="s">
        <v>2108</v>
      </c>
      <c r="H515" s="53" t="s">
        <v>2610</v>
      </c>
      <c r="I515" s="296">
        <v>5151</v>
      </c>
      <c r="J515" s="297">
        <v>684</v>
      </c>
      <c r="K515" s="298">
        <v>20</v>
      </c>
      <c r="L515" s="65">
        <v>814.76</v>
      </c>
      <c r="M515" s="33">
        <f t="shared" si="61"/>
        <v>3.8827412E-3</v>
      </c>
      <c r="N515" s="33">
        <f t="shared" si="62"/>
        <v>3.2596040000000001E-3</v>
      </c>
      <c r="O515" s="54">
        <f t="shared" si="63"/>
        <v>9.0667099999999998E-5</v>
      </c>
      <c r="P515" s="29">
        <f t="shared" si="64"/>
        <v>20400</v>
      </c>
      <c r="Q515" s="136"/>
      <c r="R515" s="137"/>
      <c r="S515" s="137"/>
      <c r="T515" s="137"/>
      <c r="U515" s="86"/>
      <c r="W515" s="203" t="s">
        <v>2610</v>
      </c>
      <c r="X515" s="204">
        <v>684</v>
      </c>
      <c r="Y515" s="3">
        <f t="shared" si="65"/>
        <v>0</v>
      </c>
      <c r="Z515" s="294" t="s">
        <v>2610</v>
      </c>
      <c r="AA515" s="293">
        <v>20</v>
      </c>
      <c r="AE515" s="314" t="s">
        <v>7816</v>
      </c>
      <c r="AF515" s="315">
        <v>814.76</v>
      </c>
    </row>
    <row r="516" spans="1:32" ht="15" hidden="1">
      <c r="A516" s="85" t="s">
        <v>5323</v>
      </c>
      <c r="B516" s="49" t="s">
        <v>784</v>
      </c>
      <c r="C516" s="50" t="s">
        <v>2126</v>
      </c>
      <c r="D516" s="50" t="s">
        <v>2242</v>
      </c>
      <c r="E516" s="50" t="s">
        <v>2122</v>
      </c>
      <c r="F516" s="50">
        <v>3</v>
      </c>
      <c r="G516" s="52" t="s">
        <v>2109</v>
      </c>
      <c r="H516" s="53" t="s">
        <v>2611</v>
      </c>
      <c r="I516" s="296">
        <v>7206</v>
      </c>
      <c r="J516" s="297">
        <v>1000</v>
      </c>
      <c r="K516" s="298">
        <v>5</v>
      </c>
      <c r="L516" s="65">
        <v>981.64</v>
      </c>
      <c r="M516" s="33">
        <f t="shared" si="61"/>
        <v>6.9386619999999997E-4</v>
      </c>
      <c r="N516" s="33">
        <f t="shared" si="62"/>
        <v>7.0684380000000002E-4</v>
      </c>
      <c r="O516" s="54">
        <f t="shared" si="63"/>
        <v>1.9661100000000001E-5</v>
      </c>
      <c r="P516" s="29">
        <f t="shared" si="64"/>
        <v>4423</v>
      </c>
      <c r="Q516" s="136"/>
      <c r="R516" s="137"/>
      <c r="S516" s="137"/>
      <c r="T516" s="137"/>
      <c r="U516" s="86"/>
      <c r="W516" s="203" t="s">
        <v>2611</v>
      </c>
      <c r="X516" s="204">
        <v>1000</v>
      </c>
      <c r="Y516" s="3">
        <f t="shared" si="65"/>
        <v>0</v>
      </c>
      <c r="Z516" s="294" t="s">
        <v>2611</v>
      </c>
      <c r="AA516" s="293">
        <v>5</v>
      </c>
      <c r="AE516" s="314" t="s">
        <v>7817</v>
      </c>
      <c r="AF516" s="315">
        <v>981.64</v>
      </c>
    </row>
    <row r="517" spans="1:32" ht="15" hidden="1">
      <c r="A517" s="85" t="s">
        <v>5324</v>
      </c>
      <c r="B517" s="49" t="s">
        <v>785</v>
      </c>
      <c r="C517" s="50" t="s">
        <v>2126</v>
      </c>
      <c r="D517" s="50" t="s">
        <v>2242</v>
      </c>
      <c r="E517" s="50" t="s">
        <v>2124</v>
      </c>
      <c r="F517" s="50" t="s">
        <v>2119</v>
      </c>
      <c r="G517" s="52" t="s">
        <v>2108</v>
      </c>
      <c r="H517" s="53" t="s">
        <v>2612</v>
      </c>
      <c r="I517" s="296">
        <v>6226</v>
      </c>
      <c r="J517" s="297">
        <v>899</v>
      </c>
      <c r="K517" s="298">
        <v>69</v>
      </c>
      <c r="L517" s="65">
        <v>808.03</v>
      </c>
      <c r="M517" s="33">
        <f t="shared" si="61"/>
        <v>1.1082557E-2</v>
      </c>
      <c r="N517" s="33">
        <f t="shared" si="62"/>
        <v>1.23302584E-2</v>
      </c>
      <c r="O517" s="54">
        <f t="shared" si="63"/>
        <v>3.4297089999999999E-4</v>
      </c>
      <c r="P517" s="29">
        <f t="shared" si="64"/>
        <v>77168</v>
      </c>
      <c r="Q517" s="136"/>
      <c r="R517" s="137"/>
      <c r="S517" s="137"/>
      <c r="T517" s="137"/>
      <c r="U517" s="86"/>
      <c r="W517" s="203" t="s">
        <v>2612</v>
      </c>
      <c r="X517" s="204">
        <v>899</v>
      </c>
      <c r="Y517" s="3">
        <f t="shared" si="65"/>
        <v>0</v>
      </c>
      <c r="Z517" s="294" t="s">
        <v>2612</v>
      </c>
      <c r="AA517" s="293">
        <v>69</v>
      </c>
      <c r="AE517" s="314" t="s">
        <v>7818</v>
      </c>
      <c r="AF517" s="315">
        <v>808.03</v>
      </c>
    </row>
    <row r="518" spans="1:32" ht="15" hidden="1">
      <c r="A518" s="85" t="s">
        <v>5325</v>
      </c>
      <c r="B518" s="49" t="s">
        <v>786</v>
      </c>
      <c r="C518" s="50" t="s">
        <v>2126</v>
      </c>
      <c r="D518" s="50" t="s">
        <v>2242</v>
      </c>
      <c r="E518" s="50" t="s">
        <v>2126</v>
      </c>
      <c r="F518" s="50" t="s">
        <v>2119</v>
      </c>
      <c r="G518" s="52" t="s">
        <v>2108</v>
      </c>
      <c r="H518" s="53" t="s">
        <v>2613</v>
      </c>
      <c r="I518" s="296">
        <v>5931</v>
      </c>
      <c r="J518" s="297">
        <v>801</v>
      </c>
      <c r="K518" s="298">
        <v>28</v>
      </c>
      <c r="L518" s="65">
        <v>896.76</v>
      </c>
      <c r="M518" s="33">
        <f t="shared" si="61"/>
        <v>4.7209575999999998E-3</v>
      </c>
      <c r="N518" s="33">
        <f t="shared" si="62"/>
        <v>4.2168327999999996E-3</v>
      </c>
      <c r="O518" s="54">
        <f t="shared" si="63"/>
        <v>1.172928E-4</v>
      </c>
      <c r="P518" s="29">
        <f t="shared" si="64"/>
        <v>26390</v>
      </c>
      <c r="Q518" s="136"/>
      <c r="R518" s="137"/>
      <c r="S518" s="137"/>
      <c r="T518" s="137"/>
      <c r="U518" s="86"/>
      <c r="W518" s="203" t="s">
        <v>2613</v>
      </c>
      <c r="X518" s="204">
        <v>801</v>
      </c>
      <c r="Y518" s="3">
        <f t="shared" si="65"/>
        <v>0</v>
      </c>
      <c r="Z518" s="294" t="s">
        <v>2613</v>
      </c>
      <c r="AA518" s="293">
        <v>28</v>
      </c>
      <c r="AE518" s="314" t="s">
        <v>7819</v>
      </c>
      <c r="AF518" s="315">
        <v>896.76</v>
      </c>
    </row>
    <row r="519" spans="1:32" ht="15" hidden="1">
      <c r="A519" s="85" t="s">
        <v>5326</v>
      </c>
      <c r="B519" s="49" t="s">
        <v>787</v>
      </c>
      <c r="C519" s="50" t="s">
        <v>2126</v>
      </c>
      <c r="D519" s="50" t="s">
        <v>2242</v>
      </c>
      <c r="E519" s="50" t="s">
        <v>2133</v>
      </c>
      <c r="F519" s="50" t="s">
        <v>2119</v>
      </c>
      <c r="G519" s="52" t="s">
        <v>2108</v>
      </c>
      <c r="H519" s="53" t="s">
        <v>2614</v>
      </c>
      <c r="I519" s="296">
        <v>5568</v>
      </c>
      <c r="J519" s="297">
        <v>660</v>
      </c>
      <c r="K519" s="298">
        <v>63</v>
      </c>
      <c r="L519" s="65">
        <v>681.27</v>
      </c>
      <c r="M519" s="33">
        <f t="shared" si="61"/>
        <v>1.1314655099999999E-2</v>
      </c>
      <c r="N519" s="33">
        <f t="shared" si="62"/>
        <v>1.09613991E-2</v>
      </c>
      <c r="O519" s="54">
        <f t="shared" si="63"/>
        <v>3.0489550000000002E-4</v>
      </c>
      <c r="P519" s="29">
        <f t="shared" si="64"/>
        <v>68601</v>
      </c>
      <c r="Q519" s="136"/>
      <c r="R519" s="137"/>
      <c r="S519" s="137"/>
      <c r="T519" s="137"/>
      <c r="U519" s="86"/>
      <c r="W519" s="203" t="s">
        <v>2614</v>
      </c>
      <c r="X519" s="204">
        <v>660</v>
      </c>
      <c r="Y519" s="3">
        <f t="shared" si="65"/>
        <v>0</v>
      </c>
      <c r="Z519" s="294" t="s">
        <v>2614</v>
      </c>
      <c r="AA519" s="293">
        <v>63</v>
      </c>
      <c r="AE519" s="314" t="s">
        <v>7820</v>
      </c>
      <c r="AF519" s="315">
        <v>681.27</v>
      </c>
    </row>
    <row r="520" spans="1:32" ht="15" hidden="1">
      <c r="A520" s="85" t="s">
        <v>5327</v>
      </c>
      <c r="B520" s="49" t="s">
        <v>788</v>
      </c>
      <c r="C520" s="50" t="s">
        <v>2126</v>
      </c>
      <c r="D520" s="50" t="s">
        <v>2242</v>
      </c>
      <c r="E520" s="50" t="s">
        <v>2157</v>
      </c>
      <c r="F520" s="50" t="s">
        <v>2119</v>
      </c>
      <c r="G520" s="52" t="s">
        <v>2108</v>
      </c>
      <c r="H520" s="53" t="s">
        <v>2615</v>
      </c>
      <c r="I520" s="296">
        <v>5889</v>
      </c>
      <c r="J520" s="297">
        <v>618</v>
      </c>
      <c r="K520" s="298">
        <v>29</v>
      </c>
      <c r="L520" s="65">
        <v>607.78</v>
      </c>
      <c r="M520" s="33">
        <f t="shared" si="61"/>
        <v>4.9244353000000001E-3</v>
      </c>
      <c r="N520" s="33">
        <f t="shared" si="62"/>
        <v>5.0072411000000004E-3</v>
      </c>
      <c r="O520" s="54">
        <f t="shared" si="63"/>
        <v>1.392783E-4</v>
      </c>
      <c r="P520" s="29">
        <f t="shared" si="64"/>
        <v>31337</v>
      </c>
      <c r="Q520" s="136"/>
      <c r="R520" s="137"/>
      <c r="S520" s="137"/>
      <c r="T520" s="137"/>
      <c r="U520" s="86"/>
      <c r="W520" s="203" t="s">
        <v>2615</v>
      </c>
      <c r="X520" s="204">
        <v>618</v>
      </c>
      <c r="Y520" s="3">
        <f t="shared" si="65"/>
        <v>0</v>
      </c>
      <c r="Z520" s="294" t="s">
        <v>2615</v>
      </c>
      <c r="AA520" s="293">
        <v>29</v>
      </c>
      <c r="AE520" s="314" t="s">
        <v>7821</v>
      </c>
      <c r="AF520" s="315">
        <v>607.78</v>
      </c>
    </row>
    <row r="521" spans="1:32" ht="15" hidden="1">
      <c r="A521" s="85" t="s">
        <v>5328</v>
      </c>
      <c r="B521" s="49" t="s">
        <v>789</v>
      </c>
      <c r="C521" s="50" t="s">
        <v>2126</v>
      </c>
      <c r="D521" s="50" t="s">
        <v>2242</v>
      </c>
      <c r="E521" s="50" t="s">
        <v>2159</v>
      </c>
      <c r="F521" s="50" t="s">
        <v>2119</v>
      </c>
      <c r="G521" s="52" t="s">
        <v>2108</v>
      </c>
      <c r="H521" s="53" t="s">
        <v>2616</v>
      </c>
      <c r="I521" s="296">
        <v>6803</v>
      </c>
      <c r="J521" s="297">
        <v>935</v>
      </c>
      <c r="K521" s="298">
        <v>73</v>
      </c>
      <c r="L521" s="65">
        <v>875.8</v>
      </c>
      <c r="M521" s="33">
        <f t="shared" si="61"/>
        <v>1.073056E-2</v>
      </c>
      <c r="N521" s="33">
        <f t="shared" si="62"/>
        <v>1.1455895799999999E-2</v>
      </c>
      <c r="O521" s="54">
        <f t="shared" si="63"/>
        <v>3.186501E-4</v>
      </c>
      <c r="P521" s="29">
        <f t="shared" si="64"/>
        <v>71696</v>
      </c>
      <c r="Q521" s="136"/>
      <c r="R521" s="137"/>
      <c r="S521" s="137"/>
      <c r="T521" s="137"/>
      <c r="U521" s="86"/>
      <c r="W521" s="203" t="s">
        <v>2616</v>
      </c>
      <c r="X521" s="204">
        <v>935</v>
      </c>
      <c r="Y521" s="3">
        <f t="shared" si="65"/>
        <v>0</v>
      </c>
      <c r="Z521" s="294" t="s">
        <v>2616</v>
      </c>
      <c r="AA521" s="293">
        <v>73</v>
      </c>
      <c r="AE521" s="314" t="s">
        <v>7822</v>
      </c>
      <c r="AF521" s="315">
        <v>875.8</v>
      </c>
    </row>
    <row r="522" spans="1:32" ht="15" hidden="1">
      <c r="A522" s="85" t="s">
        <v>5329</v>
      </c>
      <c r="B522" s="49" t="s">
        <v>790</v>
      </c>
      <c r="C522" s="50" t="s">
        <v>2126</v>
      </c>
      <c r="D522" s="50" t="s">
        <v>2242</v>
      </c>
      <c r="E522" s="50" t="s">
        <v>2172</v>
      </c>
      <c r="F522" s="50" t="s">
        <v>2119</v>
      </c>
      <c r="G522" s="52" t="s">
        <v>2108</v>
      </c>
      <c r="H522" s="53" t="s">
        <v>2617</v>
      </c>
      <c r="I522" s="296">
        <v>5264</v>
      </c>
      <c r="J522" s="297">
        <v>686</v>
      </c>
      <c r="K522" s="298">
        <v>39</v>
      </c>
      <c r="L522" s="65">
        <v>875.58</v>
      </c>
      <c r="M522" s="33">
        <f t="shared" si="61"/>
        <v>7.4088145000000003E-3</v>
      </c>
      <c r="N522" s="33">
        <f t="shared" si="62"/>
        <v>5.8046629000000002E-3</v>
      </c>
      <c r="O522" s="54">
        <f t="shared" si="63"/>
        <v>1.6145889999999999E-4</v>
      </c>
      <c r="P522" s="29">
        <f t="shared" si="64"/>
        <v>36328</v>
      </c>
      <c r="Q522" s="136"/>
      <c r="R522" s="137"/>
      <c r="S522" s="137"/>
      <c r="T522" s="137"/>
      <c r="U522" s="86"/>
      <c r="W522" s="203" t="s">
        <v>2617</v>
      </c>
      <c r="X522" s="204">
        <v>686</v>
      </c>
      <c r="Y522" s="3">
        <f t="shared" si="65"/>
        <v>0</v>
      </c>
      <c r="Z522" s="294" t="s">
        <v>2617</v>
      </c>
      <c r="AA522" s="293">
        <v>39</v>
      </c>
      <c r="AE522" s="314" t="s">
        <v>7823</v>
      </c>
      <c r="AF522" s="315">
        <v>875.58</v>
      </c>
    </row>
    <row r="523" spans="1:32" ht="15" hidden="1">
      <c r="A523" s="85" t="s">
        <v>5330</v>
      </c>
      <c r="B523" s="49" t="s">
        <v>791</v>
      </c>
      <c r="C523" s="50" t="s">
        <v>2126</v>
      </c>
      <c r="D523" s="50" t="s">
        <v>2242</v>
      </c>
      <c r="E523" s="50" t="s">
        <v>2174</v>
      </c>
      <c r="F523" s="50" t="s">
        <v>2119</v>
      </c>
      <c r="G523" s="52" t="s">
        <v>2108</v>
      </c>
      <c r="H523" s="53" t="s">
        <v>2618</v>
      </c>
      <c r="I523" s="296">
        <v>5252</v>
      </c>
      <c r="J523" s="297">
        <v>689</v>
      </c>
      <c r="K523" s="298">
        <v>41</v>
      </c>
      <c r="L523" s="65">
        <v>788.65</v>
      </c>
      <c r="M523" s="33">
        <f t="shared" si="61"/>
        <v>7.8065497999999997E-3</v>
      </c>
      <c r="N523" s="33">
        <f t="shared" si="62"/>
        <v>6.8201518999999999E-3</v>
      </c>
      <c r="O523" s="54">
        <f t="shared" si="63"/>
        <v>1.8970510000000001E-4</v>
      </c>
      <c r="P523" s="29">
        <f t="shared" si="64"/>
        <v>42683</v>
      </c>
      <c r="Q523" s="136"/>
      <c r="R523" s="137"/>
      <c r="S523" s="137"/>
      <c r="T523" s="137"/>
      <c r="U523" s="86"/>
      <c r="W523" s="203" t="s">
        <v>2618</v>
      </c>
      <c r="X523" s="204">
        <v>689</v>
      </c>
      <c r="Y523" s="3">
        <f t="shared" si="65"/>
        <v>0</v>
      </c>
      <c r="Z523" s="294" t="s">
        <v>2618</v>
      </c>
      <c r="AA523" s="293">
        <v>41</v>
      </c>
      <c r="AE523" s="314" t="s">
        <v>7824</v>
      </c>
      <c r="AF523" s="315">
        <v>788.65</v>
      </c>
    </row>
    <row r="524" spans="1:32" ht="15" hidden="1">
      <c r="A524" s="85" t="s">
        <v>5331</v>
      </c>
      <c r="B524" s="49" t="s">
        <v>792</v>
      </c>
      <c r="C524" s="50" t="s">
        <v>2126</v>
      </c>
      <c r="D524" s="50" t="s">
        <v>2242</v>
      </c>
      <c r="E524" s="50" t="s">
        <v>2175</v>
      </c>
      <c r="F524" s="50" t="s">
        <v>2119</v>
      </c>
      <c r="G524" s="52" t="s">
        <v>2108</v>
      </c>
      <c r="H524" s="53" t="s">
        <v>2619</v>
      </c>
      <c r="I524" s="296">
        <v>4618</v>
      </c>
      <c r="J524" s="297">
        <v>564</v>
      </c>
      <c r="K524" s="298">
        <v>52</v>
      </c>
      <c r="L524" s="65">
        <v>703.68</v>
      </c>
      <c r="M524" s="33">
        <f t="shared" si="61"/>
        <v>1.12602858E-2</v>
      </c>
      <c r="N524" s="33">
        <f t="shared" si="62"/>
        <v>9.0251267000000003E-3</v>
      </c>
      <c r="O524" s="54">
        <f t="shared" si="63"/>
        <v>2.5103730000000001E-4</v>
      </c>
      <c r="P524" s="29">
        <f t="shared" si="64"/>
        <v>56483</v>
      </c>
      <c r="Q524" s="136"/>
      <c r="R524" s="137"/>
      <c r="S524" s="137"/>
      <c r="T524" s="137"/>
      <c r="U524" s="86"/>
      <c r="W524" s="203" t="s">
        <v>2619</v>
      </c>
      <c r="X524" s="204">
        <v>564</v>
      </c>
      <c r="Y524" s="3">
        <f t="shared" si="65"/>
        <v>0</v>
      </c>
      <c r="Z524" s="294" t="s">
        <v>2619</v>
      </c>
      <c r="AA524" s="293">
        <v>52</v>
      </c>
      <c r="AE524" s="314" t="s">
        <v>7825</v>
      </c>
      <c r="AF524" s="315">
        <v>703.68</v>
      </c>
    </row>
    <row r="525" spans="1:32" ht="15" hidden="1">
      <c r="A525" s="85" t="s">
        <v>5332</v>
      </c>
      <c r="B525" s="49" t="s">
        <v>793</v>
      </c>
      <c r="C525" s="50" t="s">
        <v>2126</v>
      </c>
      <c r="D525" s="50" t="s">
        <v>2242</v>
      </c>
      <c r="E525" s="50" t="s">
        <v>2177</v>
      </c>
      <c r="F525" s="50">
        <v>3</v>
      </c>
      <c r="G525" s="52" t="s">
        <v>2109</v>
      </c>
      <c r="H525" s="53" t="s">
        <v>2620</v>
      </c>
      <c r="I525" s="296">
        <v>11434</v>
      </c>
      <c r="J525" s="297">
        <v>1459</v>
      </c>
      <c r="K525" s="298">
        <v>96</v>
      </c>
      <c r="L525" s="65">
        <v>1062.44</v>
      </c>
      <c r="M525" s="33">
        <f t="shared" si="61"/>
        <v>8.3960118000000004E-3</v>
      </c>
      <c r="N525" s="33">
        <f t="shared" si="62"/>
        <v>1.15298569E-2</v>
      </c>
      <c r="O525" s="54">
        <f t="shared" si="63"/>
        <v>3.2070740000000002E-4</v>
      </c>
      <c r="P525" s="29">
        <f t="shared" si="64"/>
        <v>72159</v>
      </c>
      <c r="Q525" s="136"/>
      <c r="R525" s="137"/>
      <c r="S525" s="137"/>
      <c r="T525" s="184"/>
      <c r="U525" s="86"/>
      <c r="W525" s="203" t="s">
        <v>2620</v>
      </c>
      <c r="X525" s="204">
        <v>1459</v>
      </c>
      <c r="Y525" s="3">
        <f t="shared" si="65"/>
        <v>0</v>
      </c>
      <c r="Z525" s="294" t="s">
        <v>2620</v>
      </c>
      <c r="AA525" s="293">
        <v>96</v>
      </c>
      <c r="AE525" s="314" t="s">
        <v>7826</v>
      </c>
      <c r="AF525" s="315">
        <v>1062.44</v>
      </c>
    </row>
    <row r="526" spans="1:32" ht="15" hidden="1">
      <c r="A526" s="85" t="s">
        <v>5333</v>
      </c>
      <c r="B526" s="49" t="s">
        <v>794</v>
      </c>
      <c r="C526" s="50" t="s">
        <v>2126</v>
      </c>
      <c r="D526" s="50" t="s">
        <v>2242</v>
      </c>
      <c r="E526" s="50" t="s">
        <v>2179</v>
      </c>
      <c r="F526" s="50" t="s">
        <v>2119</v>
      </c>
      <c r="G526" s="52" t="s">
        <v>2108</v>
      </c>
      <c r="H526" s="53" t="s">
        <v>2621</v>
      </c>
      <c r="I526" s="296">
        <v>22774</v>
      </c>
      <c r="J526" s="297">
        <v>3428</v>
      </c>
      <c r="K526" s="298">
        <v>132</v>
      </c>
      <c r="L526" s="65">
        <v>1087.76</v>
      </c>
      <c r="M526" s="33">
        <f t="shared" si="61"/>
        <v>5.7960831999999997E-3</v>
      </c>
      <c r="N526" s="33">
        <f t="shared" si="62"/>
        <v>1.8265953099999999E-2</v>
      </c>
      <c r="O526" s="54">
        <f t="shared" si="63"/>
        <v>5.0807450000000002E-4</v>
      </c>
      <c r="P526" s="29">
        <f t="shared" si="64"/>
        <v>114316</v>
      </c>
      <c r="Q526" s="136"/>
      <c r="R526" s="137"/>
      <c r="S526" s="137"/>
      <c r="T526" s="137"/>
      <c r="U526" s="86"/>
      <c r="W526" s="203" t="s">
        <v>2621</v>
      </c>
      <c r="X526" s="204">
        <v>3428</v>
      </c>
      <c r="Y526" s="3">
        <f t="shared" si="65"/>
        <v>0</v>
      </c>
      <c r="Z526" s="294" t="s">
        <v>2621</v>
      </c>
      <c r="AA526" s="293">
        <v>132</v>
      </c>
      <c r="AE526" s="314" t="s">
        <v>7827</v>
      </c>
      <c r="AF526" s="315">
        <v>1087.76</v>
      </c>
    </row>
    <row r="527" spans="1:32" ht="15" hidden="1">
      <c r="A527" s="85" t="s">
        <v>5334</v>
      </c>
      <c r="B527" s="49" t="s">
        <v>795</v>
      </c>
      <c r="C527" s="50" t="s">
        <v>2126</v>
      </c>
      <c r="D527" s="50" t="s">
        <v>2242</v>
      </c>
      <c r="E527" s="50" t="s">
        <v>2211</v>
      </c>
      <c r="F527" s="50">
        <v>3</v>
      </c>
      <c r="G527" s="52" t="s">
        <v>2109</v>
      </c>
      <c r="H527" s="53" t="s">
        <v>2622</v>
      </c>
      <c r="I527" s="296">
        <v>6901</v>
      </c>
      <c r="J527" s="297">
        <v>899</v>
      </c>
      <c r="K527" s="298">
        <v>40</v>
      </c>
      <c r="L527" s="65">
        <v>1341.18</v>
      </c>
      <c r="M527" s="33">
        <f t="shared" si="61"/>
        <v>5.7962613999999997E-3</v>
      </c>
      <c r="N527" s="33">
        <f t="shared" si="62"/>
        <v>3.8852644E-3</v>
      </c>
      <c r="O527" s="54">
        <f t="shared" si="63"/>
        <v>1.0807009999999999E-4</v>
      </c>
      <c r="P527" s="29">
        <f t="shared" si="64"/>
        <v>24315</v>
      </c>
      <c r="Q527" s="136"/>
      <c r="R527" s="137"/>
      <c r="S527" s="137"/>
      <c r="T527" s="137"/>
      <c r="U527" s="86"/>
      <c r="W527" s="203" t="s">
        <v>2622</v>
      </c>
      <c r="X527" s="204">
        <v>899</v>
      </c>
      <c r="Y527" s="3">
        <f t="shared" si="65"/>
        <v>0</v>
      </c>
      <c r="Z527" s="294" t="s">
        <v>2622</v>
      </c>
      <c r="AA527" s="293">
        <v>40</v>
      </c>
      <c r="AE527" s="314" t="s">
        <v>7828</v>
      </c>
      <c r="AF527" s="315">
        <v>1341.18</v>
      </c>
    </row>
    <row r="528" spans="1:32" ht="15" hidden="1">
      <c r="A528" s="85" t="s">
        <v>5335</v>
      </c>
      <c r="B528" s="49" t="s">
        <v>796</v>
      </c>
      <c r="C528" s="50" t="s">
        <v>2126</v>
      </c>
      <c r="D528" s="50" t="s">
        <v>2292</v>
      </c>
      <c r="E528" s="50" t="s">
        <v>2116</v>
      </c>
      <c r="F528" s="50" t="s">
        <v>2117</v>
      </c>
      <c r="G528" s="52" t="s">
        <v>2107</v>
      </c>
      <c r="H528" s="53" t="s">
        <v>2623</v>
      </c>
      <c r="I528" s="296">
        <v>57303</v>
      </c>
      <c r="J528" s="297">
        <v>7473</v>
      </c>
      <c r="K528" s="298">
        <v>449</v>
      </c>
      <c r="L528" s="65">
        <v>1377.94</v>
      </c>
      <c r="M528" s="33">
        <f t="shared" si="61"/>
        <v>7.8355408000000005E-3</v>
      </c>
      <c r="N528" s="33">
        <f t="shared" si="62"/>
        <v>4.2494590700000001E-2</v>
      </c>
      <c r="O528" s="54">
        <f t="shared" si="63"/>
        <v>1.1820035E-3</v>
      </c>
      <c r="P528" s="29">
        <f t="shared" si="64"/>
        <v>265950</v>
      </c>
      <c r="Q528" s="136"/>
      <c r="R528" s="137"/>
      <c r="S528" s="137"/>
      <c r="T528" s="137"/>
      <c r="U528" s="86"/>
      <c r="W528" s="203" t="s">
        <v>2432</v>
      </c>
      <c r="X528" s="204">
        <v>7473</v>
      </c>
      <c r="Y528" s="3">
        <f t="shared" si="65"/>
        <v>0</v>
      </c>
      <c r="Z528" s="294" t="s">
        <v>2623</v>
      </c>
      <c r="AA528" s="293">
        <v>449</v>
      </c>
      <c r="AE528" s="314" t="s">
        <v>2432</v>
      </c>
      <c r="AF528" s="315">
        <v>1377.94</v>
      </c>
    </row>
    <row r="529" spans="1:32" ht="15" hidden="1">
      <c r="A529" s="85" t="s">
        <v>5336</v>
      </c>
      <c r="B529" s="49" t="s">
        <v>797</v>
      </c>
      <c r="C529" s="50" t="s">
        <v>2126</v>
      </c>
      <c r="D529" s="50" t="s">
        <v>2294</v>
      </c>
      <c r="E529" s="50" t="s">
        <v>2116</v>
      </c>
      <c r="F529" s="50" t="s">
        <v>2117</v>
      </c>
      <c r="G529" s="52" t="s">
        <v>2107</v>
      </c>
      <c r="H529" s="53" t="s">
        <v>2624</v>
      </c>
      <c r="I529" s="296">
        <v>63734</v>
      </c>
      <c r="J529" s="297">
        <v>7313</v>
      </c>
      <c r="K529" s="298">
        <v>649</v>
      </c>
      <c r="L529" s="65">
        <v>1405.2</v>
      </c>
      <c r="M529" s="33">
        <f t="shared" si="61"/>
        <v>1.01829478E-2</v>
      </c>
      <c r="N529" s="33">
        <f t="shared" si="62"/>
        <v>5.2994518400000003E-2</v>
      </c>
      <c r="O529" s="54">
        <f t="shared" si="63"/>
        <v>1.4740630000000001E-3</v>
      </c>
      <c r="P529" s="29">
        <f t="shared" si="64"/>
        <v>331664</v>
      </c>
      <c r="Q529" s="136"/>
      <c r="R529" s="137"/>
      <c r="S529" s="137"/>
      <c r="T529" s="137"/>
      <c r="U529" s="86"/>
      <c r="W529" s="203" t="s">
        <v>2462</v>
      </c>
      <c r="X529" s="204">
        <v>7313</v>
      </c>
      <c r="Y529" s="3">
        <f t="shared" si="65"/>
        <v>0</v>
      </c>
      <c r="Z529" s="294" t="s">
        <v>2624</v>
      </c>
      <c r="AA529" s="293">
        <v>649</v>
      </c>
      <c r="AE529" s="314" t="s">
        <v>2462</v>
      </c>
      <c r="AF529" s="315">
        <v>1405.2</v>
      </c>
    </row>
    <row r="530" spans="1:32" ht="15" hidden="1">
      <c r="A530" s="85" t="s">
        <v>5337</v>
      </c>
      <c r="B530" s="49" t="s">
        <v>798</v>
      </c>
      <c r="C530" s="50" t="s">
        <v>2126</v>
      </c>
      <c r="D530" s="50" t="s">
        <v>2427</v>
      </c>
      <c r="E530" s="50" t="s">
        <v>2116</v>
      </c>
      <c r="F530" s="50" t="s">
        <v>2117</v>
      </c>
      <c r="G530" s="52" t="s">
        <v>2107</v>
      </c>
      <c r="H530" s="53" t="s">
        <v>2625</v>
      </c>
      <c r="I530" s="296">
        <v>340466</v>
      </c>
      <c r="J530" s="297">
        <v>39632</v>
      </c>
      <c r="K530" s="298">
        <v>3242</v>
      </c>
      <c r="L530" s="65">
        <v>1780.25</v>
      </c>
      <c r="M530" s="33">
        <f t="shared" si="61"/>
        <v>9.5222429999999997E-3</v>
      </c>
      <c r="N530" s="33">
        <f t="shared" si="62"/>
        <v>0.21198457209999999</v>
      </c>
      <c r="O530" s="54">
        <f t="shared" si="63"/>
        <v>5.8964330000000004E-3</v>
      </c>
      <c r="P530" s="29">
        <f t="shared" si="64"/>
        <v>1326697</v>
      </c>
      <c r="Q530" s="136"/>
      <c r="R530" s="137"/>
      <c r="S530" s="137"/>
      <c r="T530" s="137"/>
      <c r="U530" s="86"/>
      <c r="W530" s="203" t="s">
        <v>7306</v>
      </c>
      <c r="X530" s="204">
        <v>39632</v>
      </c>
      <c r="Y530" s="3">
        <f t="shared" si="65"/>
        <v>0</v>
      </c>
      <c r="Z530" s="294" t="s">
        <v>2625</v>
      </c>
      <c r="AA530" s="293">
        <v>3242</v>
      </c>
      <c r="AE530" s="314" t="s">
        <v>7306</v>
      </c>
      <c r="AF530" s="315">
        <v>1780.25</v>
      </c>
    </row>
    <row r="531" spans="1:32" ht="15.75" hidden="1" thickBot="1">
      <c r="A531" s="89" t="s">
        <v>5338</v>
      </c>
      <c r="B531" s="90" t="s">
        <v>799</v>
      </c>
      <c r="C531" s="91" t="s">
        <v>2126</v>
      </c>
      <c r="D531" s="91" t="s">
        <v>2296</v>
      </c>
      <c r="E531" s="91" t="s">
        <v>2116</v>
      </c>
      <c r="F531" s="91" t="s">
        <v>2117</v>
      </c>
      <c r="G531" s="92" t="s">
        <v>2107</v>
      </c>
      <c r="H531" s="93" t="s">
        <v>2626</v>
      </c>
      <c r="I531" s="296">
        <v>64648</v>
      </c>
      <c r="J531" s="297">
        <v>7959</v>
      </c>
      <c r="K531" s="298">
        <v>1037</v>
      </c>
      <c r="L531" s="94">
        <v>1374.54</v>
      </c>
      <c r="M531" s="95">
        <f t="shared" si="61"/>
        <v>1.6040712700000001E-2</v>
      </c>
      <c r="N531" s="95">
        <f t="shared" si="62"/>
        <v>9.2880550800000003E-2</v>
      </c>
      <c r="O531" s="96">
        <f t="shared" si="63"/>
        <v>2.5835085000000002E-3</v>
      </c>
      <c r="P531" s="29">
        <f t="shared" si="64"/>
        <v>581289</v>
      </c>
      <c r="Q531" s="140"/>
      <c r="R531" s="141"/>
      <c r="S531" s="141"/>
      <c r="T531" s="141"/>
      <c r="U531" s="86"/>
      <c r="W531" s="203" t="s">
        <v>2621</v>
      </c>
      <c r="X531" s="204">
        <v>7959</v>
      </c>
      <c r="Y531" s="3">
        <f t="shared" si="65"/>
        <v>0</v>
      </c>
      <c r="Z531" s="294" t="s">
        <v>2626</v>
      </c>
      <c r="AA531" s="293">
        <v>1037</v>
      </c>
      <c r="AE531" s="314" t="s">
        <v>2621</v>
      </c>
      <c r="AF531" s="315">
        <v>1374.54</v>
      </c>
    </row>
    <row r="532" spans="1:32" s="16" customFormat="1" ht="16.5" hidden="1" thickBot="1">
      <c r="A532" s="124" t="s">
        <v>4983</v>
      </c>
      <c r="B532" s="119"/>
      <c r="C532" s="125" t="s">
        <v>2126</v>
      </c>
      <c r="D532" s="100" t="s">
        <v>1676</v>
      </c>
      <c r="E532" s="101"/>
      <c r="F532" s="101"/>
      <c r="G532" s="102"/>
      <c r="H532" s="103"/>
      <c r="I532" s="295">
        <f>SUM(I319:I531)</f>
        <v>2133340</v>
      </c>
      <c r="J532" s="295">
        <f>SUM(J319:J531)</f>
        <v>279634</v>
      </c>
      <c r="K532" s="295">
        <f>SUM(K319:K531)</f>
        <v>20426</v>
      </c>
      <c r="L532" s="105"/>
      <c r="M532" s="105"/>
      <c r="N532" s="105"/>
      <c r="O532" s="107"/>
      <c r="P532" s="121">
        <f>SUM(P319:P531)</f>
        <v>15597234</v>
      </c>
      <c r="Q532" s="121"/>
      <c r="R532" s="121"/>
      <c r="S532" s="121"/>
      <c r="T532" s="121"/>
      <c r="U532" s="121"/>
    </row>
    <row r="533" spans="1:32" ht="15.75">
      <c r="A533" s="123" t="s">
        <v>5339</v>
      </c>
      <c r="B533" s="111" t="s">
        <v>800</v>
      </c>
      <c r="C533" s="112" t="s">
        <v>2157</v>
      </c>
      <c r="D533" s="112" t="s">
        <v>2116</v>
      </c>
      <c r="E533" s="112" t="s">
        <v>2116</v>
      </c>
      <c r="F533" s="112" t="s">
        <v>2117</v>
      </c>
      <c r="G533" s="113" t="s">
        <v>2107</v>
      </c>
      <c r="H533" s="114" t="s">
        <v>2627</v>
      </c>
      <c r="I533" s="224">
        <v>18055</v>
      </c>
      <c r="J533" s="223">
        <v>2475</v>
      </c>
      <c r="K533" s="292">
        <v>207</v>
      </c>
      <c r="L533" s="317">
        <v>2273.5300000000002</v>
      </c>
      <c r="M533" s="116">
        <f t="shared" ref="M533:M590" si="66" xml:space="preserve"> ROUNDDOWN(K533/I533,10)</f>
        <v>1.14649681E-2</v>
      </c>
      <c r="N533" s="116">
        <f t="shared" ref="N533:N564" si="67">ROUNDDOWN(J533*M533/L533,10)</f>
        <v>1.24809419E-2</v>
      </c>
      <c r="O533" s="117">
        <f t="shared" ref="O533:O564" si="68">ROUNDDOWN(N533/$N$2499,10)</f>
        <v>3.4716219999999999E-4</v>
      </c>
      <c r="P533" s="365">
        <f>ROUNDDOWN(225000000*O533,0)</f>
        <v>78111</v>
      </c>
      <c r="Q533" s="145"/>
      <c r="R533" s="145"/>
      <c r="S533" s="145"/>
      <c r="T533" s="145"/>
      <c r="U533" s="86"/>
      <c r="W533" s="203" t="s">
        <v>2627</v>
      </c>
      <c r="X533" s="204">
        <v>2475</v>
      </c>
      <c r="Y533" s="3">
        <f>J533-X533</f>
        <v>0</v>
      </c>
      <c r="AA533" s="9">
        <v>207</v>
      </c>
      <c r="AE533" s="316" t="s">
        <v>7829</v>
      </c>
      <c r="AF533" s="317">
        <v>2273.5300000000002</v>
      </c>
    </row>
    <row r="534" spans="1:32" ht="15.75">
      <c r="A534" s="85" t="s">
        <v>5340</v>
      </c>
      <c r="B534" s="49" t="s">
        <v>801</v>
      </c>
      <c r="C534" s="50" t="s">
        <v>2157</v>
      </c>
      <c r="D534" s="50" t="s">
        <v>2116</v>
      </c>
      <c r="E534" s="50" t="s">
        <v>2115</v>
      </c>
      <c r="F534" s="50" t="s">
        <v>2119</v>
      </c>
      <c r="G534" s="52" t="s">
        <v>2108</v>
      </c>
      <c r="H534" s="53" t="s">
        <v>2628</v>
      </c>
      <c r="I534" s="224">
        <v>7102</v>
      </c>
      <c r="J534" s="223">
        <v>1088</v>
      </c>
      <c r="K534" s="292">
        <v>28</v>
      </c>
      <c r="L534" s="317">
        <v>1346.18</v>
      </c>
      <c r="M534" s="33">
        <f t="shared" si="66"/>
        <v>3.9425513000000004E-3</v>
      </c>
      <c r="N534" s="33">
        <f t="shared" si="67"/>
        <v>3.1864205999999999E-3</v>
      </c>
      <c r="O534" s="54">
        <f t="shared" si="68"/>
        <v>8.8631499999999993E-5</v>
      </c>
      <c r="P534" s="365">
        <f t="shared" ref="P534:P590" si="69">ROUNDDOWN(225000000*O534,0)</f>
        <v>19942</v>
      </c>
      <c r="Q534" s="146"/>
      <c r="R534" s="146"/>
      <c r="S534" s="146"/>
      <c r="T534" s="146"/>
      <c r="U534" s="86"/>
      <c r="W534" s="203" t="s">
        <v>2628</v>
      </c>
      <c r="X534" s="204">
        <v>1088</v>
      </c>
      <c r="Y534" s="3">
        <f t="shared" ref="Y534:Y597" si="70">J534-X534</f>
        <v>0</v>
      </c>
      <c r="AA534" s="9">
        <v>28</v>
      </c>
      <c r="AE534" s="316" t="s">
        <v>7830</v>
      </c>
      <c r="AF534" s="317">
        <v>1346.18</v>
      </c>
    </row>
    <row r="535" spans="1:32" ht="15.75">
      <c r="A535" s="85" t="s">
        <v>5341</v>
      </c>
      <c r="B535" s="49" t="s">
        <v>802</v>
      </c>
      <c r="C535" s="50" t="s">
        <v>2157</v>
      </c>
      <c r="D535" s="50" t="s">
        <v>2116</v>
      </c>
      <c r="E535" s="50" t="s">
        <v>2120</v>
      </c>
      <c r="F535" s="50" t="s">
        <v>2119</v>
      </c>
      <c r="G535" s="52" t="s">
        <v>2108</v>
      </c>
      <c r="H535" s="53" t="s">
        <v>2629</v>
      </c>
      <c r="I535" s="224">
        <v>9522</v>
      </c>
      <c r="J535" s="223">
        <v>1520</v>
      </c>
      <c r="K535" s="292">
        <v>86</v>
      </c>
      <c r="L535" s="317">
        <v>1784.54</v>
      </c>
      <c r="M535" s="33">
        <f t="shared" si="66"/>
        <v>9.0317160000000004E-3</v>
      </c>
      <c r="N535" s="33">
        <f t="shared" si="67"/>
        <v>7.6928554000000003E-3</v>
      </c>
      <c r="O535" s="54">
        <f t="shared" si="68"/>
        <v>2.1397969999999999E-4</v>
      </c>
      <c r="P535" s="365">
        <f t="shared" si="69"/>
        <v>48145</v>
      </c>
      <c r="Q535" s="146"/>
      <c r="R535" s="146"/>
      <c r="S535" s="146"/>
      <c r="T535" s="146"/>
      <c r="U535" s="86"/>
      <c r="W535" s="203" t="s">
        <v>2629</v>
      </c>
      <c r="X535" s="204">
        <v>1520</v>
      </c>
      <c r="Y535" s="3">
        <f t="shared" si="70"/>
        <v>0</v>
      </c>
      <c r="AA535" s="9">
        <v>86</v>
      </c>
      <c r="AE535" s="316" t="s">
        <v>7831</v>
      </c>
      <c r="AF535" s="317">
        <v>1784.54</v>
      </c>
    </row>
    <row r="536" spans="1:32" ht="15.75">
      <c r="A536" s="85" t="s">
        <v>5342</v>
      </c>
      <c r="B536" s="49" t="s">
        <v>803</v>
      </c>
      <c r="C536" s="50" t="s">
        <v>2157</v>
      </c>
      <c r="D536" s="50" t="s">
        <v>2116</v>
      </c>
      <c r="E536" s="50" t="s">
        <v>2122</v>
      </c>
      <c r="F536" s="50" t="s">
        <v>2119</v>
      </c>
      <c r="G536" s="52" t="s">
        <v>2108</v>
      </c>
      <c r="H536" s="53" t="s">
        <v>2630</v>
      </c>
      <c r="I536" s="224">
        <v>8407</v>
      </c>
      <c r="J536" s="223">
        <v>1411</v>
      </c>
      <c r="K536" s="292">
        <v>188</v>
      </c>
      <c r="L536" s="317">
        <v>1962.88</v>
      </c>
      <c r="M536" s="33">
        <f t="shared" si="66"/>
        <v>2.2362317100000001E-2</v>
      </c>
      <c r="N536" s="33">
        <f t="shared" si="67"/>
        <v>1.6074966E-2</v>
      </c>
      <c r="O536" s="54">
        <f t="shared" si="68"/>
        <v>4.471314E-4</v>
      </c>
      <c r="P536" s="365">
        <f t="shared" si="69"/>
        <v>100604</v>
      </c>
      <c r="Q536" s="146"/>
      <c r="R536" s="146"/>
      <c r="S536" s="146"/>
      <c r="T536" s="146"/>
      <c r="U536" s="86"/>
      <c r="W536" s="203" t="s">
        <v>2630</v>
      </c>
      <c r="X536" s="204">
        <v>1411</v>
      </c>
      <c r="Y536" s="3">
        <f t="shared" si="70"/>
        <v>0</v>
      </c>
      <c r="AA536" s="9">
        <v>188</v>
      </c>
      <c r="AE536" s="316" t="s">
        <v>7832</v>
      </c>
      <c r="AF536" s="317">
        <v>1962.88</v>
      </c>
    </row>
    <row r="537" spans="1:32" ht="15.75">
      <c r="A537" s="85" t="s">
        <v>5343</v>
      </c>
      <c r="B537" s="49" t="s">
        <v>804</v>
      </c>
      <c r="C537" s="50" t="s">
        <v>2157</v>
      </c>
      <c r="D537" s="50" t="s">
        <v>2116</v>
      </c>
      <c r="E537" s="50" t="s">
        <v>2124</v>
      </c>
      <c r="F537" s="50" t="s">
        <v>2119</v>
      </c>
      <c r="G537" s="52" t="s">
        <v>2108</v>
      </c>
      <c r="H537" s="53" t="s">
        <v>2631</v>
      </c>
      <c r="I537" s="224">
        <v>6873</v>
      </c>
      <c r="J537" s="223">
        <v>995</v>
      </c>
      <c r="K537" s="292">
        <v>62</v>
      </c>
      <c r="L537" s="317">
        <v>1403.32</v>
      </c>
      <c r="M537" s="33">
        <f t="shared" si="66"/>
        <v>9.0208059999999993E-3</v>
      </c>
      <c r="N537" s="33">
        <f t="shared" si="67"/>
        <v>6.3960479000000001E-3</v>
      </c>
      <c r="O537" s="54">
        <f t="shared" si="68"/>
        <v>1.7790850000000001E-4</v>
      </c>
      <c r="P537" s="365">
        <f t="shared" si="69"/>
        <v>40029</v>
      </c>
      <c r="Q537" s="146"/>
      <c r="R537" s="146"/>
      <c r="S537" s="146"/>
      <c r="T537" s="146"/>
      <c r="U537" s="86"/>
      <c r="W537" s="203" t="s">
        <v>2631</v>
      </c>
      <c r="X537" s="204">
        <v>995</v>
      </c>
      <c r="Y537" s="3">
        <f t="shared" si="70"/>
        <v>0</v>
      </c>
      <c r="AA537" s="9">
        <v>62</v>
      </c>
      <c r="AE537" s="316" t="s">
        <v>7833</v>
      </c>
      <c r="AF537" s="317">
        <v>1403.32</v>
      </c>
    </row>
    <row r="538" spans="1:32" ht="15.75">
      <c r="A538" s="85" t="s">
        <v>5344</v>
      </c>
      <c r="B538" s="49" t="s">
        <v>805</v>
      </c>
      <c r="C538" s="50" t="s">
        <v>2157</v>
      </c>
      <c r="D538" s="50" t="s">
        <v>2116</v>
      </c>
      <c r="E538" s="50" t="s">
        <v>2126</v>
      </c>
      <c r="F538" s="50" t="s">
        <v>2119</v>
      </c>
      <c r="G538" s="52" t="s">
        <v>2108</v>
      </c>
      <c r="H538" s="53" t="s">
        <v>2632</v>
      </c>
      <c r="I538" s="224">
        <v>8277</v>
      </c>
      <c r="J538" s="223">
        <v>1274</v>
      </c>
      <c r="K538" s="292">
        <v>75</v>
      </c>
      <c r="L538" s="317">
        <v>1583.88</v>
      </c>
      <c r="M538" s="33">
        <f t="shared" si="66"/>
        <v>9.0612539999999995E-3</v>
      </c>
      <c r="N538" s="33">
        <f t="shared" si="67"/>
        <v>7.2884546E-3</v>
      </c>
      <c r="O538" s="54">
        <f t="shared" si="68"/>
        <v>2.027311E-4</v>
      </c>
      <c r="P538" s="365">
        <f t="shared" si="69"/>
        <v>45614</v>
      </c>
      <c r="Q538" s="146"/>
      <c r="R538" s="146"/>
      <c r="S538" s="146"/>
      <c r="T538" s="146"/>
      <c r="U538" s="86"/>
      <c r="W538" s="203" t="s">
        <v>2632</v>
      </c>
      <c r="X538" s="204">
        <v>1274</v>
      </c>
      <c r="Y538" s="3">
        <f t="shared" si="70"/>
        <v>0</v>
      </c>
      <c r="AA538" s="9">
        <v>75</v>
      </c>
      <c r="AE538" s="316" t="s">
        <v>7834</v>
      </c>
      <c r="AF538" s="317">
        <v>1583.88</v>
      </c>
    </row>
    <row r="539" spans="1:32" ht="15.75">
      <c r="A539" s="85" t="s">
        <v>5345</v>
      </c>
      <c r="B539" s="49" t="s">
        <v>806</v>
      </c>
      <c r="C539" s="50" t="s">
        <v>2157</v>
      </c>
      <c r="D539" s="50" t="s">
        <v>2116</v>
      </c>
      <c r="E539" s="50" t="s">
        <v>2133</v>
      </c>
      <c r="F539" s="50">
        <v>3</v>
      </c>
      <c r="G539" s="52" t="s">
        <v>2109</v>
      </c>
      <c r="H539" s="53" t="s">
        <v>2633</v>
      </c>
      <c r="I539" s="224">
        <v>12998</v>
      </c>
      <c r="J539" s="223">
        <v>1822</v>
      </c>
      <c r="K539" s="292">
        <v>134</v>
      </c>
      <c r="L539" s="317">
        <v>1346.6</v>
      </c>
      <c r="M539" s="33">
        <f t="shared" si="66"/>
        <v>1.03092783E-2</v>
      </c>
      <c r="N539" s="33">
        <f t="shared" si="67"/>
        <v>1.3948837800000001E-2</v>
      </c>
      <c r="O539" s="54">
        <f t="shared" si="68"/>
        <v>3.8799229999999997E-4</v>
      </c>
      <c r="P539" s="365">
        <f t="shared" si="69"/>
        <v>87298</v>
      </c>
      <c r="Q539" s="146"/>
      <c r="R539" s="146"/>
      <c r="S539" s="146"/>
      <c r="T539" s="146"/>
      <c r="U539" s="86"/>
      <c r="W539" s="203" t="s">
        <v>2633</v>
      </c>
      <c r="X539" s="204">
        <v>1822</v>
      </c>
      <c r="Y539" s="3">
        <f t="shared" si="70"/>
        <v>0</v>
      </c>
      <c r="AA539" s="9">
        <v>134</v>
      </c>
      <c r="AE539" s="316" t="s">
        <v>7835</v>
      </c>
      <c r="AF539" s="317">
        <v>1346.6</v>
      </c>
    </row>
    <row r="540" spans="1:32" ht="15.75">
      <c r="A540" s="85" t="s">
        <v>5346</v>
      </c>
      <c r="B540" s="49" t="s">
        <v>807</v>
      </c>
      <c r="C540" s="50" t="s">
        <v>2157</v>
      </c>
      <c r="D540" s="50" t="s">
        <v>2115</v>
      </c>
      <c r="E540" s="50" t="s">
        <v>2116</v>
      </c>
      <c r="F540" s="50" t="s">
        <v>2117</v>
      </c>
      <c r="G540" s="52" t="s">
        <v>2107</v>
      </c>
      <c r="H540" s="53" t="s">
        <v>2634</v>
      </c>
      <c r="I540" s="224">
        <v>16773</v>
      </c>
      <c r="J540" s="223">
        <v>2096</v>
      </c>
      <c r="K540" s="292">
        <v>187</v>
      </c>
      <c r="L540" s="317">
        <v>1355.53</v>
      </c>
      <c r="M540" s="33">
        <f t="shared" si="66"/>
        <v>1.1148870199999999E-2</v>
      </c>
      <c r="N540" s="33">
        <f t="shared" si="67"/>
        <v>1.7239036999999999E-2</v>
      </c>
      <c r="O540" s="54">
        <f t="shared" si="68"/>
        <v>4.7951040000000002E-4</v>
      </c>
      <c r="P540" s="365">
        <f t="shared" si="69"/>
        <v>107889</v>
      </c>
      <c r="Q540" s="146"/>
      <c r="R540" s="146"/>
      <c r="S540" s="146"/>
      <c r="T540" s="146"/>
      <c r="U540" s="86"/>
      <c r="W540" s="203" t="s">
        <v>2634</v>
      </c>
      <c r="X540" s="204">
        <v>2096</v>
      </c>
      <c r="Y540" s="3">
        <f t="shared" si="70"/>
        <v>0</v>
      </c>
      <c r="AA540" s="9">
        <v>187</v>
      </c>
      <c r="AE540" s="316" t="s">
        <v>7836</v>
      </c>
      <c r="AF540" s="317">
        <v>1355.53</v>
      </c>
    </row>
    <row r="541" spans="1:32" ht="15.75">
      <c r="A541" s="85" t="s">
        <v>5347</v>
      </c>
      <c r="B541" s="49" t="s">
        <v>808</v>
      </c>
      <c r="C541" s="50" t="s">
        <v>2157</v>
      </c>
      <c r="D541" s="50" t="s">
        <v>2115</v>
      </c>
      <c r="E541" s="50" t="s">
        <v>2115</v>
      </c>
      <c r="F541" s="50" t="s">
        <v>2119</v>
      </c>
      <c r="G541" s="52" t="s">
        <v>2108</v>
      </c>
      <c r="H541" s="53" t="s">
        <v>2635</v>
      </c>
      <c r="I541" s="224">
        <v>3219</v>
      </c>
      <c r="J541" s="223">
        <v>414</v>
      </c>
      <c r="K541" s="292">
        <v>14</v>
      </c>
      <c r="L541" s="317">
        <v>3177.36</v>
      </c>
      <c r="M541" s="33">
        <f t="shared" si="66"/>
        <v>4.3491767000000004E-3</v>
      </c>
      <c r="N541" s="33">
        <f t="shared" si="67"/>
        <v>5.6668400000000002E-4</v>
      </c>
      <c r="O541" s="54">
        <f t="shared" si="68"/>
        <v>1.57625E-5</v>
      </c>
      <c r="P541" s="365">
        <f t="shared" si="69"/>
        <v>3546</v>
      </c>
      <c r="Q541" s="146"/>
      <c r="R541" s="146"/>
      <c r="S541" s="146"/>
      <c r="T541" s="146"/>
      <c r="U541" s="86"/>
      <c r="W541" s="203" t="s">
        <v>2635</v>
      </c>
      <c r="X541" s="204">
        <v>414</v>
      </c>
      <c r="Y541" s="3">
        <f t="shared" si="70"/>
        <v>0</v>
      </c>
      <c r="AA541" s="9">
        <v>14</v>
      </c>
      <c r="AE541" s="316" t="s">
        <v>7837</v>
      </c>
      <c r="AF541" s="317">
        <v>3177.36</v>
      </c>
    </row>
    <row r="542" spans="1:32" ht="15.75">
      <c r="A542" s="85" t="s">
        <v>5348</v>
      </c>
      <c r="B542" s="49" t="s">
        <v>809</v>
      </c>
      <c r="C542" s="50" t="s">
        <v>2157</v>
      </c>
      <c r="D542" s="50" t="s">
        <v>2115</v>
      </c>
      <c r="E542" s="50" t="s">
        <v>2120</v>
      </c>
      <c r="F542" s="50" t="s">
        <v>2119</v>
      </c>
      <c r="G542" s="52" t="s">
        <v>2108</v>
      </c>
      <c r="H542" s="53" t="s">
        <v>2636</v>
      </c>
      <c r="I542" s="224">
        <v>2514</v>
      </c>
      <c r="J542" s="223">
        <v>324</v>
      </c>
      <c r="K542" s="292">
        <v>54</v>
      </c>
      <c r="L542" s="317">
        <v>1463.86</v>
      </c>
      <c r="M542" s="33">
        <f t="shared" si="66"/>
        <v>2.1479713599999999E-2</v>
      </c>
      <c r="N542" s="33">
        <f t="shared" si="67"/>
        <v>4.7541616999999996E-3</v>
      </c>
      <c r="O542" s="54">
        <f t="shared" si="68"/>
        <v>1.3223879999999999E-4</v>
      </c>
      <c r="P542" s="365">
        <f t="shared" si="69"/>
        <v>29753</v>
      </c>
      <c r="Q542" s="146"/>
      <c r="R542" s="146"/>
      <c r="S542" s="146"/>
      <c r="T542" s="146"/>
      <c r="U542" s="86"/>
      <c r="W542" s="203" t="s">
        <v>2636</v>
      </c>
      <c r="X542" s="204">
        <v>324</v>
      </c>
      <c r="Y542" s="3">
        <f t="shared" si="70"/>
        <v>0</v>
      </c>
      <c r="AA542" s="9">
        <v>54</v>
      </c>
      <c r="AE542" s="316" t="s">
        <v>7838</v>
      </c>
      <c r="AF542" s="317">
        <v>1463.86</v>
      </c>
    </row>
    <row r="543" spans="1:32" ht="15.75">
      <c r="A543" s="85" t="s">
        <v>5349</v>
      </c>
      <c r="B543" s="49" t="s">
        <v>810</v>
      </c>
      <c r="C543" s="50" t="s">
        <v>2157</v>
      </c>
      <c r="D543" s="50" t="s">
        <v>2115</v>
      </c>
      <c r="E543" s="50" t="s">
        <v>2122</v>
      </c>
      <c r="F543" s="50" t="s">
        <v>2119</v>
      </c>
      <c r="G543" s="52" t="s">
        <v>2108</v>
      </c>
      <c r="H543" s="53" t="s">
        <v>2637</v>
      </c>
      <c r="I543" s="224">
        <v>5025</v>
      </c>
      <c r="J543" s="223">
        <v>694</v>
      </c>
      <c r="K543" s="292">
        <v>59</v>
      </c>
      <c r="L543" s="317">
        <v>1141.07</v>
      </c>
      <c r="M543" s="33">
        <f t="shared" si="66"/>
        <v>1.17412935E-2</v>
      </c>
      <c r="N543" s="33">
        <f t="shared" si="67"/>
        <v>7.1410672999999997E-3</v>
      </c>
      <c r="O543" s="54">
        <f t="shared" si="68"/>
        <v>1.9863150000000001E-4</v>
      </c>
      <c r="P543" s="365">
        <f t="shared" si="69"/>
        <v>44692</v>
      </c>
      <c r="Q543" s="146"/>
      <c r="R543" s="146"/>
      <c r="S543" s="146"/>
      <c r="T543" s="146"/>
      <c r="U543" s="86"/>
      <c r="W543" s="203" t="s">
        <v>2637</v>
      </c>
      <c r="X543" s="204">
        <v>694</v>
      </c>
      <c r="Y543" s="3">
        <f t="shared" si="70"/>
        <v>0</v>
      </c>
      <c r="AA543" s="9">
        <v>59</v>
      </c>
      <c r="AE543" s="316" t="s">
        <v>7839</v>
      </c>
      <c r="AF543" s="317">
        <v>1141.07</v>
      </c>
    </row>
    <row r="544" spans="1:32" ht="15.75">
      <c r="A544" s="85" t="s">
        <v>5350</v>
      </c>
      <c r="B544" s="49" t="s">
        <v>811</v>
      </c>
      <c r="C544" s="50" t="s">
        <v>2157</v>
      </c>
      <c r="D544" s="50" t="s">
        <v>2115</v>
      </c>
      <c r="E544" s="50" t="s">
        <v>2124</v>
      </c>
      <c r="F544" s="50" t="s">
        <v>2119</v>
      </c>
      <c r="G544" s="52" t="s">
        <v>2108</v>
      </c>
      <c r="H544" s="53" t="s">
        <v>2634</v>
      </c>
      <c r="I544" s="224">
        <v>7295</v>
      </c>
      <c r="J544" s="223">
        <v>978</v>
      </c>
      <c r="K544" s="292">
        <v>133</v>
      </c>
      <c r="L544" s="317">
        <v>1183.22</v>
      </c>
      <c r="M544" s="33">
        <f t="shared" si="66"/>
        <v>1.8231665500000001E-2</v>
      </c>
      <c r="N544" s="33">
        <f t="shared" si="67"/>
        <v>1.5069529599999999E-2</v>
      </c>
      <c r="O544" s="54">
        <f t="shared" si="68"/>
        <v>4.1916479999999997E-4</v>
      </c>
      <c r="P544" s="365">
        <f t="shared" si="69"/>
        <v>94312</v>
      </c>
      <c r="Q544" s="146"/>
      <c r="R544" s="146"/>
      <c r="S544" s="146"/>
      <c r="T544" s="146"/>
      <c r="U544" s="86"/>
      <c r="W544" s="203" t="s">
        <v>2634</v>
      </c>
      <c r="X544" s="204">
        <v>978</v>
      </c>
      <c r="Y544" s="3">
        <f t="shared" si="70"/>
        <v>0</v>
      </c>
      <c r="AA544" s="9">
        <v>133</v>
      </c>
      <c r="AE544" s="316" t="s">
        <v>7836</v>
      </c>
      <c r="AF544" s="317">
        <v>1183.22</v>
      </c>
    </row>
    <row r="545" spans="1:32" ht="15.75">
      <c r="A545" s="85" t="s">
        <v>5351</v>
      </c>
      <c r="B545" s="49" t="s">
        <v>812</v>
      </c>
      <c r="C545" s="50" t="s">
        <v>2157</v>
      </c>
      <c r="D545" s="50" t="s">
        <v>2115</v>
      </c>
      <c r="E545" s="50" t="s">
        <v>2126</v>
      </c>
      <c r="F545" s="50">
        <v>3</v>
      </c>
      <c r="G545" s="52" t="s">
        <v>2109</v>
      </c>
      <c r="H545" s="53" t="s">
        <v>2638</v>
      </c>
      <c r="I545" s="224">
        <v>18105</v>
      </c>
      <c r="J545" s="223">
        <v>2241</v>
      </c>
      <c r="K545" s="292">
        <v>158</v>
      </c>
      <c r="L545" s="317">
        <v>1580.24</v>
      </c>
      <c r="M545" s="33">
        <f t="shared" si="66"/>
        <v>8.7268710000000006E-3</v>
      </c>
      <c r="N545" s="33">
        <f t="shared" si="67"/>
        <v>1.23759162E-2</v>
      </c>
      <c r="O545" s="54">
        <f t="shared" si="68"/>
        <v>3.4424089999999998E-4</v>
      </c>
      <c r="P545" s="365">
        <f t="shared" si="69"/>
        <v>77454</v>
      </c>
      <c r="Q545" s="146"/>
      <c r="R545" s="146"/>
      <c r="S545" s="146"/>
      <c r="T545" s="146"/>
      <c r="U545" s="86"/>
      <c r="W545" s="203" t="s">
        <v>2638</v>
      </c>
      <c r="X545" s="204">
        <v>2241</v>
      </c>
      <c r="Y545" s="3">
        <f t="shared" si="70"/>
        <v>0</v>
      </c>
      <c r="AA545" s="9">
        <v>158</v>
      </c>
      <c r="AE545" s="316" t="s">
        <v>7840</v>
      </c>
      <c r="AF545" s="317">
        <v>1580.24</v>
      </c>
    </row>
    <row r="546" spans="1:32" ht="15.75">
      <c r="A546" s="85" t="s">
        <v>5352</v>
      </c>
      <c r="B546" s="49" t="s">
        <v>813</v>
      </c>
      <c r="C546" s="50" t="s">
        <v>2157</v>
      </c>
      <c r="D546" s="50" t="s">
        <v>2115</v>
      </c>
      <c r="E546" s="50" t="s">
        <v>2133</v>
      </c>
      <c r="F546" s="50" t="s">
        <v>2119</v>
      </c>
      <c r="G546" s="52" t="s">
        <v>2108</v>
      </c>
      <c r="H546" s="53" t="s">
        <v>2639</v>
      </c>
      <c r="I546" s="224">
        <v>2828</v>
      </c>
      <c r="J546" s="223">
        <v>387</v>
      </c>
      <c r="K546" s="292">
        <v>25</v>
      </c>
      <c r="L546" s="317">
        <v>1251.46</v>
      </c>
      <c r="M546" s="33">
        <f t="shared" si="66"/>
        <v>8.8401697000000008E-3</v>
      </c>
      <c r="N546" s="33">
        <f t="shared" si="67"/>
        <v>2.7337235000000001E-3</v>
      </c>
      <c r="O546" s="54">
        <f t="shared" si="68"/>
        <v>7.6039500000000003E-5</v>
      </c>
      <c r="P546" s="365">
        <f t="shared" si="69"/>
        <v>17108</v>
      </c>
      <c r="Q546" s="146"/>
      <c r="R546" s="146"/>
      <c r="S546" s="146"/>
      <c r="T546" s="146"/>
      <c r="U546" s="86"/>
      <c r="W546" s="203" t="s">
        <v>2639</v>
      </c>
      <c r="X546" s="204">
        <v>387</v>
      </c>
      <c r="Y546" s="3">
        <f t="shared" si="70"/>
        <v>0</v>
      </c>
      <c r="AA546" s="9">
        <v>25</v>
      </c>
      <c r="AE546" s="316" t="s">
        <v>7841</v>
      </c>
      <c r="AF546" s="317">
        <v>1251.46</v>
      </c>
    </row>
    <row r="547" spans="1:32" ht="15.75">
      <c r="A547" s="85" t="s">
        <v>5353</v>
      </c>
      <c r="B547" s="49" t="s">
        <v>814</v>
      </c>
      <c r="C547" s="50" t="s">
        <v>2157</v>
      </c>
      <c r="D547" s="50" t="s">
        <v>2120</v>
      </c>
      <c r="E547" s="50" t="s">
        <v>2116</v>
      </c>
      <c r="F547" s="50" t="s">
        <v>2119</v>
      </c>
      <c r="G547" s="52" t="s">
        <v>2108</v>
      </c>
      <c r="H547" s="53" t="s">
        <v>2640</v>
      </c>
      <c r="I547" s="224">
        <v>4440</v>
      </c>
      <c r="J547" s="223">
        <v>595</v>
      </c>
      <c r="K547" s="292">
        <v>94</v>
      </c>
      <c r="L547" s="317">
        <v>1460.59</v>
      </c>
      <c r="M547" s="33">
        <f t="shared" si="66"/>
        <v>2.11711711E-2</v>
      </c>
      <c r="N547" s="33">
        <f t="shared" si="67"/>
        <v>8.6244919999999992E-3</v>
      </c>
      <c r="O547" s="54">
        <f t="shared" si="68"/>
        <v>2.3989350000000001E-4</v>
      </c>
      <c r="P547" s="365">
        <f t="shared" si="69"/>
        <v>53976</v>
      </c>
      <c r="Q547" s="146"/>
      <c r="R547" s="146"/>
      <c r="S547" s="146"/>
      <c r="T547" s="146"/>
      <c r="U547" s="86"/>
      <c r="W547" s="203" t="s">
        <v>2640</v>
      </c>
      <c r="X547" s="204">
        <v>595</v>
      </c>
      <c r="Y547" s="3">
        <f t="shared" si="70"/>
        <v>0</v>
      </c>
      <c r="AA547" s="9">
        <v>94</v>
      </c>
      <c r="AE547" s="316" t="s">
        <v>7842</v>
      </c>
      <c r="AF547" s="317">
        <v>1460.59</v>
      </c>
    </row>
    <row r="548" spans="1:32" ht="15.75">
      <c r="A548" s="85" t="s">
        <v>5354</v>
      </c>
      <c r="B548" s="49" t="s">
        <v>815</v>
      </c>
      <c r="C548" s="50" t="s">
        <v>2157</v>
      </c>
      <c r="D548" s="50" t="s">
        <v>2120</v>
      </c>
      <c r="E548" s="50" t="s">
        <v>2115</v>
      </c>
      <c r="F548" s="50">
        <v>3</v>
      </c>
      <c r="G548" s="52" t="s">
        <v>2109</v>
      </c>
      <c r="H548" s="53" t="s">
        <v>2641</v>
      </c>
      <c r="I548" s="224">
        <v>25101</v>
      </c>
      <c r="J548" s="223">
        <v>3201</v>
      </c>
      <c r="K548" s="292">
        <v>202</v>
      </c>
      <c r="L548" s="317">
        <v>1641.81</v>
      </c>
      <c r="M548" s="33">
        <f t="shared" si="66"/>
        <v>8.0474880999999998E-3</v>
      </c>
      <c r="N548" s="33">
        <f t="shared" si="67"/>
        <v>1.5690006400000001E-2</v>
      </c>
      <c r="O548" s="54">
        <f t="shared" si="68"/>
        <v>4.3642360000000001E-4</v>
      </c>
      <c r="P548" s="365">
        <f t="shared" si="69"/>
        <v>98195</v>
      </c>
      <c r="Q548" s="146"/>
      <c r="R548" s="146"/>
      <c r="S548" s="146"/>
      <c r="T548" s="146"/>
      <c r="U548" s="86"/>
      <c r="W548" s="203" t="s">
        <v>2641</v>
      </c>
      <c r="X548" s="204">
        <v>3201</v>
      </c>
      <c r="Y548" s="3">
        <f t="shared" si="70"/>
        <v>0</v>
      </c>
      <c r="AA548" s="9">
        <v>202</v>
      </c>
      <c r="AE548" s="316" t="s">
        <v>7843</v>
      </c>
      <c r="AF548" s="317">
        <v>1641.81</v>
      </c>
    </row>
    <row r="549" spans="1:32" ht="15.75">
      <c r="A549" s="85" t="s">
        <v>5355</v>
      </c>
      <c r="B549" s="49" t="s">
        <v>816</v>
      </c>
      <c r="C549" s="50" t="s">
        <v>2157</v>
      </c>
      <c r="D549" s="50" t="s">
        <v>2120</v>
      </c>
      <c r="E549" s="50" t="s">
        <v>2120</v>
      </c>
      <c r="F549" s="50" t="s">
        <v>2119</v>
      </c>
      <c r="G549" s="52" t="s">
        <v>2108</v>
      </c>
      <c r="H549" s="53" t="s">
        <v>2642</v>
      </c>
      <c r="I549" s="224">
        <v>5708</v>
      </c>
      <c r="J549" s="223">
        <v>707</v>
      </c>
      <c r="K549" s="292">
        <v>243</v>
      </c>
      <c r="L549" s="317">
        <v>2018.32</v>
      </c>
      <c r="M549" s="33">
        <f t="shared" si="66"/>
        <v>4.2571828999999999E-2</v>
      </c>
      <c r="N549" s="33">
        <f t="shared" si="67"/>
        <v>1.49125426E-2</v>
      </c>
      <c r="O549" s="54">
        <f t="shared" si="68"/>
        <v>4.147981E-4</v>
      </c>
      <c r="P549" s="365">
        <f t="shared" si="69"/>
        <v>93329</v>
      </c>
      <c r="Q549" s="146"/>
      <c r="R549" s="146"/>
      <c r="S549" s="146"/>
      <c r="T549" s="146"/>
      <c r="U549" s="86"/>
      <c r="W549" s="203" t="s">
        <v>2642</v>
      </c>
      <c r="X549" s="204">
        <v>707</v>
      </c>
      <c r="Y549" s="3">
        <f t="shared" si="70"/>
        <v>0</v>
      </c>
      <c r="AA549" s="9">
        <v>243</v>
      </c>
      <c r="AE549" s="316" t="s">
        <v>7844</v>
      </c>
      <c r="AF549" s="317">
        <v>2018.32</v>
      </c>
    </row>
    <row r="550" spans="1:32" ht="15.75">
      <c r="A550" s="85" t="s">
        <v>5356</v>
      </c>
      <c r="B550" s="49" t="s">
        <v>817</v>
      </c>
      <c r="C550" s="50" t="s">
        <v>2157</v>
      </c>
      <c r="D550" s="50" t="s">
        <v>2120</v>
      </c>
      <c r="E550" s="50" t="s">
        <v>2122</v>
      </c>
      <c r="F550" s="50" t="s">
        <v>2119</v>
      </c>
      <c r="G550" s="52" t="s">
        <v>2108</v>
      </c>
      <c r="H550" s="53" t="s">
        <v>2643</v>
      </c>
      <c r="I550" s="224">
        <v>4300</v>
      </c>
      <c r="J550" s="223">
        <v>554</v>
      </c>
      <c r="K550" s="292">
        <v>47</v>
      </c>
      <c r="L550" s="317">
        <v>2130.8200000000002</v>
      </c>
      <c r="M550" s="33">
        <f t="shared" si="66"/>
        <v>1.09302325E-2</v>
      </c>
      <c r="N550" s="33">
        <f t="shared" si="67"/>
        <v>2.8417926999999999E-3</v>
      </c>
      <c r="O550" s="54">
        <f t="shared" si="68"/>
        <v>7.9045499999999994E-5</v>
      </c>
      <c r="P550" s="365">
        <f t="shared" si="69"/>
        <v>17785</v>
      </c>
      <c r="Q550" s="146"/>
      <c r="R550" s="146"/>
      <c r="S550" s="146"/>
      <c r="T550" s="146"/>
      <c r="U550" s="86"/>
      <c r="W550" s="203" t="s">
        <v>2643</v>
      </c>
      <c r="X550" s="204">
        <v>554</v>
      </c>
      <c r="Y550" s="3">
        <f t="shared" si="70"/>
        <v>0</v>
      </c>
      <c r="AA550" s="9">
        <v>47</v>
      </c>
      <c r="AE550" s="316" t="s">
        <v>7845</v>
      </c>
      <c r="AF550" s="317">
        <v>2130.8200000000002</v>
      </c>
    </row>
    <row r="551" spans="1:32" ht="15.75">
      <c r="A551" s="85" t="s">
        <v>5357</v>
      </c>
      <c r="B551" s="49" t="s">
        <v>818</v>
      </c>
      <c r="C551" s="50" t="s">
        <v>2157</v>
      </c>
      <c r="D551" s="50" t="s">
        <v>2120</v>
      </c>
      <c r="E551" s="50" t="s">
        <v>2124</v>
      </c>
      <c r="F551" s="50">
        <v>3</v>
      </c>
      <c r="G551" s="52" t="s">
        <v>2109</v>
      </c>
      <c r="H551" s="53" t="s">
        <v>2644</v>
      </c>
      <c r="I551" s="224">
        <v>12303</v>
      </c>
      <c r="J551" s="223">
        <v>1564</v>
      </c>
      <c r="K551" s="292">
        <v>295</v>
      </c>
      <c r="L551" s="317">
        <v>1554.21</v>
      </c>
      <c r="M551" s="33">
        <f t="shared" si="66"/>
        <v>2.3977891500000001E-2</v>
      </c>
      <c r="N551" s="33">
        <f t="shared" si="67"/>
        <v>2.41289287E-2</v>
      </c>
      <c r="O551" s="54">
        <f t="shared" si="68"/>
        <v>6.7115549999999995E-4</v>
      </c>
      <c r="P551" s="365">
        <f t="shared" si="69"/>
        <v>151009</v>
      </c>
      <c r="Q551" s="146"/>
      <c r="R551" s="146"/>
      <c r="S551" s="146"/>
      <c r="T551" s="146"/>
      <c r="U551" s="86"/>
      <c r="W551" s="203" t="s">
        <v>2644</v>
      </c>
      <c r="X551" s="204">
        <v>1564</v>
      </c>
      <c r="Y551" s="3">
        <f t="shared" si="70"/>
        <v>0</v>
      </c>
      <c r="AA551" s="9">
        <v>295</v>
      </c>
      <c r="AE551" s="316" t="s">
        <v>7846</v>
      </c>
      <c r="AF551" s="317">
        <v>1554.21</v>
      </c>
    </row>
    <row r="552" spans="1:32" ht="15.75">
      <c r="A552" s="85" t="s">
        <v>5358</v>
      </c>
      <c r="B552" s="49" t="s">
        <v>819</v>
      </c>
      <c r="C552" s="50" t="s">
        <v>2157</v>
      </c>
      <c r="D552" s="50" t="s">
        <v>2120</v>
      </c>
      <c r="E552" s="50" t="s">
        <v>2126</v>
      </c>
      <c r="F552" s="50">
        <v>3</v>
      </c>
      <c r="G552" s="52" t="s">
        <v>2109</v>
      </c>
      <c r="H552" s="53" t="s">
        <v>2645</v>
      </c>
      <c r="I552" s="224">
        <v>6545</v>
      </c>
      <c r="J552" s="223">
        <v>875</v>
      </c>
      <c r="K552" s="292">
        <v>53</v>
      </c>
      <c r="L552" s="317">
        <v>1155.9100000000001</v>
      </c>
      <c r="M552" s="33">
        <f t="shared" si="66"/>
        <v>8.0977845E-3</v>
      </c>
      <c r="N552" s="33">
        <f t="shared" si="67"/>
        <v>6.1298556000000002E-3</v>
      </c>
      <c r="O552" s="54">
        <f t="shared" si="68"/>
        <v>1.705043E-4</v>
      </c>
      <c r="P552" s="365">
        <f t="shared" si="69"/>
        <v>38363</v>
      </c>
      <c r="Q552" s="146"/>
      <c r="R552" s="146"/>
      <c r="S552" s="146"/>
      <c r="T552" s="146"/>
      <c r="U552" s="86"/>
      <c r="W552" s="203" t="s">
        <v>2645</v>
      </c>
      <c r="X552" s="204">
        <v>875</v>
      </c>
      <c r="Y552" s="3">
        <f t="shared" si="70"/>
        <v>0</v>
      </c>
      <c r="AA552" s="9">
        <v>53</v>
      </c>
      <c r="AE552" s="316" t="s">
        <v>7847</v>
      </c>
      <c r="AF552" s="317">
        <v>1155.9100000000001</v>
      </c>
    </row>
    <row r="553" spans="1:32" ht="15.75">
      <c r="A553" s="85" t="s">
        <v>5359</v>
      </c>
      <c r="B553" s="49" t="s">
        <v>820</v>
      </c>
      <c r="C553" s="50" t="s">
        <v>2157</v>
      </c>
      <c r="D553" s="50" t="s">
        <v>2122</v>
      </c>
      <c r="E553" s="50" t="s">
        <v>2116</v>
      </c>
      <c r="F553" s="50" t="s">
        <v>2117</v>
      </c>
      <c r="G553" s="52" t="s">
        <v>2107</v>
      </c>
      <c r="H553" s="53" t="s">
        <v>2646</v>
      </c>
      <c r="I553" s="224">
        <v>39258</v>
      </c>
      <c r="J553" s="223">
        <v>4849</v>
      </c>
      <c r="K553" s="292">
        <v>357</v>
      </c>
      <c r="L553" s="317">
        <v>1397.76</v>
      </c>
      <c r="M553" s="33">
        <f t="shared" si="66"/>
        <v>9.0936878999999995E-3</v>
      </c>
      <c r="N553" s="33">
        <f t="shared" si="67"/>
        <v>3.15471129E-2</v>
      </c>
      <c r="O553" s="54">
        <f t="shared" si="68"/>
        <v>8.7749509999999998E-4</v>
      </c>
      <c r="P553" s="365">
        <f t="shared" si="69"/>
        <v>197436</v>
      </c>
      <c r="Q553" s="146"/>
      <c r="R553" s="146"/>
      <c r="S553" s="146"/>
      <c r="T553" s="146"/>
      <c r="U553" s="86"/>
      <c r="W553" s="203" t="s">
        <v>2646</v>
      </c>
      <c r="X553" s="204">
        <v>4849</v>
      </c>
      <c r="Y553" s="3">
        <f t="shared" si="70"/>
        <v>0</v>
      </c>
      <c r="AA553" s="9">
        <v>357</v>
      </c>
      <c r="AE553" s="316" t="s">
        <v>7848</v>
      </c>
      <c r="AF553" s="317">
        <v>1397.76</v>
      </c>
    </row>
    <row r="554" spans="1:32" ht="15.75">
      <c r="A554" s="85" t="s">
        <v>5360</v>
      </c>
      <c r="B554" s="49" t="s">
        <v>821</v>
      </c>
      <c r="C554" s="50" t="s">
        <v>2157</v>
      </c>
      <c r="D554" s="50" t="s">
        <v>2122</v>
      </c>
      <c r="E554" s="50" t="s">
        <v>2115</v>
      </c>
      <c r="F554" s="50">
        <v>3</v>
      </c>
      <c r="G554" s="52" t="s">
        <v>2109</v>
      </c>
      <c r="H554" s="53" t="s">
        <v>2647</v>
      </c>
      <c r="I554" s="224">
        <v>5499</v>
      </c>
      <c r="J554" s="223">
        <v>786</v>
      </c>
      <c r="K554" s="292">
        <v>42</v>
      </c>
      <c r="L554" s="317">
        <v>1053.8399999999999</v>
      </c>
      <c r="M554" s="33">
        <f t="shared" si="66"/>
        <v>7.6377522999999999E-3</v>
      </c>
      <c r="N554" s="33">
        <f t="shared" si="67"/>
        <v>5.6965699000000002E-3</v>
      </c>
      <c r="O554" s="54">
        <f t="shared" si="68"/>
        <v>1.5845219999999999E-4</v>
      </c>
      <c r="P554" s="365">
        <f t="shared" si="69"/>
        <v>35651</v>
      </c>
      <c r="Q554" s="146"/>
      <c r="R554" s="146"/>
      <c r="S554" s="146"/>
      <c r="T554" s="146"/>
      <c r="U554" s="86"/>
      <c r="W554" s="203" t="s">
        <v>2647</v>
      </c>
      <c r="X554" s="204">
        <v>786</v>
      </c>
      <c r="Y554" s="3">
        <f t="shared" si="70"/>
        <v>0</v>
      </c>
      <c r="AA554" s="9">
        <v>42</v>
      </c>
      <c r="AE554" s="316" t="s">
        <v>7849</v>
      </c>
      <c r="AF554" s="317">
        <v>1053.8399999999999</v>
      </c>
    </row>
    <row r="555" spans="1:32" ht="15.75">
      <c r="A555" s="85" t="s">
        <v>5361</v>
      </c>
      <c r="B555" s="49" t="s">
        <v>822</v>
      </c>
      <c r="C555" s="50" t="s">
        <v>2157</v>
      </c>
      <c r="D555" s="50" t="s">
        <v>2122</v>
      </c>
      <c r="E555" s="50" t="s">
        <v>2120</v>
      </c>
      <c r="F555" s="50" t="s">
        <v>2119</v>
      </c>
      <c r="G555" s="52" t="s">
        <v>2108</v>
      </c>
      <c r="H555" s="53" t="s">
        <v>2648</v>
      </c>
      <c r="I555" s="224">
        <v>3324</v>
      </c>
      <c r="J555" s="223">
        <v>456</v>
      </c>
      <c r="K555" s="292">
        <v>69</v>
      </c>
      <c r="L555" s="317">
        <v>901.95</v>
      </c>
      <c r="M555" s="33">
        <f t="shared" si="66"/>
        <v>2.0758122699999999E-2</v>
      </c>
      <c r="N555" s="33">
        <f t="shared" si="67"/>
        <v>1.04947102E-2</v>
      </c>
      <c r="O555" s="54">
        <f t="shared" si="68"/>
        <v>2.9191440000000003E-4</v>
      </c>
      <c r="P555" s="365">
        <f t="shared" si="69"/>
        <v>65680</v>
      </c>
      <c r="Q555" s="146"/>
      <c r="R555" s="146"/>
      <c r="S555" s="146"/>
      <c r="T555" s="146"/>
      <c r="U555" s="86"/>
      <c r="W555" s="203" t="s">
        <v>2648</v>
      </c>
      <c r="X555" s="204">
        <v>456</v>
      </c>
      <c r="Y555" s="3">
        <f t="shared" si="70"/>
        <v>0</v>
      </c>
      <c r="AA555" s="9">
        <v>69</v>
      </c>
      <c r="AE555" s="316" t="s">
        <v>7850</v>
      </c>
      <c r="AF555" s="317">
        <v>901.95</v>
      </c>
    </row>
    <row r="556" spans="1:32" ht="15.75">
      <c r="A556" s="85" t="s">
        <v>5362</v>
      </c>
      <c r="B556" s="49" t="s">
        <v>823</v>
      </c>
      <c r="C556" s="50" t="s">
        <v>2157</v>
      </c>
      <c r="D556" s="50" t="s">
        <v>2122</v>
      </c>
      <c r="E556" s="50" t="s">
        <v>2122</v>
      </c>
      <c r="F556" s="50">
        <v>3</v>
      </c>
      <c r="G556" s="52" t="s">
        <v>2109</v>
      </c>
      <c r="H556" s="53" t="s">
        <v>2649</v>
      </c>
      <c r="I556" s="224">
        <v>16085</v>
      </c>
      <c r="J556" s="223">
        <v>2267</v>
      </c>
      <c r="K556" s="292">
        <v>334</v>
      </c>
      <c r="L556" s="317">
        <v>1142.71</v>
      </c>
      <c r="M556" s="33">
        <f t="shared" si="66"/>
        <v>2.07646875E-2</v>
      </c>
      <c r="N556" s="33">
        <f t="shared" si="67"/>
        <v>4.1194657000000003E-2</v>
      </c>
      <c r="O556" s="54">
        <f t="shared" si="68"/>
        <v>1.1458453E-3</v>
      </c>
      <c r="P556" s="365">
        <f t="shared" si="69"/>
        <v>257815</v>
      </c>
      <c r="Q556" s="146"/>
      <c r="R556" s="146"/>
      <c r="S556" s="146"/>
      <c r="T556" s="146"/>
      <c r="U556" s="86"/>
      <c r="W556" s="203" t="s">
        <v>2649</v>
      </c>
      <c r="X556" s="204">
        <v>2267</v>
      </c>
      <c r="Y556" s="3">
        <f t="shared" si="70"/>
        <v>0</v>
      </c>
      <c r="AA556" s="9">
        <v>334</v>
      </c>
      <c r="AE556" s="316" t="s">
        <v>7851</v>
      </c>
      <c r="AF556" s="317">
        <v>1142.71</v>
      </c>
    </row>
    <row r="557" spans="1:32" ht="15.75">
      <c r="A557" s="85" t="s">
        <v>5363</v>
      </c>
      <c r="B557" s="49" t="s">
        <v>824</v>
      </c>
      <c r="C557" s="50" t="s">
        <v>2157</v>
      </c>
      <c r="D557" s="50" t="s">
        <v>2122</v>
      </c>
      <c r="E557" s="50" t="s">
        <v>2124</v>
      </c>
      <c r="F557" s="50" t="s">
        <v>2119</v>
      </c>
      <c r="G557" s="52" t="s">
        <v>2108</v>
      </c>
      <c r="H557" s="53" t="s">
        <v>2646</v>
      </c>
      <c r="I557" s="224">
        <v>6905</v>
      </c>
      <c r="J557" s="223">
        <v>1053</v>
      </c>
      <c r="K557" s="292">
        <v>62</v>
      </c>
      <c r="L557" s="317">
        <v>1267.46</v>
      </c>
      <c r="M557" s="33">
        <f t="shared" si="66"/>
        <v>8.9790006999999998E-3</v>
      </c>
      <c r="N557" s="33">
        <f t="shared" si="67"/>
        <v>7.4597129000000002E-3</v>
      </c>
      <c r="O557" s="54">
        <f t="shared" si="68"/>
        <v>2.0749479999999999E-4</v>
      </c>
      <c r="P557" s="365">
        <f t="shared" si="69"/>
        <v>46686</v>
      </c>
      <c r="Q557" s="146"/>
      <c r="R557" s="146"/>
      <c r="S557" s="146"/>
      <c r="T557" s="146"/>
      <c r="U557" s="86"/>
      <c r="W557" s="203" t="s">
        <v>2646</v>
      </c>
      <c r="X557" s="204">
        <v>1053</v>
      </c>
      <c r="Y557" s="3">
        <f t="shared" si="70"/>
        <v>0</v>
      </c>
      <c r="AA557" s="9">
        <v>62</v>
      </c>
      <c r="AE557" s="316" t="s">
        <v>7848</v>
      </c>
      <c r="AF557" s="317">
        <v>1267.46</v>
      </c>
    </row>
    <row r="558" spans="1:32" ht="15.75">
      <c r="A558" s="85" t="s">
        <v>5364</v>
      </c>
      <c r="B558" s="49" t="s">
        <v>825</v>
      </c>
      <c r="C558" s="50" t="s">
        <v>2157</v>
      </c>
      <c r="D558" s="50" t="s">
        <v>2122</v>
      </c>
      <c r="E558" s="50" t="s">
        <v>2126</v>
      </c>
      <c r="F558" s="50">
        <v>3</v>
      </c>
      <c r="G558" s="52" t="s">
        <v>2109</v>
      </c>
      <c r="H558" s="53" t="s">
        <v>2650</v>
      </c>
      <c r="I558" s="224">
        <v>5477</v>
      </c>
      <c r="J558" s="223">
        <v>751</v>
      </c>
      <c r="K558" s="292">
        <v>31</v>
      </c>
      <c r="L558" s="317">
        <v>1154.1400000000001</v>
      </c>
      <c r="M558" s="33">
        <f t="shared" si="66"/>
        <v>5.6600328E-3</v>
      </c>
      <c r="N558" s="33">
        <f t="shared" si="67"/>
        <v>3.6829887000000001E-3</v>
      </c>
      <c r="O558" s="54">
        <f t="shared" si="68"/>
        <v>1.024437E-4</v>
      </c>
      <c r="P558" s="365">
        <f t="shared" si="69"/>
        <v>23049</v>
      </c>
      <c r="Q558" s="146"/>
      <c r="R558" s="146"/>
      <c r="S558" s="146"/>
      <c r="T558" s="146"/>
      <c r="U558" s="86"/>
      <c r="W558" s="203" t="s">
        <v>2650</v>
      </c>
      <c r="X558" s="204">
        <v>751</v>
      </c>
      <c r="Y558" s="3">
        <f t="shared" si="70"/>
        <v>0</v>
      </c>
      <c r="AA558" s="9">
        <v>31</v>
      </c>
      <c r="AE558" s="316" t="s">
        <v>7852</v>
      </c>
      <c r="AF558" s="317">
        <v>1154.1400000000001</v>
      </c>
    </row>
    <row r="559" spans="1:32" ht="15.75">
      <c r="A559" s="85" t="s">
        <v>5365</v>
      </c>
      <c r="B559" s="49" t="s">
        <v>826</v>
      </c>
      <c r="C559" s="50" t="s">
        <v>2157</v>
      </c>
      <c r="D559" s="50" t="s">
        <v>2122</v>
      </c>
      <c r="E559" s="50" t="s">
        <v>2133</v>
      </c>
      <c r="F559" s="50" t="s">
        <v>2119</v>
      </c>
      <c r="G559" s="52" t="s">
        <v>2108</v>
      </c>
      <c r="H559" s="53" t="s">
        <v>2651</v>
      </c>
      <c r="I559" s="224">
        <v>6911</v>
      </c>
      <c r="J559" s="223">
        <v>1055</v>
      </c>
      <c r="K559" s="292">
        <v>64</v>
      </c>
      <c r="L559" s="317">
        <v>1043.02</v>
      </c>
      <c r="M559" s="33">
        <f t="shared" si="66"/>
        <v>9.2605989999999996E-3</v>
      </c>
      <c r="N559" s="33">
        <f t="shared" si="67"/>
        <v>9.3669650999999993E-3</v>
      </c>
      <c r="O559" s="54">
        <f t="shared" si="68"/>
        <v>2.6054570000000002E-4</v>
      </c>
      <c r="P559" s="365">
        <f t="shared" si="69"/>
        <v>58622</v>
      </c>
      <c r="Q559" s="146"/>
      <c r="R559" s="146"/>
      <c r="S559" s="146"/>
      <c r="T559" s="146"/>
      <c r="U559" s="86"/>
      <c r="W559" s="203" t="s">
        <v>2651</v>
      </c>
      <c r="X559" s="204">
        <v>1055</v>
      </c>
      <c r="Y559" s="3">
        <f t="shared" si="70"/>
        <v>0</v>
      </c>
      <c r="AA559" s="9">
        <v>64</v>
      </c>
      <c r="AE559" s="316" t="s">
        <v>7853</v>
      </c>
      <c r="AF559" s="317">
        <v>1043.02</v>
      </c>
    </row>
    <row r="560" spans="1:32" ht="15.75">
      <c r="A560" s="85" t="s">
        <v>5366</v>
      </c>
      <c r="B560" s="49" t="s">
        <v>827</v>
      </c>
      <c r="C560" s="50" t="s">
        <v>2157</v>
      </c>
      <c r="D560" s="50" t="s">
        <v>2122</v>
      </c>
      <c r="E560" s="50" t="s">
        <v>2157</v>
      </c>
      <c r="F560" s="50" t="s">
        <v>2119</v>
      </c>
      <c r="G560" s="52" t="s">
        <v>2108</v>
      </c>
      <c r="H560" s="53" t="s">
        <v>2652</v>
      </c>
      <c r="I560" s="224">
        <v>3668</v>
      </c>
      <c r="J560" s="223">
        <v>573</v>
      </c>
      <c r="K560" s="292">
        <v>46</v>
      </c>
      <c r="L560" s="317">
        <v>1007.56</v>
      </c>
      <c r="M560" s="33">
        <f t="shared" si="66"/>
        <v>1.25408942E-2</v>
      </c>
      <c r="N560" s="33">
        <f t="shared" si="67"/>
        <v>7.1320143000000004E-3</v>
      </c>
      <c r="O560" s="54">
        <f t="shared" si="68"/>
        <v>1.9837969999999999E-4</v>
      </c>
      <c r="P560" s="365">
        <f t="shared" si="69"/>
        <v>44635</v>
      </c>
      <c r="Q560" s="146"/>
      <c r="R560" s="146"/>
      <c r="S560" s="146"/>
      <c r="T560" s="146"/>
      <c r="U560" s="86"/>
      <c r="W560" s="203" t="s">
        <v>2652</v>
      </c>
      <c r="X560" s="204">
        <v>573</v>
      </c>
      <c r="Y560" s="3">
        <f t="shared" si="70"/>
        <v>0</v>
      </c>
      <c r="AA560" s="9">
        <v>46</v>
      </c>
      <c r="AE560" s="316" t="s">
        <v>7854</v>
      </c>
      <c r="AF560" s="317">
        <v>1007.56</v>
      </c>
    </row>
    <row r="561" spans="1:32" ht="15.75">
      <c r="A561" s="85" t="s">
        <v>5367</v>
      </c>
      <c r="B561" s="49" t="s">
        <v>828</v>
      </c>
      <c r="C561" s="50" t="s">
        <v>2157</v>
      </c>
      <c r="D561" s="50" t="s">
        <v>2124</v>
      </c>
      <c r="E561" s="50" t="s">
        <v>2116</v>
      </c>
      <c r="F561" s="50">
        <v>3</v>
      </c>
      <c r="G561" s="52" t="s">
        <v>2109</v>
      </c>
      <c r="H561" s="53" t="s">
        <v>2653</v>
      </c>
      <c r="I561" s="224">
        <v>6611</v>
      </c>
      <c r="J561" s="223">
        <v>911</v>
      </c>
      <c r="K561" s="292">
        <v>129</v>
      </c>
      <c r="L561" s="317">
        <v>1405.85</v>
      </c>
      <c r="M561" s="33">
        <f t="shared" si="66"/>
        <v>1.9512932899999998E-2</v>
      </c>
      <c r="N561" s="33">
        <f t="shared" si="67"/>
        <v>1.26445082E-2</v>
      </c>
      <c r="O561" s="54">
        <f t="shared" si="68"/>
        <v>3.517118E-4</v>
      </c>
      <c r="P561" s="365">
        <f t="shared" si="69"/>
        <v>79135</v>
      </c>
      <c r="Q561" s="146"/>
      <c r="R561" s="146"/>
      <c r="S561" s="146"/>
      <c r="T561" s="146"/>
      <c r="U561" s="86"/>
      <c r="W561" s="203" t="s">
        <v>2653</v>
      </c>
      <c r="X561" s="204">
        <v>911</v>
      </c>
      <c r="Y561" s="3">
        <f t="shared" si="70"/>
        <v>0</v>
      </c>
      <c r="AA561" s="9">
        <v>129</v>
      </c>
      <c r="AE561" s="316" t="s">
        <v>7855</v>
      </c>
      <c r="AF561" s="317">
        <v>1405.85</v>
      </c>
    </row>
    <row r="562" spans="1:32" ht="15.75">
      <c r="A562" s="85" t="s">
        <v>5368</v>
      </c>
      <c r="B562" s="49" t="s">
        <v>829</v>
      </c>
      <c r="C562" s="50" t="s">
        <v>2157</v>
      </c>
      <c r="D562" s="50" t="s">
        <v>2124</v>
      </c>
      <c r="E562" s="50" t="s">
        <v>2115</v>
      </c>
      <c r="F562" s="50" t="s">
        <v>2119</v>
      </c>
      <c r="G562" s="52" t="s">
        <v>2108</v>
      </c>
      <c r="H562" s="53" t="s">
        <v>2654</v>
      </c>
      <c r="I562" s="224">
        <v>4254</v>
      </c>
      <c r="J562" s="223">
        <v>649</v>
      </c>
      <c r="K562" s="292">
        <v>56</v>
      </c>
      <c r="L562" s="317">
        <v>1517.16</v>
      </c>
      <c r="M562" s="33">
        <f t="shared" si="66"/>
        <v>1.31640808E-2</v>
      </c>
      <c r="N562" s="33">
        <f t="shared" si="67"/>
        <v>5.6312376000000001E-3</v>
      </c>
      <c r="O562" s="54">
        <f t="shared" si="68"/>
        <v>1.5663499999999999E-4</v>
      </c>
      <c r="P562" s="365">
        <f t="shared" si="69"/>
        <v>35242</v>
      </c>
      <c r="Q562" s="146"/>
      <c r="R562" s="146"/>
      <c r="S562" s="146"/>
      <c r="T562" s="146"/>
      <c r="U562" s="86"/>
      <c r="W562" s="203" t="s">
        <v>2654</v>
      </c>
      <c r="X562" s="204">
        <v>649</v>
      </c>
      <c r="Y562" s="3">
        <f t="shared" si="70"/>
        <v>0</v>
      </c>
      <c r="AA562" s="9">
        <v>56</v>
      </c>
      <c r="AE562" s="316" t="s">
        <v>7856</v>
      </c>
      <c r="AF562" s="317">
        <v>1517.16</v>
      </c>
    </row>
    <row r="563" spans="1:32" ht="15.75">
      <c r="A563" s="85" t="s">
        <v>5369</v>
      </c>
      <c r="B563" s="49" t="s">
        <v>830</v>
      </c>
      <c r="C563" s="50" t="s">
        <v>2157</v>
      </c>
      <c r="D563" s="50" t="s">
        <v>2124</v>
      </c>
      <c r="E563" s="50" t="s">
        <v>2120</v>
      </c>
      <c r="F563" s="50">
        <v>3</v>
      </c>
      <c r="G563" s="52" t="s">
        <v>2109</v>
      </c>
      <c r="H563" s="53" t="s">
        <v>2655</v>
      </c>
      <c r="I563" s="224">
        <v>6405</v>
      </c>
      <c r="J563" s="223">
        <v>883</v>
      </c>
      <c r="K563" s="292">
        <v>156</v>
      </c>
      <c r="L563" s="317">
        <v>1600.42</v>
      </c>
      <c r="M563" s="33">
        <f t="shared" si="66"/>
        <v>2.4355971800000001E-2</v>
      </c>
      <c r="N563" s="33">
        <f t="shared" si="67"/>
        <v>1.3437924400000001E-2</v>
      </c>
      <c r="O563" s="54">
        <f t="shared" si="68"/>
        <v>3.73781E-4</v>
      </c>
      <c r="P563" s="365">
        <f t="shared" si="69"/>
        <v>84100</v>
      </c>
      <c r="Q563" s="146"/>
      <c r="R563" s="146"/>
      <c r="S563" s="146"/>
      <c r="T563" s="146"/>
      <c r="U563" s="86"/>
      <c r="W563" s="203" t="s">
        <v>2655</v>
      </c>
      <c r="X563" s="204">
        <v>883</v>
      </c>
      <c r="Y563" s="3">
        <f t="shared" si="70"/>
        <v>0</v>
      </c>
      <c r="AA563" s="9">
        <v>156</v>
      </c>
      <c r="AE563" s="316" t="s">
        <v>7857</v>
      </c>
      <c r="AF563" s="317">
        <v>1600.42</v>
      </c>
    </row>
    <row r="564" spans="1:32" ht="15.75">
      <c r="A564" s="85" t="s">
        <v>5370</v>
      </c>
      <c r="B564" s="49" t="s">
        <v>831</v>
      </c>
      <c r="C564" s="50" t="s">
        <v>2157</v>
      </c>
      <c r="D564" s="50" t="s">
        <v>2124</v>
      </c>
      <c r="E564" s="50" t="s">
        <v>2122</v>
      </c>
      <c r="F564" s="50">
        <v>3</v>
      </c>
      <c r="G564" s="52" t="s">
        <v>2109</v>
      </c>
      <c r="H564" s="53" t="s">
        <v>2656</v>
      </c>
      <c r="I564" s="224">
        <v>9852</v>
      </c>
      <c r="J564" s="223">
        <v>1441</v>
      </c>
      <c r="K564" s="292">
        <v>176</v>
      </c>
      <c r="L564" s="317">
        <v>1876.72</v>
      </c>
      <c r="M564" s="33">
        <f t="shared" si="66"/>
        <v>1.7864392999999999E-2</v>
      </c>
      <c r="N564" s="33">
        <f t="shared" si="67"/>
        <v>1.37167986E-2</v>
      </c>
      <c r="O564" s="54">
        <f t="shared" si="68"/>
        <v>3.8153800000000001E-4</v>
      </c>
      <c r="P564" s="365">
        <f t="shared" si="69"/>
        <v>85846</v>
      </c>
      <c r="Q564" s="146"/>
      <c r="R564" s="146"/>
      <c r="S564" s="146"/>
      <c r="T564" s="146"/>
      <c r="U564" s="86"/>
      <c r="W564" s="203" t="s">
        <v>2656</v>
      </c>
      <c r="X564" s="204">
        <v>1441</v>
      </c>
      <c r="Y564" s="3">
        <f t="shared" si="70"/>
        <v>0</v>
      </c>
      <c r="AA564" s="9">
        <v>176</v>
      </c>
      <c r="AE564" s="316" t="s">
        <v>7858</v>
      </c>
      <c r="AF564" s="317">
        <v>1876.72</v>
      </c>
    </row>
    <row r="565" spans="1:32" ht="15.75">
      <c r="A565" s="85" t="s">
        <v>5371</v>
      </c>
      <c r="B565" s="49" t="s">
        <v>832</v>
      </c>
      <c r="C565" s="50" t="s">
        <v>2157</v>
      </c>
      <c r="D565" s="50" t="s">
        <v>2124</v>
      </c>
      <c r="E565" s="50" t="s">
        <v>2124</v>
      </c>
      <c r="F565" s="50">
        <v>3</v>
      </c>
      <c r="G565" s="52" t="s">
        <v>2109</v>
      </c>
      <c r="H565" s="53" t="s">
        <v>2657</v>
      </c>
      <c r="I565" s="224">
        <v>19971</v>
      </c>
      <c r="J565" s="223">
        <v>2646</v>
      </c>
      <c r="K565" s="292">
        <v>213</v>
      </c>
      <c r="L565" s="317">
        <v>1840.64</v>
      </c>
      <c r="M565" s="33">
        <f t="shared" si="66"/>
        <v>1.0665464899999999E-2</v>
      </c>
      <c r="N565" s="33">
        <f t="shared" ref="N565:N596" si="71">ROUNDDOWN(J565*M565/L565,10)</f>
        <v>1.5332069300000001E-2</v>
      </c>
      <c r="O565" s="54">
        <f t="shared" ref="O565:O596" si="72">ROUNDDOWN(N565/$N$2499,10)</f>
        <v>4.2646740000000001E-4</v>
      </c>
      <c r="P565" s="365">
        <f t="shared" si="69"/>
        <v>95955</v>
      </c>
      <c r="Q565" s="146"/>
      <c r="R565" s="146"/>
      <c r="S565" s="146"/>
      <c r="T565" s="146"/>
      <c r="U565" s="86"/>
      <c r="W565" s="203" t="s">
        <v>2657</v>
      </c>
      <c r="X565" s="204">
        <v>2646</v>
      </c>
      <c r="Y565" s="3">
        <f t="shared" si="70"/>
        <v>0</v>
      </c>
      <c r="AA565" s="9">
        <v>213</v>
      </c>
      <c r="AE565" s="316" t="s">
        <v>7859</v>
      </c>
      <c r="AF565" s="317">
        <v>1840.64</v>
      </c>
    </row>
    <row r="566" spans="1:32" ht="15.75">
      <c r="A566" s="85" t="s">
        <v>5372</v>
      </c>
      <c r="B566" s="49" t="s">
        <v>833</v>
      </c>
      <c r="C566" s="50" t="s">
        <v>2157</v>
      </c>
      <c r="D566" s="50" t="s">
        <v>2126</v>
      </c>
      <c r="E566" s="50" t="s">
        <v>2116</v>
      </c>
      <c r="F566" s="50">
        <v>3</v>
      </c>
      <c r="G566" s="52" t="s">
        <v>2109</v>
      </c>
      <c r="H566" s="53" t="s">
        <v>2658</v>
      </c>
      <c r="I566" s="224">
        <v>6673</v>
      </c>
      <c r="J566" s="223">
        <v>818</v>
      </c>
      <c r="K566" s="292">
        <v>307</v>
      </c>
      <c r="L566" s="317">
        <v>1307.83</v>
      </c>
      <c r="M566" s="33">
        <f t="shared" si="66"/>
        <v>4.6006294000000003E-2</v>
      </c>
      <c r="N566" s="33">
        <f t="shared" si="71"/>
        <v>2.8775260099999998E-2</v>
      </c>
      <c r="O566" s="54">
        <f t="shared" si="72"/>
        <v>8.0039499999999997E-4</v>
      </c>
      <c r="P566" s="365">
        <f t="shared" si="69"/>
        <v>180088</v>
      </c>
      <c r="Q566" s="146"/>
      <c r="R566" s="146"/>
      <c r="S566" s="146"/>
      <c r="T566" s="146"/>
      <c r="U566" s="86"/>
      <c r="W566" s="203" t="s">
        <v>2658</v>
      </c>
      <c r="X566" s="204">
        <v>818</v>
      </c>
      <c r="Y566" s="3">
        <f t="shared" si="70"/>
        <v>0</v>
      </c>
      <c r="AA566" s="9">
        <v>307</v>
      </c>
      <c r="AE566" s="316" t="s">
        <v>7860</v>
      </c>
      <c r="AF566" s="317">
        <v>1307.83</v>
      </c>
    </row>
    <row r="567" spans="1:32" ht="15.75">
      <c r="A567" s="85" t="s">
        <v>5373</v>
      </c>
      <c r="B567" s="49" t="s">
        <v>834</v>
      </c>
      <c r="C567" s="50" t="s">
        <v>2157</v>
      </c>
      <c r="D567" s="50" t="s">
        <v>2126</v>
      </c>
      <c r="E567" s="50" t="s">
        <v>2115</v>
      </c>
      <c r="F567" s="50">
        <v>3</v>
      </c>
      <c r="G567" s="52" t="s">
        <v>2109</v>
      </c>
      <c r="H567" s="53" t="s">
        <v>2659</v>
      </c>
      <c r="I567" s="224">
        <v>17360</v>
      </c>
      <c r="J567" s="223">
        <v>2419</v>
      </c>
      <c r="K567" s="292">
        <v>440</v>
      </c>
      <c r="L567" s="317">
        <v>1954.23</v>
      </c>
      <c r="M567" s="33">
        <f t="shared" si="66"/>
        <v>2.53456221E-2</v>
      </c>
      <c r="N567" s="33">
        <f t="shared" si="71"/>
        <v>3.1373512700000002E-2</v>
      </c>
      <c r="O567" s="54">
        <f t="shared" si="72"/>
        <v>8.7266640000000005E-4</v>
      </c>
      <c r="P567" s="365">
        <f t="shared" si="69"/>
        <v>196349</v>
      </c>
      <c r="Q567" s="146"/>
      <c r="R567" s="146"/>
      <c r="S567" s="146"/>
      <c r="T567" s="146"/>
      <c r="U567" s="86"/>
      <c r="W567" s="203" t="s">
        <v>2659</v>
      </c>
      <c r="X567" s="204">
        <v>2419</v>
      </c>
      <c r="Y567" s="3">
        <f t="shared" si="70"/>
        <v>0</v>
      </c>
      <c r="AA567" s="9">
        <v>440</v>
      </c>
      <c r="AE567" s="316" t="s">
        <v>7861</v>
      </c>
      <c r="AF567" s="317">
        <v>1954.23</v>
      </c>
    </row>
    <row r="568" spans="1:32" ht="15.75">
      <c r="A568" s="85" t="s">
        <v>5374</v>
      </c>
      <c r="B568" s="49" t="s">
        <v>835</v>
      </c>
      <c r="C568" s="50" t="s">
        <v>2157</v>
      </c>
      <c r="D568" s="50" t="s">
        <v>2126</v>
      </c>
      <c r="E568" s="50" t="s">
        <v>2120</v>
      </c>
      <c r="F568" s="50" t="s">
        <v>2119</v>
      </c>
      <c r="G568" s="52" t="s">
        <v>2108</v>
      </c>
      <c r="H568" s="53" t="s">
        <v>2660</v>
      </c>
      <c r="I568" s="224">
        <v>4130</v>
      </c>
      <c r="J568" s="223">
        <v>572</v>
      </c>
      <c r="K568" s="292">
        <v>90</v>
      </c>
      <c r="L568" s="317">
        <v>1128.73</v>
      </c>
      <c r="M568" s="33">
        <f t="shared" si="66"/>
        <v>2.17917675E-2</v>
      </c>
      <c r="N568" s="33">
        <f t="shared" si="71"/>
        <v>1.10432884E-2</v>
      </c>
      <c r="O568" s="54">
        <f t="shared" si="72"/>
        <v>3.0717329999999999E-4</v>
      </c>
      <c r="P568" s="365">
        <f t="shared" si="69"/>
        <v>69113</v>
      </c>
      <c r="Q568" s="146"/>
      <c r="R568" s="146"/>
      <c r="S568" s="146"/>
      <c r="T568" s="146"/>
      <c r="U568" s="86"/>
      <c r="W568" s="203" t="s">
        <v>2660</v>
      </c>
      <c r="X568" s="204">
        <v>572</v>
      </c>
      <c r="Y568" s="3">
        <f t="shared" si="70"/>
        <v>0</v>
      </c>
      <c r="AA568" s="9">
        <v>90</v>
      </c>
      <c r="AE568" s="316" t="s">
        <v>7862</v>
      </c>
      <c r="AF568" s="317">
        <v>1128.73</v>
      </c>
    </row>
    <row r="569" spans="1:32" ht="15.75">
      <c r="A569" s="85" t="s">
        <v>5375</v>
      </c>
      <c r="B569" s="49" t="s">
        <v>836</v>
      </c>
      <c r="C569" s="50" t="s">
        <v>2157</v>
      </c>
      <c r="D569" s="50" t="s">
        <v>2126</v>
      </c>
      <c r="E569" s="50" t="s">
        <v>2122</v>
      </c>
      <c r="F569" s="50">
        <v>3</v>
      </c>
      <c r="G569" s="52" t="s">
        <v>2109</v>
      </c>
      <c r="H569" s="53" t="s">
        <v>2661</v>
      </c>
      <c r="I569" s="224">
        <v>17292</v>
      </c>
      <c r="J569" s="223">
        <v>2393</v>
      </c>
      <c r="K569" s="292">
        <v>299</v>
      </c>
      <c r="L569" s="317">
        <v>1311.64</v>
      </c>
      <c r="M569" s="33">
        <f t="shared" si="66"/>
        <v>1.7291232899999998E-2</v>
      </c>
      <c r="N569" s="33">
        <f t="shared" si="71"/>
        <v>3.1546705100000003E-2</v>
      </c>
      <c r="O569" s="54">
        <f t="shared" si="72"/>
        <v>8.7748380000000003E-4</v>
      </c>
      <c r="P569" s="365">
        <f t="shared" si="69"/>
        <v>197433</v>
      </c>
      <c r="Q569" s="146"/>
      <c r="R569" s="146"/>
      <c r="S569" s="146"/>
      <c r="T569" s="146"/>
      <c r="U569" s="86"/>
      <c r="W569" s="203" t="s">
        <v>2661</v>
      </c>
      <c r="X569" s="204">
        <v>2393</v>
      </c>
      <c r="Y569" s="3">
        <f t="shared" si="70"/>
        <v>0</v>
      </c>
      <c r="AA569" s="9">
        <v>299</v>
      </c>
      <c r="AE569" s="316" t="s">
        <v>7863</v>
      </c>
      <c r="AF569" s="317">
        <v>1311.64</v>
      </c>
    </row>
    <row r="570" spans="1:32" ht="15.75">
      <c r="A570" s="85" t="s">
        <v>5376</v>
      </c>
      <c r="B570" s="49" t="s">
        <v>837</v>
      </c>
      <c r="C570" s="50" t="s">
        <v>2157</v>
      </c>
      <c r="D570" s="50" t="s">
        <v>2126</v>
      </c>
      <c r="E570" s="50" t="s">
        <v>2124</v>
      </c>
      <c r="F570" s="50" t="s">
        <v>2119</v>
      </c>
      <c r="G570" s="52" t="s">
        <v>2108</v>
      </c>
      <c r="H570" s="53" t="s">
        <v>2662</v>
      </c>
      <c r="I570" s="224">
        <v>4387</v>
      </c>
      <c r="J570" s="223">
        <v>621</v>
      </c>
      <c r="K570" s="292">
        <v>57</v>
      </c>
      <c r="L570" s="317">
        <v>1173.22</v>
      </c>
      <c r="M570" s="33">
        <f t="shared" si="66"/>
        <v>1.2992933599999999E-2</v>
      </c>
      <c r="N570" s="33">
        <f t="shared" si="71"/>
        <v>6.8773219999999999E-3</v>
      </c>
      <c r="O570" s="54">
        <f t="shared" si="72"/>
        <v>1.9129530000000001E-4</v>
      </c>
      <c r="P570" s="365">
        <f t="shared" si="69"/>
        <v>43041</v>
      </c>
      <c r="Q570" s="146"/>
      <c r="R570" s="146"/>
      <c r="S570" s="146"/>
      <c r="T570" s="146"/>
      <c r="U570" s="86"/>
      <c r="W570" s="203" t="s">
        <v>2662</v>
      </c>
      <c r="X570" s="204">
        <v>621</v>
      </c>
      <c r="Y570" s="3">
        <f t="shared" si="70"/>
        <v>0</v>
      </c>
      <c r="AA570" s="9">
        <v>57</v>
      </c>
      <c r="AE570" s="316" t="s">
        <v>7864</v>
      </c>
      <c r="AF570" s="317">
        <v>1173.22</v>
      </c>
    </row>
    <row r="571" spans="1:32" ht="15.75">
      <c r="A571" s="85" t="s">
        <v>5377</v>
      </c>
      <c r="B571" s="49" t="s">
        <v>838</v>
      </c>
      <c r="C571" s="50" t="s">
        <v>2157</v>
      </c>
      <c r="D571" s="50" t="s">
        <v>2133</v>
      </c>
      <c r="E571" s="50" t="s">
        <v>2116</v>
      </c>
      <c r="F571" s="50" t="s">
        <v>2119</v>
      </c>
      <c r="G571" s="52" t="s">
        <v>2108</v>
      </c>
      <c r="H571" s="53" t="s">
        <v>2663</v>
      </c>
      <c r="I571" s="224">
        <v>4726</v>
      </c>
      <c r="J571" s="223">
        <v>653</v>
      </c>
      <c r="K571" s="292">
        <v>80</v>
      </c>
      <c r="L571" s="317">
        <v>1085.5</v>
      </c>
      <c r="M571" s="33">
        <f t="shared" si="66"/>
        <v>1.6927634300000001E-2</v>
      </c>
      <c r="N571" s="33">
        <f t="shared" si="71"/>
        <v>1.01830909E-2</v>
      </c>
      <c r="O571" s="54">
        <f t="shared" si="72"/>
        <v>2.8324660000000001E-4</v>
      </c>
      <c r="P571" s="365">
        <f t="shared" si="69"/>
        <v>63730</v>
      </c>
      <c r="Q571" s="146"/>
      <c r="R571" s="146"/>
      <c r="S571" s="146"/>
      <c r="T571" s="146"/>
      <c r="U571" s="86"/>
      <c r="W571" s="203" t="s">
        <v>2663</v>
      </c>
      <c r="X571" s="204">
        <v>653</v>
      </c>
      <c r="Y571" s="3">
        <f t="shared" si="70"/>
        <v>0</v>
      </c>
      <c r="AA571" s="9">
        <v>80</v>
      </c>
      <c r="AE571" s="316" t="s">
        <v>7865</v>
      </c>
      <c r="AF571" s="317">
        <v>1085.5</v>
      </c>
    </row>
    <row r="572" spans="1:32" ht="15.75">
      <c r="A572" s="85" t="s">
        <v>5378</v>
      </c>
      <c r="B572" s="49" t="s">
        <v>839</v>
      </c>
      <c r="C572" s="50" t="s">
        <v>2157</v>
      </c>
      <c r="D572" s="50" t="s">
        <v>2133</v>
      </c>
      <c r="E572" s="50" t="s">
        <v>2115</v>
      </c>
      <c r="F572" s="50">
        <v>3</v>
      </c>
      <c r="G572" s="52" t="s">
        <v>2109</v>
      </c>
      <c r="H572" s="53" t="s">
        <v>2664</v>
      </c>
      <c r="I572" s="224">
        <v>3122</v>
      </c>
      <c r="J572" s="223">
        <v>353</v>
      </c>
      <c r="K572" s="292">
        <v>90</v>
      </c>
      <c r="L572" s="317">
        <v>1695.31</v>
      </c>
      <c r="M572" s="33">
        <f t="shared" si="66"/>
        <v>2.8827674500000001E-2</v>
      </c>
      <c r="N572" s="33">
        <f t="shared" si="71"/>
        <v>6.0025416999999999E-3</v>
      </c>
      <c r="O572" s="54">
        <f t="shared" si="72"/>
        <v>1.6696300000000001E-4</v>
      </c>
      <c r="P572" s="365">
        <f t="shared" si="69"/>
        <v>37566</v>
      </c>
      <c r="Q572" s="146"/>
      <c r="R572" s="146"/>
      <c r="S572" s="146"/>
      <c r="T572" s="146"/>
      <c r="U572" s="86"/>
      <c r="W572" s="203" t="s">
        <v>2664</v>
      </c>
      <c r="X572" s="204">
        <v>353</v>
      </c>
      <c r="Y572" s="3">
        <f t="shared" si="70"/>
        <v>0</v>
      </c>
      <c r="AA572" s="9">
        <v>90</v>
      </c>
      <c r="AE572" s="316" t="s">
        <v>7866</v>
      </c>
      <c r="AF572" s="317">
        <v>1695.31</v>
      </c>
    </row>
    <row r="573" spans="1:32" ht="15.75">
      <c r="A573" s="85" t="s">
        <v>5379</v>
      </c>
      <c r="B573" s="49" t="s">
        <v>840</v>
      </c>
      <c r="C573" s="50" t="s">
        <v>2157</v>
      </c>
      <c r="D573" s="50" t="s">
        <v>2133</v>
      </c>
      <c r="E573" s="50" t="s">
        <v>2120</v>
      </c>
      <c r="F573" s="50" t="s">
        <v>2119</v>
      </c>
      <c r="G573" s="52" t="s">
        <v>2108</v>
      </c>
      <c r="H573" s="53" t="s">
        <v>2665</v>
      </c>
      <c r="I573" s="224">
        <v>4797</v>
      </c>
      <c r="J573" s="223">
        <v>670</v>
      </c>
      <c r="K573" s="292">
        <v>72</v>
      </c>
      <c r="L573" s="317">
        <v>1084.5999999999999</v>
      </c>
      <c r="M573" s="33">
        <f t="shared" si="66"/>
        <v>1.50093808E-2</v>
      </c>
      <c r="N573" s="33">
        <f t="shared" si="71"/>
        <v>9.2718837000000005E-3</v>
      </c>
      <c r="O573" s="54">
        <f t="shared" si="72"/>
        <v>2.57901E-4</v>
      </c>
      <c r="P573" s="365">
        <f t="shared" si="69"/>
        <v>58027</v>
      </c>
      <c r="Q573" s="146"/>
      <c r="R573" s="146"/>
      <c r="S573" s="146"/>
      <c r="T573" s="146"/>
      <c r="U573" s="86"/>
      <c r="W573" s="203" t="s">
        <v>2665</v>
      </c>
      <c r="X573" s="204">
        <v>670</v>
      </c>
      <c r="Y573" s="3">
        <f t="shared" si="70"/>
        <v>0</v>
      </c>
      <c r="AA573" s="9">
        <v>72</v>
      </c>
      <c r="AE573" s="316" t="s">
        <v>7867</v>
      </c>
      <c r="AF573" s="317">
        <v>1084.5999999999999</v>
      </c>
    </row>
    <row r="574" spans="1:32" ht="15.75">
      <c r="A574" s="85" t="s">
        <v>5380</v>
      </c>
      <c r="B574" s="49" t="s">
        <v>841</v>
      </c>
      <c r="C574" s="50" t="s">
        <v>2157</v>
      </c>
      <c r="D574" s="50" t="s">
        <v>2133</v>
      </c>
      <c r="E574" s="50" t="s">
        <v>2122</v>
      </c>
      <c r="F574" s="50">
        <v>3</v>
      </c>
      <c r="G574" s="52" t="s">
        <v>2109</v>
      </c>
      <c r="H574" s="53" t="s">
        <v>2666</v>
      </c>
      <c r="I574" s="224">
        <v>15947</v>
      </c>
      <c r="J574" s="223">
        <v>2179</v>
      </c>
      <c r="K574" s="292">
        <v>826</v>
      </c>
      <c r="L574" s="317">
        <v>1802.8</v>
      </c>
      <c r="M574" s="33">
        <f t="shared" si="66"/>
        <v>5.1796576099999998E-2</v>
      </c>
      <c r="N574" s="33">
        <f t="shared" si="71"/>
        <v>6.2605247000000003E-2</v>
      </c>
      <c r="O574" s="54">
        <f t="shared" si="72"/>
        <v>1.7413891999999999E-3</v>
      </c>
      <c r="P574" s="365">
        <f t="shared" si="69"/>
        <v>391812</v>
      </c>
      <c r="Q574" s="146"/>
      <c r="R574" s="146"/>
      <c r="S574" s="146"/>
      <c r="T574" s="146"/>
      <c r="U574" s="86"/>
      <c r="W574" s="203" t="s">
        <v>2666</v>
      </c>
      <c r="X574" s="204">
        <v>2179</v>
      </c>
      <c r="Y574" s="3">
        <f t="shared" si="70"/>
        <v>0</v>
      </c>
      <c r="AA574" s="9">
        <v>826</v>
      </c>
      <c r="AE574" s="316" t="s">
        <v>7868</v>
      </c>
      <c r="AF574" s="317">
        <v>1802.8</v>
      </c>
    </row>
    <row r="575" spans="1:32" ht="15.75">
      <c r="A575" s="85" t="s">
        <v>5381</v>
      </c>
      <c r="B575" s="49" t="s">
        <v>842</v>
      </c>
      <c r="C575" s="50" t="s">
        <v>2157</v>
      </c>
      <c r="D575" s="50" t="s">
        <v>2133</v>
      </c>
      <c r="E575" s="50" t="s">
        <v>2124</v>
      </c>
      <c r="F575" s="50">
        <v>3</v>
      </c>
      <c r="G575" s="52" t="s">
        <v>2109</v>
      </c>
      <c r="H575" s="53" t="s">
        <v>2667</v>
      </c>
      <c r="I575" s="224">
        <v>6817</v>
      </c>
      <c r="J575" s="223">
        <v>935</v>
      </c>
      <c r="K575" s="292">
        <v>195</v>
      </c>
      <c r="L575" s="317">
        <v>1480.22</v>
      </c>
      <c r="M575" s="33">
        <f t="shared" si="66"/>
        <v>2.8604958100000001E-2</v>
      </c>
      <c r="N575" s="33">
        <f t="shared" si="71"/>
        <v>1.80686896E-2</v>
      </c>
      <c r="O575" s="54">
        <f t="shared" si="72"/>
        <v>5.0258759999999997E-4</v>
      </c>
      <c r="P575" s="365">
        <f t="shared" si="69"/>
        <v>113082</v>
      </c>
      <c r="Q575" s="146"/>
      <c r="R575" s="146"/>
      <c r="S575" s="146"/>
      <c r="T575" s="146"/>
      <c r="U575" s="86"/>
      <c r="W575" s="203" t="s">
        <v>2667</v>
      </c>
      <c r="X575" s="204">
        <v>935</v>
      </c>
      <c r="Y575" s="3">
        <f t="shared" si="70"/>
        <v>0</v>
      </c>
      <c r="AA575" s="9">
        <v>195</v>
      </c>
      <c r="AE575" s="316" t="s">
        <v>7869</v>
      </c>
      <c r="AF575" s="317">
        <v>1480.22</v>
      </c>
    </row>
    <row r="576" spans="1:32" ht="15.75">
      <c r="A576" s="85" t="s">
        <v>5382</v>
      </c>
      <c r="B576" s="49" t="s">
        <v>843</v>
      </c>
      <c r="C576" s="50" t="s">
        <v>2157</v>
      </c>
      <c r="D576" s="50" t="s">
        <v>2157</v>
      </c>
      <c r="E576" s="50" t="s">
        <v>2116</v>
      </c>
      <c r="F576" s="50" t="s">
        <v>2119</v>
      </c>
      <c r="G576" s="52" t="s">
        <v>2108</v>
      </c>
      <c r="H576" s="53" t="s">
        <v>2668</v>
      </c>
      <c r="I576" s="224">
        <v>3562</v>
      </c>
      <c r="J576" s="223">
        <v>494</v>
      </c>
      <c r="K576" s="292">
        <v>26</v>
      </c>
      <c r="L576" s="317">
        <v>1536.32</v>
      </c>
      <c r="M576" s="33">
        <f t="shared" si="66"/>
        <v>7.2992700000000001E-3</v>
      </c>
      <c r="N576" s="33">
        <f t="shared" si="71"/>
        <v>2.3470626999999998E-3</v>
      </c>
      <c r="O576" s="54">
        <f t="shared" si="72"/>
        <v>6.5284399999999994E-5</v>
      </c>
      <c r="P576" s="365">
        <f t="shared" si="69"/>
        <v>14688</v>
      </c>
      <c r="Q576" s="146"/>
      <c r="R576" s="146"/>
      <c r="S576" s="146"/>
      <c r="T576" s="146"/>
      <c r="U576" s="86"/>
      <c r="W576" s="203" t="s">
        <v>2668</v>
      </c>
      <c r="X576" s="204">
        <v>494</v>
      </c>
      <c r="Y576" s="3">
        <f t="shared" si="70"/>
        <v>0</v>
      </c>
      <c r="AA576" s="9">
        <v>26</v>
      </c>
      <c r="AE576" s="316" t="s">
        <v>7870</v>
      </c>
      <c r="AF576" s="317">
        <v>1536.32</v>
      </c>
    </row>
    <row r="577" spans="1:32" ht="15.75">
      <c r="A577" s="85" t="s">
        <v>5383</v>
      </c>
      <c r="B577" s="49" t="s">
        <v>844</v>
      </c>
      <c r="C577" s="50" t="s">
        <v>2157</v>
      </c>
      <c r="D577" s="50" t="s">
        <v>2157</v>
      </c>
      <c r="E577" s="50" t="s">
        <v>2115</v>
      </c>
      <c r="F577" s="50" t="s">
        <v>2119</v>
      </c>
      <c r="G577" s="52" t="s">
        <v>2108</v>
      </c>
      <c r="H577" s="53" t="s">
        <v>2669</v>
      </c>
      <c r="I577" s="224">
        <v>5024</v>
      </c>
      <c r="J577" s="223">
        <v>563</v>
      </c>
      <c r="K577" s="292">
        <v>118</v>
      </c>
      <c r="L577" s="317">
        <v>1611.76</v>
      </c>
      <c r="M577" s="33">
        <f t="shared" si="66"/>
        <v>2.34872611E-2</v>
      </c>
      <c r="N577" s="33">
        <f t="shared" si="71"/>
        <v>8.2042785000000003E-3</v>
      </c>
      <c r="O577" s="54">
        <f t="shared" si="72"/>
        <v>2.2820509999999999E-4</v>
      </c>
      <c r="P577" s="365">
        <f t="shared" si="69"/>
        <v>51346</v>
      </c>
      <c r="Q577" s="146"/>
      <c r="R577" s="146"/>
      <c r="S577" s="146"/>
      <c r="T577" s="146"/>
      <c r="U577" s="86"/>
      <c r="W577" s="203" t="s">
        <v>2669</v>
      </c>
      <c r="X577" s="204">
        <v>563</v>
      </c>
      <c r="Y577" s="3">
        <f t="shared" si="70"/>
        <v>0</v>
      </c>
      <c r="AA577" s="9">
        <v>118</v>
      </c>
      <c r="AE577" s="316" t="s">
        <v>7871</v>
      </c>
      <c r="AF577" s="317">
        <v>1611.76</v>
      </c>
    </row>
    <row r="578" spans="1:32" ht="15.75">
      <c r="A578" s="85" t="s">
        <v>5384</v>
      </c>
      <c r="B578" s="49" t="s">
        <v>845</v>
      </c>
      <c r="C578" s="50" t="s">
        <v>2157</v>
      </c>
      <c r="D578" s="50" t="s">
        <v>2157</v>
      </c>
      <c r="E578" s="50" t="s">
        <v>2120</v>
      </c>
      <c r="F578" s="50" t="s">
        <v>2119</v>
      </c>
      <c r="G578" s="52" t="s">
        <v>2108</v>
      </c>
      <c r="H578" s="53" t="s">
        <v>2670</v>
      </c>
      <c r="I578" s="224">
        <v>5116</v>
      </c>
      <c r="J578" s="223">
        <v>668</v>
      </c>
      <c r="K578" s="292">
        <v>43</v>
      </c>
      <c r="L578" s="317">
        <v>1313.83</v>
      </c>
      <c r="M578" s="33">
        <f t="shared" si="66"/>
        <v>8.4050038999999993E-3</v>
      </c>
      <c r="N578" s="33">
        <f t="shared" si="71"/>
        <v>4.2734163E-3</v>
      </c>
      <c r="O578" s="54">
        <f t="shared" si="72"/>
        <v>1.188667E-4</v>
      </c>
      <c r="P578" s="365">
        <f t="shared" si="69"/>
        <v>26745</v>
      </c>
      <c r="Q578" s="146"/>
      <c r="R578" s="146"/>
      <c r="S578" s="146"/>
      <c r="T578" s="146"/>
      <c r="U578" s="86"/>
      <c r="W578" s="203" t="s">
        <v>2670</v>
      </c>
      <c r="X578" s="204">
        <v>668</v>
      </c>
      <c r="Y578" s="3">
        <f t="shared" si="70"/>
        <v>0</v>
      </c>
      <c r="AA578" s="9">
        <v>43</v>
      </c>
      <c r="AE578" s="316" t="s">
        <v>7872</v>
      </c>
      <c r="AF578" s="317">
        <v>1313.83</v>
      </c>
    </row>
    <row r="579" spans="1:32" ht="15.75">
      <c r="A579" s="85" t="s">
        <v>5385</v>
      </c>
      <c r="B579" s="49" t="s">
        <v>846</v>
      </c>
      <c r="C579" s="50" t="s">
        <v>2157</v>
      </c>
      <c r="D579" s="50" t="s">
        <v>2157</v>
      </c>
      <c r="E579" s="50" t="s">
        <v>2122</v>
      </c>
      <c r="F579" s="50" t="s">
        <v>2119</v>
      </c>
      <c r="G579" s="52" t="s">
        <v>2108</v>
      </c>
      <c r="H579" s="53" t="s">
        <v>2671</v>
      </c>
      <c r="I579" s="224">
        <v>3886</v>
      </c>
      <c r="J579" s="223">
        <v>553</v>
      </c>
      <c r="K579" s="292">
        <v>57</v>
      </c>
      <c r="L579" s="317">
        <v>1042.22</v>
      </c>
      <c r="M579" s="33">
        <f t="shared" si="66"/>
        <v>1.46680391E-2</v>
      </c>
      <c r="N579" s="33">
        <f t="shared" si="71"/>
        <v>7.7828343000000003E-3</v>
      </c>
      <c r="O579" s="54">
        <f t="shared" si="72"/>
        <v>2.164825E-4</v>
      </c>
      <c r="P579" s="365">
        <f t="shared" si="69"/>
        <v>48708</v>
      </c>
      <c r="Q579" s="146"/>
      <c r="R579" s="146"/>
      <c r="S579" s="146"/>
      <c r="T579" s="146"/>
      <c r="U579" s="86"/>
      <c r="W579" s="203" t="s">
        <v>2671</v>
      </c>
      <c r="X579" s="204">
        <v>553</v>
      </c>
      <c r="Y579" s="3">
        <f t="shared" si="70"/>
        <v>0</v>
      </c>
      <c r="AA579" s="9">
        <v>57</v>
      </c>
      <c r="AE579" s="316" t="s">
        <v>7873</v>
      </c>
      <c r="AF579" s="317">
        <v>1042.22</v>
      </c>
    </row>
    <row r="580" spans="1:32" ht="15.75">
      <c r="A580" s="85" t="s">
        <v>5386</v>
      </c>
      <c r="B580" s="49" t="s">
        <v>847</v>
      </c>
      <c r="C580" s="50" t="s">
        <v>2157</v>
      </c>
      <c r="D580" s="50" t="s">
        <v>2157</v>
      </c>
      <c r="E580" s="50" t="s">
        <v>2124</v>
      </c>
      <c r="F580" s="50">
        <v>3</v>
      </c>
      <c r="G580" s="52" t="s">
        <v>2109</v>
      </c>
      <c r="H580" s="53" t="s">
        <v>2672</v>
      </c>
      <c r="I580" s="224">
        <v>30256</v>
      </c>
      <c r="J580" s="223">
        <v>4014</v>
      </c>
      <c r="K580" s="292">
        <v>294</v>
      </c>
      <c r="L580" s="317">
        <v>1511.45</v>
      </c>
      <c r="M580" s="33">
        <f t="shared" si="66"/>
        <v>9.7170808999999993E-3</v>
      </c>
      <c r="N580" s="33">
        <f t="shared" si="71"/>
        <v>2.5805923200000001E-2</v>
      </c>
      <c r="O580" s="54">
        <f t="shared" si="72"/>
        <v>7.1780170000000003E-4</v>
      </c>
      <c r="P580" s="365">
        <f t="shared" si="69"/>
        <v>161505</v>
      </c>
      <c r="Q580" s="146"/>
      <c r="R580" s="146"/>
      <c r="S580" s="146"/>
      <c r="T580" s="146"/>
      <c r="U580" s="86"/>
      <c r="W580" s="203" t="s">
        <v>2672</v>
      </c>
      <c r="X580" s="204">
        <v>4014</v>
      </c>
      <c r="Y580" s="3">
        <f t="shared" si="70"/>
        <v>0</v>
      </c>
      <c r="AA580" s="9">
        <v>294</v>
      </c>
      <c r="AE580" s="316" t="s">
        <v>7874</v>
      </c>
      <c r="AF580" s="317">
        <v>1511.45</v>
      </c>
    </row>
    <row r="581" spans="1:32" ht="15.75">
      <c r="A581" s="85" t="s">
        <v>5387</v>
      </c>
      <c r="B581" s="49" t="s">
        <v>848</v>
      </c>
      <c r="C581" s="50" t="s">
        <v>2157</v>
      </c>
      <c r="D581" s="50" t="s">
        <v>2157</v>
      </c>
      <c r="E581" s="50" t="s">
        <v>2126</v>
      </c>
      <c r="F581" s="50">
        <v>3</v>
      </c>
      <c r="G581" s="52" t="s">
        <v>2109</v>
      </c>
      <c r="H581" s="53" t="s">
        <v>2673</v>
      </c>
      <c r="I581" s="224">
        <v>8360</v>
      </c>
      <c r="J581" s="223">
        <v>1177</v>
      </c>
      <c r="K581" s="292">
        <v>56</v>
      </c>
      <c r="L581" s="317">
        <v>2145.92</v>
      </c>
      <c r="M581" s="33">
        <f t="shared" si="66"/>
        <v>6.6985645000000003E-3</v>
      </c>
      <c r="N581" s="33">
        <f t="shared" si="71"/>
        <v>3.6740467000000001E-3</v>
      </c>
      <c r="O581" s="54">
        <f t="shared" si="72"/>
        <v>1.0219500000000001E-4</v>
      </c>
      <c r="P581" s="365">
        <f t="shared" si="69"/>
        <v>22993</v>
      </c>
      <c r="Q581" s="146"/>
      <c r="R581" s="146"/>
      <c r="S581" s="146"/>
      <c r="T581" s="146"/>
      <c r="U581" s="86"/>
      <c r="W581" s="203" t="s">
        <v>2673</v>
      </c>
      <c r="X581" s="204">
        <v>1177</v>
      </c>
      <c r="Y581" s="3">
        <f t="shared" si="70"/>
        <v>0</v>
      </c>
      <c r="AA581" s="9">
        <v>56</v>
      </c>
      <c r="AE581" s="316" t="s">
        <v>7875</v>
      </c>
      <c r="AF581" s="317">
        <v>2145.92</v>
      </c>
    </row>
    <row r="582" spans="1:32" ht="15.75">
      <c r="A582" s="85" t="s">
        <v>5388</v>
      </c>
      <c r="B582" s="49" t="s">
        <v>849</v>
      </c>
      <c r="C582" s="50" t="s">
        <v>2157</v>
      </c>
      <c r="D582" s="50" t="s">
        <v>2159</v>
      </c>
      <c r="E582" s="50" t="s">
        <v>2116</v>
      </c>
      <c r="F582" s="50">
        <v>3</v>
      </c>
      <c r="G582" s="52" t="s">
        <v>2109</v>
      </c>
      <c r="H582" s="53" t="s">
        <v>2674</v>
      </c>
      <c r="I582" s="224">
        <v>6277</v>
      </c>
      <c r="J582" s="223">
        <v>829</v>
      </c>
      <c r="K582" s="292">
        <v>24</v>
      </c>
      <c r="L582" s="317">
        <v>1976.81</v>
      </c>
      <c r="M582" s="33">
        <f t="shared" si="66"/>
        <v>3.8234825000000002E-3</v>
      </c>
      <c r="N582" s="33">
        <f t="shared" si="71"/>
        <v>1.6034252E-3</v>
      </c>
      <c r="O582" s="54">
        <f t="shared" si="72"/>
        <v>4.4599799999999999E-5</v>
      </c>
      <c r="P582" s="365">
        <f t="shared" si="69"/>
        <v>10034</v>
      </c>
      <c r="Q582" s="146"/>
      <c r="R582" s="146"/>
      <c r="S582" s="146"/>
      <c r="T582" s="151"/>
      <c r="U582" s="86"/>
      <c r="W582" s="203" t="s">
        <v>2674</v>
      </c>
      <c r="X582" s="204">
        <v>829</v>
      </c>
      <c r="Y582" s="3">
        <f t="shared" si="70"/>
        <v>0</v>
      </c>
      <c r="AA582" s="9">
        <v>24</v>
      </c>
      <c r="AE582" s="316" t="s">
        <v>7876</v>
      </c>
      <c r="AF582" s="317">
        <v>1976.81</v>
      </c>
    </row>
    <row r="583" spans="1:32" ht="15.75">
      <c r="A583" s="85" t="s">
        <v>5389</v>
      </c>
      <c r="B583" s="49" t="s">
        <v>850</v>
      </c>
      <c r="C583" s="50" t="s">
        <v>2157</v>
      </c>
      <c r="D583" s="50" t="s">
        <v>2159</v>
      </c>
      <c r="E583" s="50" t="s">
        <v>2115</v>
      </c>
      <c r="F583" s="50" t="s">
        <v>2119</v>
      </c>
      <c r="G583" s="52" t="s">
        <v>2108</v>
      </c>
      <c r="H583" s="53" t="s">
        <v>2675</v>
      </c>
      <c r="I583" s="224">
        <v>3292</v>
      </c>
      <c r="J583" s="223">
        <v>418</v>
      </c>
      <c r="K583" s="292">
        <v>63</v>
      </c>
      <c r="L583" s="317">
        <v>1112.52</v>
      </c>
      <c r="M583" s="33">
        <f t="shared" si="66"/>
        <v>1.9137302500000002E-2</v>
      </c>
      <c r="N583" s="33">
        <f t="shared" si="71"/>
        <v>7.1903358000000002E-3</v>
      </c>
      <c r="O583" s="54">
        <f t="shared" si="72"/>
        <v>2.0000190000000001E-4</v>
      </c>
      <c r="P583" s="365">
        <f t="shared" si="69"/>
        <v>45000</v>
      </c>
      <c r="Q583" s="146"/>
      <c r="R583" s="146"/>
      <c r="S583" s="146"/>
      <c r="T583" s="146"/>
      <c r="U583" s="86"/>
      <c r="W583" s="203" t="s">
        <v>2675</v>
      </c>
      <c r="X583" s="204">
        <v>418</v>
      </c>
      <c r="Y583" s="3">
        <f t="shared" si="70"/>
        <v>0</v>
      </c>
      <c r="AA583" s="9">
        <v>63</v>
      </c>
      <c r="AE583" s="316" t="s">
        <v>7877</v>
      </c>
      <c r="AF583" s="317">
        <v>1112.52</v>
      </c>
    </row>
    <row r="584" spans="1:32" ht="15.75">
      <c r="A584" s="85" t="s">
        <v>5390</v>
      </c>
      <c r="B584" s="49" t="s">
        <v>851</v>
      </c>
      <c r="C584" s="50" t="s">
        <v>2157</v>
      </c>
      <c r="D584" s="50" t="s">
        <v>2159</v>
      </c>
      <c r="E584" s="50" t="s">
        <v>2120</v>
      </c>
      <c r="F584" s="50">
        <v>3</v>
      </c>
      <c r="G584" s="52" t="s">
        <v>2109</v>
      </c>
      <c r="H584" s="53" t="s">
        <v>2676</v>
      </c>
      <c r="I584" s="224">
        <v>9973</v>
      </c>
      <c r="J584" s="223">
        <v>1437</v>
      </c>
      <c r="K584" s="292">
        <v>151</v>
      </c>
      <c r="L584" s="317">
        <v>1620.76</v>
      </c>
      <c r="M584" s="33">
        <f t="shared" si="66"/>
        <v>1.5140880299999999E-2</v>
      </c>
      <c r="N584" s="33">
        <f t="shared" si="71"/>
        <v>1.3424223799999999E-2</v>
      </c>
      <c r="O584" s="54">
        <f t="shared" si="72"/>
        <v>3.7339989999999999E-4</v>
      </c>
      <c r="P584" s="365">
        <f t="shared" si="69"/>
        <v>84014</v>
      </c>
      <c r="Q584" s="146"/>
      <c r="R584" s="146"/>
      <c r="S584" s="146"/>
      <c r="T584" s="146"/>
      <c r="U584" s="86"/>
      <c r="W584" s="203" t="s">
        <v>2676</v>
      </c>
      <c r="X584" s="204">
        <v>1437</v>
      </c>
      <c r="Y584" s="3">
        <f t="shared" si="70"/>
        <v>0</v>
      </c>
      <c r="AA584" s="9">
        <v>151</v>
      </c>
      <c r="AE584" s="316" t="s">
        <v>7878</v>
      </c>
      <c r="AF584" s="317">
        <v>1620.76</v>
      </c>
    </row>
    <row r="585" spans="1:32" ht="15.75">
      <c r="A585" s="85" t="s">
        <v>5391</v>
      </c>
      <c r="B585" s="49" t="s">
        <v>852</v>
      </c>
      <c r="C585" s="50" t="s">
        <v>2157</v>
      </c>
      <c r="D585" s="50" t="s">
        <v>2159</v>
      </c>
      <c r="E585" s="50" t="s">
        <v>2122</v>
      </c>
      <c r="F585" s="50">
        <v>3</v>
      </c>
      <c r="G585" s="52" t="s">
        <v>2109</v>
      </c>
      <c r="H585" s="53" t="s">
        <v>2677</v>
      </c>
      <c r="I585" s="224">
        <v>5826</v>
      </c>
      <c r="J585" s="223">
        <v>823</v>
      </c>
      <c r="K585" s="292">
        <v>21</v>
      </c>
      <c r="L585" s="317">
        <v>1593.75</v>
      </c>
      <c r="M585" s="33">
        <f t="shared" si="66"/>
        <v>3.6045313999999999E-3</v>
      </c>
      <c r="N585" s="33">
        <f t="shared" si="71"/>
        <v>1.8613517E-3</v>
      </c>
      <c r="O585" s="54">
        <f t="shared" si="72"/>
        <v>5.1774200000000003E-5</v>
      </c>
      <c r="P585" s="365">
        <f t="shared" si="69"/>
        <v>11649</v>
      </c>
      <c r="Q585" s="146"/>
      <c r="R585" s="146"/>
      <c r="S585" s="146"/>
      <c r="T585" s="146"/>
      <c r="U585" s="86"/>
      <c r="W585" s="203" t="s">
        <v>2677</v>
      </c>
      <c r="X585" s="204">
        <v>823</v>
      </c>
      <c r="Y585" s="3">
        <f t="shared" si="70"/>
        <v>0</v>
      </c>
      <c r="AA585" s="9">
        <v>21</v>
      </c>
      <c r="AE585" s="316" t="s">
        <v>7879</v>
      </c>
      <c r="AF585" s="317">
        <v>1593.75</v>
      </c>
    </row>
    <row r="586" spans="1:32" ht="15.75">
      <c r="A586" s="85" t="s">
        <v>5392</v>
      </c>
      <c r="B586" s="49" t="s">
        <v>853</v>
      </c>
      <c r="C586" s="50" t="s">
        <v>2157</v>
      </c>
      <c r="D586" s="50" t="s">
        <v>2159</v>
      </c>
      <c r="E586" s="50" t="s">
        <v>2124</v>
      </c>
      <c r="F586" s="50">
        <v>3</v>
      </c>
      <c r="G586" s="52" t="s">
        <v>2109</v>
      </c>
      <c r="H586" s="53" t="s">
        <v>2678</v>
      </c>
      <c r="I586" s="224">
        <v>9431</v>
      </c>
      <c r="J586" s="223">
        <v>1286</v>
      </c>
      <c r="K586" s="292">
        <v>112</v>
      </c>
      <c r="L586" s="317">
        <v>1546.24</v>
      </c>
      <c r="M586" s="33">
        <f t="shared" si="66"/>
        <v>1.18757289E-2</v>
      </c>
      <c r="N586" s="33">
        <f t="shared" si="71"/>
        <v>9.8769836999999996E-3</v>
      </c>
      <c r="O586" s="54">
        <f t="shared" si="72"/>
        <v>2.7473210000000001E-4</v>
      </c>
      <c r="P586" s="365">
        <f t="shared" si="69"/>
        <v>61814</v>
      </c>
      <c r="Q586" s="146"/>
      <c r="R586" s="146"/>
      <c r="S586" s="146"/>
      <c r="T586" s="146"/>
      <c r="U586" s="86"/>
      <c r="W586" s="203" t="s">
        <v>2678</v>
      </c>
      <c r="X586" s="204">
        <v>1286</v>
      </c>
      <c r="Y586" s="3">
        <f t="shared" si="70"/>
        <v>0</v>
      </c>
      <c r="AA586" s="9">
        <v>112</v>
      </c>
      <c r="AE586" s="316" t="s">
        <v>7880</v>
      </c>
      <c r="AF586" s="317">
        <v>1546.24</v>
      </c>
    </row>
    <row r="587" spans="1:32" ht="15.75">
      <c r="A587" s="85" t="s">
        <v>5393</v>
      </c>
      <c r="B587" s="49" t="s">
        <v>854</v>
      </c>
      <c r="C587" s="50" t="s">
        <v>2157</v>
      </c>
      <c r="D587" s="50" t="s">
        <v>2159</v>
      </c>
      <c r="E587" s="50" t="s">
        <v>2126</v>
      </c>
      <c r="F587" s="50">
        <v>3</v>
      </c>
      <c r="G587" s="52" t="s">
        <v>2109</v>
      </c>
      <c r="H587" s="53" t="s">
        <v>2679</v>
      </c>
      <c r="I587" s="224">
        <v>26434</v>
      </c>
      <c r="J587" s="223">
        <v>3233</v>
      </c>
      <c r="K587" s="292">
        <v>199</v>
      </c>
      <c r="L587" s="317">
        <v>1434.73</v>
      </c>
      <c r="M587" s="33">
        <f t="shared" si="66"/>
        <v>7.5281834000000001E-3</v>
      </c>
      <c r="N587" s="33">
        <f t="shared" si="71"/>
        <v>1.6963900399999999E-2</v>
      </c>
      <c r="O587" s="54">
        <f t="shared" si="72"/>
        <v>4.7185739999999998E-4</v>
      </c>
      <c r="P587" s="365">
        <f t="shared" si="69"/>
        <v>106167</v>
      </c>
      <c r="Q587" s="146"/>
      <c r="R587" s="146"/>
      <c r="S587" s="146"/>
      <c r="T587" s="146"/>
      <c r="U587" s="86"/>
      <c r="W587" s="203" t="s">
        <v>2679</v>
      </c>
      <c r="X587" s="204">
        <v>3233</v>
      </c>
      <c r="Y587" s="3">
        <f t="shared" si="70"/>
        <v>0</v>
      </c>
      <c r="AA587" s="9">
        <v>199</v>
      </c>
      <c r="AE587" s="316" t="s">
        <v>7881</v>
      </c>
      <c r="AF587" s="317">
        <v>1434.73</v>
      </c>
    </row>
    <row r="588" spans="1:32" ht="15.75">
      <c r="A588" s="85" t="s">
        <v>5394</v>
      </c>
      <c r="B588" s="49" t="s">
        <v>855</v>
      </c>
      <c r="C588" s="50" t="s">
        <v>2157</v>
      </c>
      <c r="D588" s="50" t="s">
        <v>2159</v>
      </c>
      <c r="E588" s="50" t="s">
        <v>2133</v>
      </c>
      <c r="F588" s="50" t="s">
        <v>2119</v>
      </c>
      <c r="G588" s="52" t="s">
        <v>2108</v>
      </c>
      <c r="H588" s="53" t="s">
        <v>2235</v>
      </c>
      <c r="I588" s="224">
        <v>6519</v>
      </c>
      <c r="J588" s="223">
        <v>933</v>
      </c>
      <c r="K588" s="292">
        <v>73</v>
      </c>
      <c r="L588" s="317">
        <v>1824.33</v>
      </c>
      <c r="M588" s="33">
        <f t="shared" si="66"/>
        <v>1.1198036499999999E-2</v>
      </c>
      <c r="N588" s="33">
        <f t="shared" si="71"/>
        <v>5.7269067999999998E-3</v>
      </c>
      <c r="O588" s="54">
        <f t="shared" si="72"/>
        <v>1.5929609999999999E-4</v>
      </c>
      <c r="P588" s="365">
        <f t="shared" si="69"/>
        <v>35841</v>
      </c>
      <c r="Q588" s="146"/>
      <c r="R588" s="146"/>
      <c r="S588" s="146"/>
      <c r="T588" s="146"/>
      <c r="U588" s="86"/>
      <c r="W588" s="203" t="s">
        <v>2235</v>
      </c>
      <c r="X588" s="204">
        <v>933</v>
      </c>
      <c r="Y588" s="3">
        <f t="shared" si="70"/>
        <v>0</v>
      </c>
      <c r="AA588" s="9">
        <v>73</v>
      </c>
      <c r="AE588" s="316" t="s">
        <v>7455</v>
      </c>
      <c r="AF588" s="317">
        <v>1824.33</v>
      </c>
    </row>
    <row r="589" spans="1:32" ht="15.75">
      <c r="A589" s="85" t="s">
        <v>5395</v>
      </c>
      <c r="B589" s="49" t="s">
        <v>856</v>
      </c>
      <c r="C589" s="50" t="s">
        <v>2157</v>
      </c>
      <c r="D589" s="50" t="s">
        <v>2159</v>
      </c>
      <c r="E589" s="50" t="s">
        <v>2157</v>
      </c>
      <c r="F589" s="50" t="s">
        <v>2119</v>
      </c>
      <c r="G589" s="52" t="s">
        <v>2108</v>
      </c>
      <c r="H589" s="53" t="s">
        <v>2680</v>
      </c>
      <c r="I589" s="224">
        <v>3427</v>
      </c>
      <c r="J589" s="223">
        <v>501</v>
      </c>
      <c r="K589" s="292">
        <v>54</v>
      </c>
      <c r="L589" s="317">
        <v>1246.23</v>
      </c>
      <c r="M589" s="33">
        <f t="shared" si="66"/>
        <v>1.5757222000000001E-2</v>
      </c>
      <c r="N589" s="33">
        <f t="shared" si="71"/>
        <v>6.3345996999999996E-3</v>
      </c>
      <c r="O589" s="54">
        <f t="shared" si="72"/>
        <v>1.7619930000000001E-4</v>
      </c>
      <c r="P589" s="365">
        <f t="shared" si="69"/>
        <v>39644</v>
      </c>
      <c r="Q589" s="146"/>
      <c r="R589" s="146"/>
      <c r="S589" s="146"/>
      <c r="T589" s="146"/>
      <c r="U589" s="86"/>
      <c r="W589" s="203" t="s">
        <v>2680</v>
      </c>
      <c r="X589" s="204">
        <v>501</v>
      </c>
      <c r="Y589" s="3">
        <f t="shared" si="70"/>
        <v>0</v>
      </c>
      <c r="AA589" s="9">
        <v>54</v>
      </c>
      <c r="AE589" s="316" t="s">
        <v>7882</v>
      </c>
      <c r="AF589" s="317">
        <v>1246.23</v>
      </c>
    </row>
    <row r="590" spans="1:32" ht="15.75">
      <c r="A590" s="85" t="s">
        <v>5396</v>
      </c>
      <c r="B590" s="49" t="s">
        <v>857</v>
      </c>
      <c r="C590" s="50" t="s">
        <v>2157</v>
      </c>
      <c r="D590" s="50" t="s">
        <v>2159</v>
      </c>
      <c r="E590" s="50" t="s">
        <v>2159</v>
      </c>
      <c r="F590" s="50" t="s">
        <v>2119</v>
      </c>
      <c r="G590" s="52" t="s">
        <v>2108</v>
      </c>
      <c r="H590" s="53" t="s">
        <v>2681</v>
      </c>
      <c r="I590" s="224">
        <v>4135</v>
      </c>
      <c r="J590" s="223">
        <v>622</v>
      </c>
      <c r="K590" s="292">
        <v>34</v>
      </c>
      <c r="L590" s="317">
        <v>1244.29</v>
      </c>
      <c r="M590" s="33">
        <f t="shared" si="66"/>
        <v>8.2224909000000006E-3</v>
      </c>
      <c r="N590" s="33">
        <f t="shared" si="71"/>
        <v>4.1102871999999999E-3</v>
      </c>
      <c r="O590" s="54">
        <f t="shared" si="72"/>
        <v>1.143292E-4</v>
      </c>
      <c r="P590" s="365">
        <f t="shared" si="69"/>
        <v>25724</v>
      </c>
      <c r="Q590" s="146"/>
      <c r="R590" s="186"/>
      <c r="S590" s="146"/>
      <c r="T590" s="146"/>
      <c r="U590" s="86"/>
      <c r="W590" s="203" t="s">
        <v>2681</v>
      </c>
      <c r="X590" s="204">
        <v>622</v>
      </c>
      <c r="Y590" s="3">
        <f t="shared" si="70"/>
        <v>0</v>
      </c>
      <c r="AA590" s="9">
        <v>34</v>
      </c>
      <c r="AE590" s="316" t="s">
        <v>7883</v>
      </c>
      <c r="AF590" s="317">
        <v>1244.29</v>
      </c>
    </row>
    <row r="591" spans="1:32" ht="15.75">
      <c r="A591" s="85" t="s">
        <v>5397</v>
      </c>
      <c r="B591" s="49" t="s">
        <v>858</v>
      </c>
      <c r="C591" s="66" t="s">
        <v>2157</v>
      </c>
      <c r="D591" s="66" t="s">
        <v>2159</v>
      </c>
      <c r="E591" s="66" t="s">
        <v>2172</v>
      </c>
      <c r="F591" s="66" t="s">
        <v>2119</v>
      </c>
      <c r="G591" s="67" t="s">
        <v>2108</v>
      </c>
      <c r="H591" s="68" t="s">
        <v>2682</v>
      </c>
      <c r="I591" s="224">
        <v>1</v>
      </c>
      <c r="J591" s="292">
        <v>1</v>
      </c>
      <c r="K591" s="292">
        <v>0</v>
      </c>
      <c r="L591" s="304">
        <v>0.1</v>
      </c>
      <c r="M591" s="69">
        <f t="shared" ref="M591:M596" si="73" xml:space="preserve"> ROUNDDOWN(K591/I591,10)</f>
        <v>0</v>
      </c>
      <c r="N591" s="69">
        <f t="shared" si="71"/>
        <v>0</v>
      </c>
      <c r="O591" s="70">
        <f t="shared" si="72"/>
        <v>0</v>
      </c>
      <c r="P591" s="365">
        <f t="shared" ref="P591" si="74">ROUNDDOWN(135200000*O591,0)</f>
        <v>0</v>
      </c>
      <c r="Q591" s="152"/>
      <c r="R591" s="152"/>
      <c r="S591" s="152"/>
      <c r="T591" s="153"/>
      <c r="U591" s="86"/>
      <c r="Y591" s="3">
        <f t="shared" si="70"/>
        <v>1</v>
      </c>
      <c r="AF591" s="9">
        <v>1</v>
      </c>
    </row>
    <row r="592" spans="1:32" ht="15.75">
      <c r="A592" s="85" t="s">
        <v>5398</v>
      </c>
      <c r="B592" s="49" t="s">
        <v>859</v>
      </c>
      <c r="C592" s="50" t="s">
        <v>2157</v>
      </c>
      <c r="D592" s="50" t="s">
        <v>2172</v>
      </c>
      <c r="E592" s="50" t="s">
        <v>2116</v>
      </c>
      <c r="F592" s="50" t="s">
        <v>2117</v>
      </c>
      <c r="G592" s="52" t="s">
        <v>2107</v>
      </c>
      <c r="H592" s="53" t="s">
        <v>2683</v>
      </c>
      <c r="I592" s="224">
        <v>3172</v>
      </c>
      <c r="J592" s="223">
        <v>334</v>
      </c>
      <c r="K592" s="292">
        <v>86</v>
      </c>
      <c r="L592" s="317">
        <v>1310.2</v>
      </c>
      <c r="M592" s="33">
        <f t="shared" si="73"/>
        <v>2.7112232E-2</v>
      </c>
      <c r="N592" s="33">
        <f t="shared" si="71"/>
        <v>6.9115291000000001E-3</v>
      </c>
      <c r="O592" s="54">
        <f t="shared" si="72"/>
        <v>1.922468E-4</v>
      </c>
      <c r="P592" s="365">
        <f>ROUNDDOWN(225000000*O592,0)</f>
        <v>43255</v>
      </c>
      <c r="Q592" s="146"/>
      <c r="R592" s="146"/>
      <c r="S592" s="146"/>
      <c r="T592" s="146"/>
      <c r="U592" s="86"/>
      <c r="W592" s="203" t="s">
        <v>2683</v>
      </c>
      <c r="X592" s="204">
        <v>334</v>
      </c>
      <c r="Y592" s="3">
        <f t="shared" si="70"/>
        <v>0</v>
      </c>
      <c r="AA592" s="9">
        <v>86</v>
      </c>
      <c r="AE592" s="316" t="s">
        <v>7884</v>
      </c>
      <c r="AF592" s="317">
        <v>1310.2</v>
      </c>
    </row>
    <row r="593" spans="1:32" ht="15.75">
      <c r="A593" s="85" t="s">
        <v>5399</v>
      </c>
      <c r="B593" s="49" t="s">
        <v>860</v>
      </c>
      <c r="C593" s="50" t="s">
        <v>2157</v>
      </c>
      <c r="D593" s="50" t="s">
        <v>2172</v>
      </c>
      <c r="E593" s="50" t="s">
        <v>2115</v>
      </c>
      <c r="F593" s="50" t="s">
        <v>2117</v>
      </c>
      <c r="G593" s="52" t="s">
        <v>2107</v>
      </c>
      <c r="H593" s="53" t="s">
        <v>2684</v>
      </c>
      <c r="I593" s="224">
        <v>26188</v>
      </c>
      <c r="J593" s="223">
        <v>3207</v>
      </c>
      <c r="K593" s="292">
        <v>257</v>
      </c>
      <c r="L593" s="317">
        <v>1430.2</v>
      </c>
      <c r="M593" s="33">
        <f t="shared" si="73"/>
        <v>9.8136551000000006E-3</v>
      </c>
      <c r="N593" s="33">
        <f t="shared" si="71"/>
        <v>2.2005587900000002E-2</v>
      </c>
      <c r="O593" s="54">
        <f t="shared" si="72"/>
        <v>6.1209389999999995E-4</v>
      </c>
      <c r="P593" s="365">
        <f t="shared" ref="P593:P615" si="75">ROUNDDOWN(225000000*O593,0)</f>
        <v>137721</v>
      </c>
      <c r="Q593" s="146"/>
      <c r="R593" s="146"/>
      <c r="S593" s="146"/>
      <c r="T593" s="146"/>
      <c r="U593" s="86"/>
      <c r="W593" s="203" t="s">
        <v>2684</v>
      </c>
      <c r="X593" s="204">
        <v>3207</v>
      </c>
      <c r="Y593" s="3">
        <f t="shared" si="70"/>
        <v>0</v>
      </c>
      <c r="AA593" s="9">
        <v>257</v>
      </c>
      <c r="AE593" s="316" t="s">
        <v>7885</v>
      </c>
      <c r="AF593" s="317">
        <v>1430.2</v>
      </c>
    </row>
    <row r="594" spans="1:32" ht="15.75">
      <c r="A594" s="85" t="s">
        <v>5400</v>
      </c>
      <c r="B594" s="49" t="s">
        <v>861</v>
      </c>
      <c r="C594" s="50" t="s">
        <v>2157</v>
      </c>
      <c r="D594" s="50" t="s">
        <v>2172</v>
      </c>
      <c r="E594" s="50" t="s">
        <v>2120</v>
      </c>
      <c r="F594" s="50" t="s">
        <v>2119</v>
      </c>
      <c r="G594" s="52" t="s">
        <v>2108</v>
      </c>
      <c r="H594" s="53" t="s">
        <v>2685</v>
      </c>
      <c r="I594" s="224">
        <v>3749</v>
      </c>
      <c r="J594" s="223">
        <v>525</v>
      </c>
      <c r="K594" s="292">
        <v>61</v>
      </c>
      <c r="L594" s="317">
        <v>884.92</v>
      </c>
      <c r="M594" s="33">
        <f t="shared" si="73"/>
        <v>1.6271005599999999E-2</v>
      </c>
      <c r="N594" s="33">
        <f t="shared" si="71"/>
        <v>9.6531640000000005E-3</v>
      </c>
      <c r="O594" s="54">
        <f t="shared" si="72"/>
        <v>2.6850639999999998E-4</v>
      </c>
      <c r="P594" s="365">
        <f t="shared" si="75"/>
        <v>60413</v>
      </c>
      <c r="Q594" s="146"/>
      <c r="R594" s="146"/>
      <c r="S594" s="146"/>
      <c r="T594" s="146"/>
      <c r="U594" s="86"/>
      <c r="W594" s="203" t="s">
        <v>2685</v>
      </c>
      <c r="X594" s="204">
        <v>525</v>
      </c>
      <c r="Y594" s="3">
        <f t="shared" si="70"/>
        <v>0</v>
      </c>
      <c r="AA594" s="9">
        <v>61</v>
      </c>
      <c r="AE594" s="316" t="s">
        <v>7886</v>
      </c>
      <c r="AF594" s="317">
        <v>884.92</v>
      </c>
    </row>
    <row r="595" spans="1:32" ht="15.75">
      <c r="A595" s="85" t="s">
        <v>5401</v>
      </c>
      <c r="B595" s="49" t="s">
        <v>862</v>
      </c>
      <c r="C595" s="50" t="s">
        <v>2157</v>
      </c>
      <c r="D595" s="50" t="s">
        <v>2172</v>
      </c>
      <c r="E595" s="50" t="s">
        <v>2122</v>
      </c>
      <c r="F595" s="50">
        <v>3</v>
      </c>
      <c r="G595" s="52" t="s">
        <v>2109</v>
      </c>
      <c r="H595" s="53" t="s">
        <v>2686</v>
      </c>
      <c r="I595" s="224">
        <v>6964</v>
      </c>
      <c r="J595" s="223">
        <v>903</v>
      </c>
      <c r="K595" s="292">
        <v>106</v>
      </c>
      <c r="L595" s="317">
        <v>1285.54</v>
      </c>
      <c r="M595" s="33">
        <f t="shared" si="73"/>
        <v>1.52211372E-2</v>
      </c>
      <c r="N595" s="33">
        <f t="shared" si="71"/>
        <v>1.06917613E-2</v>
      </c>
      <c r="O595" s="54">
        <f t="shared" si="72"/>
        <v>2.9739540000000002E-4</v>
      </c>
      <c r="P595" s="365">
        <f t="shared" si="75"/>
        <v>66913</v>
      </c>
      <c r="Q595" s="146"/>
      <c r="R595" s="146"/>
      <c r="S595" s="146"/>
      <c r="T595" s="146"/>
      <c r="U595" s="86"/>
      <c r="W595" s="203" t="s">
        <v>2686</v>
      </c>
      <c r="X595" s="204">
        <v>903</v>
      </c>
      <c r="Y595" s="3">
        <f t="shared" si="70"/>
        <v>0</v>
      </c>
      <c r="AA595" s="9">
        <v>106</v>
      </c>
      <c r="AE595" s="316" t="s">
        <v>7887</v>
      </c>
      <c r="AF595" s="317">
        <v>1285.54</v>
      </c>
    </row>
    <row r="596" spans="1:32" ht="15.75">
      <c r="A596" s="85" t="s">
        <v>5402</v>
      </c>
      <c r="B596" s="49" t="s">
        <v>863</v>
      </c>
      <c r="C596" s="50" t="s">
        <v>2157</v>
      </c>
      <c r="D596" s="50" t="s">
        <v>2172</v>
      </c>
      <c r="E596" s="50" t="s">
        <v>2124</v>
      </c>
      <c r="F596" s="50">
        <v>3</v>
      </c>
      <c r="G596" s="52" t="s">
        <v>2109</v>
      </c>
      <c r="H596" s="53" t="s">
        <v>2687</v>
      </c>
      <c r="I596" s="224">
        <v>5265</v>
      </c>
      <c r="J596" s="223">
        <v>624</v>
      </c>
      <c r="K596" s="292">
        <v>177</v>
      </c>
      <c r="L596" s="317">
        <v>1000.66</v>
      </c>
      <c r="M596" s="33">
        <f t="shared" si="73"/>
        <v>3.3618233599999998E-2</v>
      </c>
      <c r="N596" s="33">
        <f t="shared" si="71"/>
        <v>2.09639415E-2</v>
      </c>
      <c r="O596" s="54">
        <f t="shared" si="72"/>
        <v>5.8312010000000005E-4</v>
      </c>
      <c r="P596" s="365">
        <f t="shared" si="75"/>
        <v>131202</v>
      </c>
      <c r="Q596" s="146"/>
      <c r="R596" s="146"/>
      <c r="S596" s="146"/>
      <c r="T596" s="146"/>
      <c r="U596" s="86"/>
      <c r="W596" s="203" t="s">
        <v>2687</v>
      </c>
      <c r="X596" s="204">
        <v>624</v>
      </c>
      <c r="Y596" s="3">
        <f t="shared" si="70"/>
        <v>0</v>
      </c>
      <c r="AA596" s="9">
        <v>177</v>
      </c>
      <c r="AE596" s="316" t="s">
        <v>7888</v>
      </c>
      <c r="AF596" s="317">
        <v>1000.66</v>
      </c>
    </row>
    <row r="597" spans="1:32" ht="15.75">
      <c r="A597" s="85" t="s">
        <v>5403</v>
      </c>
      <c r="B597" s="49" t="s">
        <v>864</v>
      </c>
      <c r="C597" s="50" t="s">
        <v>2157</v>
      </c>
      <c r="D597" s="50" t="s">
        <v>2172</v>
      </c>
      <c r="E597" s="50" t="s">
        <v>2126</v>
      </c>
      <c r="F597" s="50" t="s">
        <v>2119</v>
      </c>
      <c r="G597" s="52" t="s">
        <v>2108</v>
      </c>
      <c r="H597" s="53" t="s">
        <v>2688</v>
      </c>
      <c r="I597" s="224">
        <v>4502</v>
      </c>
      <c r="J597" s="223">
        <v>667</v>
      </c>
      <c r="K597" s="292">
        <v>107</v>
      </c>
      <c r="L597" s="317">
        <v>1006.55</v>
      </c>
      <c r="M597" s="33">
        <f t="shared" ref="M597:M615" si="76" xml:space="preserve"> ROUNDDOWN(K597/I597,10)</f>
        <v>2.3767214500000002E-2</v>
      </c>
      <c r="N597" s="33">
        <f t="shared" ref="N597:N615" si="77">ROUNDDOWN(J597*M597/L597,10)</f>
        <v>1.57495723E-2</v>
      </c>
      <c r="O597" s="54">
        <f t="shared" ref="O597:O615" si="78">ROUNDDOWN(N597/$N$2499,10)</f>
        <v>4.3808040000000001E-4</v>
      </c>
      <c r="P597" s="365">
        <f t="shared" si="75"/>
        <v>98568</v>
      </c>
      <c r="Q597" s="146"/>
      <c r="R597" s="146"/>
      <c r="S597" s="146"/>
      <c r="T597" s="146"/>
      <c r="U597" s="86"/>
      <c r="W597" s="203" t="s">
        <v>2688</v>
      </c>
      <c r="X597" s="204">
        <v>667</v>
      </c>
      <c r="Y597" s="3">
        <f t="shared" si="70"/>
        <v>0</v>
      </c>
      <c r="AA597" s="9">
        <v>107</v>
      </c>
      <c r="AE597" s="316" t="s">
        <v>7889</v>
      </c>
      <c r="AF597" s="317">
        <v>1006.55</v>
      </c>
    </row>
    <row r="598" spans="1:32" ht="15.75">
      <c r="A598" s="85" t="s">
        <v>5404</v>
      </c>
      <c r="B598" s="49" t="s">
        <v>865</v>
      </c>
      <c r="C598" s="50" t="s">
        <v>2157</v>
      </c>
      <c r="D598" s="50" t="s">
        <v>2172</v>
      </c>
      <c r="E598" s="50" t="s">
        <v>2133</v>
      </c>
      <c r="F598" s="50">
        <v>3</v>
      </c>
      <c r="G598" s="52" t="s">
        <v>2109</v>
      </c>
      <c r="H598" s="53" t="s">
        <v>2689</v>
      </c>
      <c r="I598" s="224">
        <v>21164</v>
      </c>
      <c r="J598" s="223">
        <v>2805</v>
      </c>
      <c r="K598" s="292">
        <v>472</v>
      </c>
      <c r="L598" s="317">
        <v>1200.8800000000001</v>
      </c>
      <c r="M598" s="33">
        <f t="shared" si="76"/>
        <v>2.2302022299999998E-2</v>
      </c>
      <c r="N598" s="33">
        <f t="shared" si="77"/>
        <v>5.2092775700000003E-2</v>
      </c>
      <c r="O598" s="54">
        <f t="shared" si="78"/>
        <v>1.4489806999999999E-3</v>
      </c>
      <c r="P598" s="365">
        <f t="shared" si="75"/>
        <v>326020</v>
      </c>
      <c r="Q598" s="146"/>
      <c r="R598" s="146"/>
      <c r="S598" s="146"/>
      <c r="T598" s="146"/>
      <c r="U598" s="86"/>
      <c r="W598" s="203" t="s">
        <v>2689</v>
      </c>
      <c r="X598" s="204">
        <v>2805</v>
      </c>
      <c r="Y598" s="3">
        <f t="shared" ref="Y598:Y615" si="79">J598-X598</f>
        <v>0</v>
      </c>
      <c r="AA598" s="9">
        <v>472</v>
      </c>
      <c r="AE598" s="316" t="s">
        <v>7890</v>
      </c>
      <c r="AF598" s="317">
        <v>1200.8800000000001</v>
      </c>
    </row>
    <row r="599" spans="1:32" ht="15.75">
      <c r="A599" s="85" t="s">
        <v>5405</v>
      </c>
      <c r="B599" s="49" t="s">
        <v>866</v>
      </c>
      <c r="C599" s="50" t="s">
        <v>2157</v>
      </c>
      <c r="D599" s="50" t="s">
        <v>2172</v>
      </c>
      <c r="E599" s="50" t="s">
        <v>2157</v>
      </c>
      <c r="F599" s="50" t="s">
        <v>2119</v>
      </c>
      <c r="G599" s="52" t="s">
        <v>2108</v>
      </c>
      <c r="H599" s="53" t="s">
        <v>2690</v>
      </c>
      <c r="I599" s="224">
        <v>2334</v>
      </c>
      <c r="J599" s="223">
        <v>278</v>
      </c>
      <c r="K599" s="292">
        <v>30</v>
      </c>
      <c r="L599" s="317">
        <v>1213.21</v>
      </c>
      <c r="M599" s="33">
        <f t="shared" si="76"/>
        <v>1.2853470400000001E-2</v>
      </c>
      <c r="N599" s="33">
        <f t="shared" si="77"/>
        <v>2.9452978000000002E-3</v>
      </c>
      <c r="O599" s="54">
        <f t="shared" si="78"/>
        <v>8.1924500000000005E-5</v>
      </c>
      <c r="P599" s="365">
        <f t="shared" si="75"/>
        <v>18433</v>
      </c>
      <c r="Q599" s="146"/>
      <c r="R599" s="146"/>
      <c r="S599" s="146"/>
      <c r="T599" s="146"/>
      <c r="U599" s="86"/>
      <c r="W599" s="203" t="s">
        <v>2690</v>
      </c>
      <c r="X599" s="204">
        <v>278</v>
      </c>
      <c r="Y599" s="3">
        <f t="shared" si="79"/>
        <v>0</v>
      </c>
      <c r="AA599" s="9">
        <v>30</v>
      </c>
      <c r="AE599" s="316" t="s">
        <v>7891</v>
      </c>
      <c r="AF599" s="317">
        <v>1213.21</v>
      </c>
    </row>
    <row r="600" spans="1:32" ht="15.75">
      <c r="A600" s="85" t="s">
        <v>5406</v>
      </c>
      <c r="B600" s="49" t="s">
        <v>867</v>
      </c>
      <c r="C600" s="50" t="s">
        <v>2157</v>
      </c>
      <c r="D600" s="50" t="s">
        <v>2172</v>
      </c>
      <c r="E600" s="50" t="s">
        <v>2159</v>
      </c>
      <c r="F600" s="50" t="s">
        <v>2119</v>
      </c>
      <c r="G600" s="52" t="s">
        <v>2108</v>
      </c>
      <c r="H600" s="53" t="s">
        <v>2684</v>
      </c>
      <c r="I600" s="224">
        <v>7295</v>
      </c>
      <c r="J600" s="223">
        <v>1077</v>
      </c>
      <c r="K600" s="292">
        <v>127</v>
      </c>
      <c r="L600" s="317">
        <v>1706.29</v>
      </c>
      <c r="M600" s="33">
        <f t="shared" si="76"/>
        <v>1.7409184300000002E-2</v>
      </c>
      <c r="N600" s="33">
        <f t="shared" si="77"/>
        <v>1.09885725E-2</v>
      </c>
      <c r="O600" s="54">
        <f t="shared" si="78"/>
        <v>3.0565140000000002E-4</v>
      </c>
      <c r="P600" s="365">
        <f t="shared" si="75"/>
        <v>68771</v>
      </c>
      <c r="Q600" s="146"/>
      <c r="R600" s="146"/>
      <c r="S600" s="146"/>
      <c r="T600" s="146"/>
      <c r="U600" s="86"/>
      <c r="W600" s="203" t="s">
        <v>2684</v>
      </c>
      <c r="X600" s="204">
        <v>1077</v>
      </c>
      <c r="Y600" s="3">
        <f t="shared" si="79"/>
        <v>0</v>
      </c>
      <c r="AA600" s="9">
        <v>127</v>
      </c>
      <c r="AE600" s="316" t="s">
        <v>7885</v>
      </c>
      <c r="AF600" s="317">
        <v>1706.29</v>
      </c>
    </row>
    <row r="601" spans="1:32" ht="15.75">
      <c r="A601" s="85" t="s">
        <v>5407</v>
      </c>
      <c r="B601" s="49" t="s">
        <v>868</v>
      </c>
      <c r="C601" s="50" t="s">
        <v>2157</v>
      </c>
      <c r="D601" s="50" t="s">
        <v>2174</v>
      </c>
      <c r="E601" s="50" t="s">
        <v>2116</v>
      </c>
      <c r="F601" s="50" t="s">
        <v>2117</v>
      </c>
      <c r="G601" s="52" t="s">
        <v>2107</v>
      </c>
      <c r="H601" s="53" t="s">
        <v>2691</v>
      </c>
      <c r="I601" s="224">
        <v>2508</v>
      </c>
      <c r="J601" s="223">
        <v>333</v>
      </c>
      <c r="K601" s="292">
        <v>28</v>
      </c>
      <c r="L601" s="317">
        <v>1132.83</v>
      </c>
      <c r="M601" s="33">
        <f t="shared" si="76"/>
        <v>1.1164274300000001E-2</v>
      </c>
      <c r="N601" s="33">
        <f t="shared" si="77"/>
        <v>3.2817838999999998E-3</v>
      </c>
      <c r="O601" s="54">
        <f t="shared" si="78"/>
        <v>9.1284000000000002E-5</v>
      </c>
      <c r="P601" s="365">
        <f t="shared" si="75"/>
        <v>20538</v>
      </c>
      <c r="Q601" s="146"/>
      <c r="R601" s="146"/>
      <c r="S601" s="146"/>
      <c r="T601" s="146"/>
      <c r="U601" s="86"/>
      <c r="W601" s="203" t="s">
        <v>2691</v>
      </c>
      <c r="X601" s="204">
        <v>333</v>
      </c>
      <c r="Y601" s="3">
        <f t="shared" si="79"/>
        <v>0</v>
      </c>
      <c r="AA601" s="9">
        <v>28</v>
      </c>
      <c r="AE601" s="316" t="s">
        <v>7892</v>
      </c>
      <c r="AF601" s="317">
        <v>1132.83</v>
      </c>
    </row>
    <row r="602" spans="1:32" ht="15.75">
      <c r="A602" s="85" t="s">
        <v>5408</v>
      </c>
      <c r="B602" s="49" t="s">
        <v>869</v>
      </c>
      <c r="C602" s="50" t="s">
        <v>2157</v>
      </c>
      <c r="D602" s="50" t="s">
        <v>2174</v>
      </c>
      <c r="E602" s="50" t="s">
        <v>2115</v>
      </c>
      <c r="F602" s="50" t="s">
        <v>2117</v>
      </c>
      <c r="G602" s="52" t="s">
        <v>2107</v>
      </c>
      <c r="H602" s="53" t="s">
        <v>2692</v>
      </c>
      <c r="I602" s="224">
        <v>38048</v>
      </c>
      <c r="J602" s="223">
        <v>4681</v>
      </c>
      <c r="K602" s="292">
        <v>358</v>
      </c>
      <c r="L602" s="317">
        <v>1888.67</v>
      </c>
      <c r="M602" s="33">
        <f t="shared" si="76"/>
        <v>9.4091673000000001E-3</v>
      </c>
      <c r="N602" s="33">
        <f t="shared" si="77"/>
        <v>2.3320279400000001E-2</v>
      </c>
      <c r="O602" s="54">
        <f t="shared" si="78"/>
        <v>6.4866260000000003E-4</v>
      </c>
      <c r="P602" s="365">
        <f t="shared" si="75"/>
        <v>145949</v>
      </c>
      <c r="Q602" s="146"/>
      <c r="R602" s="146"/>
      <c r="S602" s="146"/>
      <c r="T602" s="146"/>
      <c r="U602" s="86"/>
      <c r="W602" s="203" t="s">
        <v>2692</v>
      </c>
      <c r="X602" s="204">
        <v>4681</v>
      </c>
      <c r="Y602" s="3">
        <f t="shared" si="79"/>
        <v>0</v>
      </c>
      <c r="AA602" s="9">
        <v>358</v>
      </c>
      <c r="AE602" s="316" t="s">
        <v>7893</v>
      </c>
      <c r="AF602" s="317">
        <v>1888.67</v>
      </c>
    </row>
    <row r="603" spans="1:32" ht="15.75">
      <c r="A603" s="85" t="s">
        <v>5409</v>
      </c>
      <c r="B603" s="49" t="s">
        <v>870</v>
      </c>
      <c r="C603" s="50" t="s">
        <v>2157</v>
      </c>
      <c r="D603" s="50" t="s">
        <v>2174</v>
      </c>
      <c r="E603" s="50" t="s">
        <v>2120</v>
      </c>
      <c r="F603" s="50" t="s">
        <v>2119</v>
      </c>
      <c r="G603" s="52" t="s">
        <v>2108</v>
      </c>
      <c r="H603" s="53" t="s">
        <v>2693</v>
      </c>
      <c r="I603" s="224">
        <v>3450</v>
      </c>
      <c r="J603" s="223">
        <v>479</v>
      </c>
      <c r="K603" s="292">
        <v>62</v>
      </c>
      <c r="L603" s="317">
        <v>1532.88</v>
      </c>
      <c r="M603" s="33">
        <f t="shared" si="76"/>
        <v>1.7971014399999999E-2</v>
      </c>
      <c r="N603" s="33">
        <f t="shared" si="77"/>
        <v>5.6156488999999999E-3</v>
      </c>
      <c r="O603" s="54">
        <f t="shared" si="78"/>
        <v>1.5620139999999999E-4</v>
      </c>
      <c r="P603" s="365">
        <f t="shared" si="75"/>
        <v>35145</v>
      </c>
      <c r="Q603" s="146"/>
      <c r="R603" s="146"/>
      <c r="S603" s="146"/>
      <c r="T603" s="146"/>
      <c r="U603" s="86"/>
      <c r="W603" s="203" t="s">
        <v>2693</v>
      </c>
      <c r="X603" s="204">
        <v>479</v>
      </c>
      <c r="Y603" s="3">
        <f t="shared" si="79"/>
        <v>0</v>
      </c>
      <c r="AA603" s="9">
        <v>62</v>
      </c>
      <c r="AE603" s="316" t="s">
        <v>7894</v>
      </c>
      <c r="AF603" s="317">
        <v>1532.88</v>
      </c>
    </row>
    <row r="604" spans="1:32" ht="15.75">
      <c r="A604" s="85" t="s">
        <v>5410</v>
      </c>
      <c r="B604" s="49" t="s">
        <v>871</v>
      </c>
      <c r="C604" s="50" t="s">
        <v>2157</v>
      </c>
      <c r="D604" s="50" t="s">
        <v>2174</v>
      </c>
      <c r="E604" s="50" t="s">
        <v>2122</v>
      </c>
      <c r="F604" s="50">
        <v>3</v>
      </c>
      <c r="G604" s="52" t="s">
        <v>2109</v>
      </c>
      <c r="H604" s="53" t="s">
        <v>2694</v>
      </c>
      <c r="I604" s="224">
        <v>7126</v>
      </c>
      <c r="J604" s="223">
        <v>932</v>
      </c>
      <c r="K604" s="292">
        <v>83</v>
      </c>
      <c r="L604" s="317">
        <v>1266.77</v>
      </c>
      <c r="M604" s="33">
        <f t="shared" si="76"/>
        <v>1.1647487999999999E-2</v>
      </c>
      <c r="N604" s="33">
        <f t="shared" si="77"/>
        <v>8.5693999E-3</v>
      </c>
      <c r="O604" s="54">
        <f t="shared" si="78"/>
        <v>2.3836110000000001E-4</v>
      </c>
      <c r="P604" s="365">
        <f t="shared" si="75"/>
        <v>53631</v>
      </c>
      <c r="Q604" s="146"/>
      <c r="R604" s="146"/>
      <c r="S604" s="146"/>
      <c r="T604" s="146"/>
      <c r="U604" s="86"/>
      <c r="W604" s="203" t="s">
        <v>2694</v>
      </c>
      <c r="X604" s="204">
        <v>932</v>
      </c>
      <c r="Y604" s="3">
        <f t="shared" si="79"/>
        <v>0</v>
      </c>
      <c r="AA604" s="9">
        <v>83</v>
      </c>
      <c r="AE604" s="316" t="s">
        <v>7895</v>
      </c>
      <c r="AF604" s="317">
        <v>1266.77</v>
      </c>
    </row>
    <row r="605" spans="1:32" ht="15.75">
      <c r="A605" s="85" t="s">
        <v>5411</v>
      </c>
      <c r="B605" s="49" t="s">
        <v>872</v>
      </c>
      <c r="C605" s="50" t="s">
        <v>2157</v>
      </c>
      <c r="D605" s="50" t="s">
        <v>2174</v>
      </c>
      <c r="E605" s="50" t="s">
        <v>2124</v>
      </c>
      <c r="F605" s="50" t="s">
        <v>2119</v>
      </c>
      <c r="G605" s="52" t="s">
        <v>2108</v>
      </c>
      <c r="H605" s="53" t="s">
        <v>2695</v>
      </c>
      <c r="I605" s="224">
        <v>3321</v>
      </c>
      <c r="J605" s="223">
        <v>514</v>
      </c>
      <c r="K605" s="292">
        <v>62</v>
      </c>
      <c r="L605" s="317">
        <v>931.8</v>
      </c>
      <c r="M605" s="33">
        <f t="shared" si="76"/>
        <v>1.86690755E-2</v>
      </c>
      <c r="N605" s="33">
        <f t="shared" si="77"/>
        <v>1.0298245100000001E-2</v>
      </c>
      <c r="O605" s="54">
        <f t="shared" si="78"/>
        <v>2.8644960000000002E-4</v>
      </c>
      <c r="P605" s="365">
        <f t="shared" si="75"/>
        <v>64451</v>
      </c>
      <c r="Q605" s="146"/>
      <c r="R605" s="146"/>
      <c r="S605" s="146"/>
      <c r="T605" s="146"/>
      <c r="U605" s="86"/>
      <c r="W605" s="203" t="s">
        <v>2695</v>
      </c>
      <c r="X605" s="204">
        <v>514</v>
      </c>
      <c r="Y605" s="3">
        <f t="shared" si="79"/>
        <v>0</v>
      </c>
      <c r="AA605" s="9">
        <v>62</v>
      </c>
      <c r="AE605" s="316" t="s">
        <v>7896</v>
      </c>
      <c r="AF605" s="317">
        <v>931.8</v>
      </c>
    </row>
    <row r="606" spans="1:32" ht="15.75">
      <c r="A606" s="85" t="s">
        <v>5412</v>
      </c>
      <c r="B606" s="49" t="s">
        <v>873</v>
      </c>
      <c r="C606" s="50" t="s">
        <v>2157</v>
      </c>
      <c r="D606" s="50" t="s">
        <v>2174</v>
      </c>
      <c r="E606" s="50" t="s">
        <v>2126</v>
      </c>
      <c r="F606" s="50">
        <v>3</v>
      </c>
      <c r="G606" s="52" t="s">
        <v>2109</v>
      </c>
      <c r="H606" s="53" t="s">
        <v>2696</v>
      </c>
      <c r="I606" s="224">
        <v>18829</v>
      </c>
      <c r="J606" s="223">
        <v>2432</v>
      </c>
      <c r="K606" s="292">
        <v>629</v>
      </c>
      <c r="L606" s="317">
        <v>1076.2</v>
      </c>
      <c r="M606" s="33">
        <f t="shared" si="76"/>
        <v>3.3405916399999999E-2</v>
      </c>
      <c r="N606" s="33">
        <f t="shared" si="77"/>
        <v>7.5490790399999994E-2</v>
      </c>
      <c r="O606" s="54">
        <f t="shared" si="78"/>
        <v>2.0998054999999999E-3</v>
      </c>
      <c r="P606" s="365">
        <f t="shared" si="75"/>
        <v>472456</v>
      </c>
      <c r="Q606" s="146"/>
      <c r="R606" s="146"/>
      <c r="S606" s="146"/>
      <c r="T606" s="146"/>
      <c r="U606" s="86"/>
      <c r="W606" s="203" t="s">
        <v>2696</v>
      </c>
      <c r="X606" s="204">
        <v>2432</v>
      </c>
      <c r="Y606" s="3">
        <f t="shared" si="79"/>
        <v>0</v>
      </c>
      <c r="AA606" s="9">
        <v>629</v>
      </c>
      <c r="AE606" s="316" t="s">
        <v>7897</v>
      </c>
      <c r="AF606" s="317">
        <v>1076.2</v>
      </c>
    </row>
    <row r="607" spans="1:32" ht="15.75">
      <c r="A607" s="85" t="s">
        <v>5413</v>
      </c>
      <c r="B607" s="49" t="s">
        <v>874</v>
      </c>
      <c r="C607" s="50" t="s">
        <v>2157</v>
      </c>
      <c r="D607" s="50" t="s">
        <v>2174</v>
      </c>
      <c r="E607" s="50" t="s">
        <v>2133</v>
      </c>
      <c r="F607" s="50" t="s">
        <v>2119</v>
      </c>
      <c r="G607" s="52" t="s">
        <v>2108</v>
      </c>
      <c r="H607" s="53" t="s">
        <v>2697</v>
      </c>
      <c r="I607" s="224">
        <v>3208</v>
      </c>
      <c r="J607" s="223">
        <v>459</v>
      </c>
      <c r="K607" s="292">
        <v>25</v>
      </c>
      <c r="L607" s="317">
        <v>1459.25</v>
      </c>
      <c r="M607" s="33">
        <f t="shared" si="76"/>
        <v>7.7930174000000003E-3</v>
      </c>
      <c r="N607" s="33">
        <f t="shared" si="77"/>
        <v>2.4512557000000001E-3</v>
      </c>
      <c r="O607" s="54">
        <f t="shared" si="78"/>
        <v>6.8182599999999993E-5</v>
      </c>
      <c r="P607" s="365">
        <f t="shared" si="75"/>
        <v>15341</v>
      </c>
      <c r="Q607" s="146"/>
      <c r="R607" s="146"/>
      <c r="S607" s="146"/>
      <c r="T607" s="146"/>
      <c r="U607" s="86"/>
      <c r="W607" s="203" t="s">
        <v>2697</v>
      </c>
      <c r="X607" s="204">
        <v>459</v>
      </c>
      <c r="Y607" s="3">
        <f t="shared" si="79"/>
        <v>0</v>
      </c>
      <c r="AA607" s="9">
        <v>25</v>
      </c>
      <c r="AE607" s="316" t="s">
        <v>7898</v>
      </c>
      <c r="AF607" s="317">
        <v>1459.25</v>
      </c>
    </row>
    <row r="608" spans="1:32" ht="15.75">
      <c r="A608" s="85" t="s">
        <v>5414</v>
      </c>
      <c r="B608" s="49" t="s">
        <v>875</v>
      </c>
      <c r="C608" s="50" t="s">
        <v>2157</v>
      </c>
      <c r="D608" s="50" t="s">
        <v>2174</v>
      </c>
      <c r="E608" s="50" t="s">
        <v>2157</v>
      </c>
      <c r="F608" s="50" t="s">
        <v>2119</v>
      </c>
      <c r="G608" s="52" t="s">
        <v>2108</v>
      </c>
      <c r="H608" s="53" t="s">
        <v>2698</v>
      </c>
      <c r="I608" s="224">
        <v>5764</v>
      </c>
      <c r="J608" s="223">
        <v>793</v>
      </c>
      <c r="K608" s="292">
        <v>27</v>
      </c>
      <c r="L608" s="317">
        <v>983.97</v>
      </c>
      <c r="M608" s="33">
        <f t="shared" si="76"/>
        <v>4.6842469999999999E-3</v>
      </c>
      <c r="N608" s="33">
        <f t="shared" si="77"/>
        <v>3.775123E-3</v>
      </c>
      <c r="O608" s="54">
        <f t="shared" si="78"/>
        <v>1.050065E-4</v>
      </c>
      <c r="P608" s="365">
        <f t="shared" si="75"/>
        <v>23626</v>
      </c>
      <c r="Q608" s="146"/>
      <c r="R608" s="146"/>
      <c r="S608" s="146"/>
      <c r="T608" s="146"/>
      <c r="U608" s="86"/>
      <c r="W608" s="203" t="s">
        <v>2698</v>
      </c>
      <c r="X608" s="204">
        <v>793</v>
      </c>
      <c r="Y608" s="3">
        <f t="shared" si="79"/>
        <v>0</v>
      </c>
      <c r="AA608" s="9">
        <v>27</v>
      </c>
      <c r="AE608" s="316" t="s">
        <v>7899</v>
      </c>
      <c r="AF608" s="317">
        <v>983.97</v>
      </c>
    </row>
    <row r="609" spans="1:32" ht="15.75">
      <c r="A609" s="85" t="s">
        <v>5415</v>
      </c>
      <c r="B609" s="49" t="s">
        <v>876</v>
      </c>
      <c r="C609" s="50" t="s">
        <v>2157</v>
      </c>
      <c r="D609" s="50" t="s">
        <v>2174</v>
      </c>
      <c r="E609" s="50" t="s">
        <v>2159</v>
      </c>
      <c r="F609" s="50" t="s">
        <v>2119</v>
      </c>
      <c r="G609" s="52" t="s">
        <v>2108</v>
      </c>
      <c r="H609" s="53" t="s">
        <v>2699</v>
      </c>
      <c r="I609" s="224">
        <v>3138</v>
      </c>
      <c r="J609" s="223">
        <v>392</v>
      </c>
      <c r="K609" s="292">
        <v>48</v>
      </c>
      <c r="L609" s="317">
        <v>1094.3800000000001</v>
      </c>
      <c r="M609" s="33">
        <f t="shared" si="76"/>
        <v>1.52963671E-2</v>
      </c>
      <c r="N609" s="33">
        <f t="shared" si="77"/>
        <v>5.4790619999999998E-3</v>
      </c>
      <c r="O609" s="54">
        <f t="shared" si="78"/>
        <v>1.5240220000000001E-4</v>
      </c>
      <c r="P609" s="365">
        <f t="shared" si="75"/>
        <v>34290</v>
      </c>
      <c r="Q609" s="146"/>
      <c r="R609" s="146"/>
      <c r="S609" s="146"/>
      <c r="T609" s="146"/>
      <c r="U609" s="86"/>
      <c r="W609" s="203" t="s">
        <v>2699</v>
      </c>
      <c r="X609" s="204">
        <v>392</v>
      </c>
      <c r="Y609" s="3">
        <f t="shared" si="79"/>
        <v>0</v>
      </c>
      <c r="AA609" s="9">
        <v>48</v>
      </c>
      <c r="AE609" s="316" t="s">
        <v>7900</v>
      </c>
      <c r="AF609" s="317">
        <v>1094.3800000000001</v>
      </c>
    </row>
    <row r="610" spans="1:32" ht="15.75">
      <c r="A610" s="85" t="s">
        <v>5416</v>
      </c>
      <c r="B610" s="49" t="s">
        <v>877</v>
      </c>
      <c r="C610" s="50" t="s">
        <v>2157</v>
      </c>
      <c r="D610" s="50" t="s">
        <v>2174</v>
      </c>
      <c r="E610" s="50" t="s">
        <v>2172</v>
      </c>
      <c r="F610" s="50" t="s">
        <v>2119</v>
      </c>
      <c r="G610" s="52" t="s">
        <v>2108</v>
      </c>
      <c r="H610" s="53" t="s">
        <v>2692</v>
      </c>
      <c r="I610" s="224">
        <v>12391</v>
      </c>
      <c r="J610" s="223">
        <v>1835</v>
      </c>
      <c r="K610" s="292">
        <v>111</v>
      </c>
      <c r="L610" s="317">
        <v>1454.58</v>
      </c>
      <c r="M610" s="33">
        <f t="shared" si="76"/>
        <v>8.9581147000000003E-3</v>
      </c>
      <c r="N610" s="33">
        <f t="shared" si="77"/>
        <v>1.13009531E-2</v>
      </c>
      <c r="O610" s="54">
        <f t="shared" si="78"/>
        <v>3.1434030000000002E-4</v>
      </c>
      <c r="P610" s="365">
        <f t="shared" si="75"/>
        <v>70726</v>
      </c>
      <c r="Q610" s="146"/>
      <c r="R610" s="146"/>
      <c r="S610" s="146"/>
      <c r="T610" s="146"/>
      <c r="U610" s="86"/>
      <c r="W610" s="203" t="s">
        <v>2692</v>
      </c>
      <c r="X610" s="204">
        <v>1835</v>
      </c>
      <c r="Y610" s="3">
        <f t="shared" si="79"/>
        <v>0</v>
      </c>
      <c r="AA610" s="9">
        <v>111</v>
      </c>
      <c r="AE610" s="316" t="s">
        <v>7893</v>
      </c>
      <c r="AF610" s="317">
        <v>1454.58</v>
      </c>
    </row>
    <row r="611" spans="1:32" ht="15.75">
      <c r="A611" s="85" t="s">
        <v>5417</v>
      </c>
      <c r="B611" s="49" t="s">
        <v>878</v>
      </c>
      <c r="C611" s="50" t="s">
        <v>2157</v>
      </c>
      <c r="D611" s="50" t="s">
        <v>2175</v>
      </c>
      <c r="E611" s="50" t="s">
        <v>2116</v>
      </c>
      <c r="F611" s="50">
        <v>3</v>
      </c>
      <c r="G611" s="52" t="s">
        <v>2109</v>
      </c>
      <c r="H611" s="53" t="s">
        <v>2700</v>
      </c>
      <c r="I611" s="224">
        <v>12688</v>
      </c>
      <c r="J611" s="223">
        <v>1921</v>
      </c>
      <c r="K611" s="292">
        <v>185</v>
      </c>
      <c r="L611" s="317">
        <v>1799.75</v>
      </c>
      <c r="M611" s="33">
        <f t="shared" si="76"/>
        <v>1.45807061E-2</v>
      </c>
      <c r="N611" s="33">
        <f t="shared" si="77"/>
        <v>1.5563014999999999E-2</v>
      </c>
      <c r="O611" s="54">
        <f t="shared" si="78"/>
        <v>4.3289119999999999E-4</v>
      </c>
      <c r="P611" s="365">
        <f t="shared" si="75"/>
        <v>97400</v>
      </c>
      <c r="Q611" s="146"/>
      <c r="R611" s="146"/>
      <c r="S611" s="146"/>
      <c r="T611" s="146"/>
      <c r="U611" s="86"/>
      <c r="W611" s="203" t="s">
        <v>2700</v>
      </c>
      <c r="X611" s="204">
        <v>1921</v>
      </c>
      <c r="Y611" s="3">
        <f t="shared" si="79"/>
        <v>0</v>
      </c>
      <c r="AA611" s="9">
        <v>185</v>
      </c>
      <c r="AE611" s="316" t="s">
        <v>7901</v>
      </c>
      <c r="AF611" s="317">
        <v>1799.75</v>
      </c>
    </row>
    <row r="612" spans="1:32" ht="15.75">
      <c r="A612" s="85" t="s">
        <v>5418</v>
      </c>
      <c r="B612" s="49" t="s">
        <v>879</v>
      </c>
      <c r="C612" s="50" t="s">
        <v>2157</v>
      </c>
      <c r="D612" s="50" t="s">
        <v>2175</v>
      </c>
      <c r="E612" s="50" t="s">
        <v>2115</v>
      </c>
      <c r="F612" s="50">
        <v>3</v>
      </c>
      <c r="G612" s="52" t="s">
        <v>2109</v>
      </c>
      <c r="H612" s="53" t="s">
        <v>2701</v>
      </c>
      <c r="I612" s="224">
        <v>5072</v>
      </c>
      <c r="J612" s="223">
        <v>731</v>
      </c>
      <c r="K612" s="292">
        <v>82</v>
      </c>
      <c r="L612" s="317">
        <v>1332.99</v>
      </c>
      <c r="M612" s="33">
        <f t="shared" si="76"/>
        <v>1.6167192399999999E-2</v>
      </c>
      <c r="N612" s="33">
        <f t="shared" si="77"/>
        <v>8.8659462000000005E-3</v>
      </c>
      <c r="O612" s="54">
        <f t="shared" si="78"/>
        <v>2.4660969999999998E-4</v>
      </c>
      <c r="P612" s="365">
        <f t="shared" si="75"/>
        <v>55487</v>
      </c>
      <c r="Q612" s="146"/>
      <c r="R612" s="146"/>
      <c r="S612" s="146"/>
      <c r="T612" s="151"/>
      <c r="U612" s="86"/>
      <c r="W612" s="203" t="s">
        <v>2701</v>
      </c>
      <c r="X612" s="204">
        <v>731</v>
      </c>
      <c r="Y612" s="3">
        <f t="shared" si="79"/>
        <v>0</v>
      </c>
      <c r="AA612" s="9">
        <v>82</v>
      </c>
      <c r="AE612" s="316" t="s">
        <v>7902</v>
      </c>
      <c r="AF612" s="317">
        <v>1332.99</v>
      </c>
    </row>
    <row r="613" spans="1:32" ht="15.75">
      <c r="A613" s="85" t="s">
        <v>5419</v>
      </c>
      <c r="B613" s="49" t="s">
        <v>880</v>
      </c>
      <c r="C613" s="50" t="s">
        <v>2157</v>
      </c>
      <c r="D613" s="50" t="s">
        <v>2175</v>
      </c>
      <c r="E613" s="50" t="s">
        <v>2120</v>
      </c>
      <c r="F613" s="50">
        <v>3</v>
      </c>
      <c r="G613" s="52" t="s">
        <v>2109</v>
      </c>
      <c r="H613" s="53" t="s">
        <v>2702</v>
      </c>
      <c r="I613" s="224">
        <v>21496</v>
      </c>
      <c r="J613" s="223">
        <v>2989</v>
      </c>
      <c r="K613" s="292">
        <v>200</v>
      </c>
      <c r="L613" s="317">
        <v>1134.32</v>
      </c>
      <c r="M613" s="33">
        <f t="shared" si="76"/>
        <v>9.3040564999999995E-3</v>
      </c>
      <c r="N613" s="33">
        <f t="shared" si="77"/>
        <v>2.45167367E-2</v>
      </c>
      <c r="O613" s="54">
        <f t="shared" si="78"/>
        <v>6.8194250000000001E-4</v>
      </c>
      <c r="P613" s="365">
        <f t="shared" si="75"/>
        <v>153437</v>
      </c>
      <c r="Q613" s="146"/>
      <c r="R613" s="146"/>
      <c r="S613" s="146"/>
      <c r="T613" s="146"/>
      <c r="U613" s="86"/>
      <c r="W613" s="203" t="s">
        <v>2702</v>
      </c>
      <c r="X613" s="204">
        <v>2989</v>
      </c>
      <c r="Y613" s="3">
        <f t="shared" si="79"/>
        <v>0</v>
      </c>
      <c r="AA613" s="9">
        <v>200</v>
      </c>
      <c r="AE613" s="316" t="s">
        <v>7903</v>
      </c>
      <c r="AF613" s="317">
        <v>1134.32</v>
      </c>
    </row>
    <row r="614" spans="1:32" ht="15.75">
      <c r="A614" s="85" t="s">
        <v>5420</v>
      </c>
      <c r="B614" s="49" t="s">
        <v>881</v>
      </c>
      <c r="C614" s="50" t="s">
        <v>2157</v>
      </c>
      <c r="D614" s="50" t="s">
        <v>2292</v>
      </c>
      <c r="E614" s="50" t="s">
        <v>2116</v>
      </c>
      <c r="F614" s="50" t="s">
        <v>2117</v>
      </c>
      <c r="G614" s="52" t="s">
        <v>2107</v>
      </c>
      <c r="H614" s="53" t="s">
        <v>2703</v>
      </c>
      <c r="I614" s="224">
        <v>123995</v>
      </c>
      <c r="J614" s="223">
        <v>15408</v>
      </c>
      <c r="K614" s="292">
        <v>1012</v>
      </c>
      <c r="L614" s="317">
        <v>1652.22</v>
      </c>
      <c r="M614" s="33">
        <f t="shared" si="76"/>
        <v>8.1616194000000003E-3</v>
      </c>
      <c r="N614" s="33">
        <f t="shared" si="77"/>
        <v>7.6112280199999993E-2</v>
      </c>
      <c r="O614" s="54">
        <f t="shared" si="78"/>
        <v>2.1170924999999998E-3</v>
      </c>
      <c r="P614" s="365">
        <f t="shared" si="75"/>
        <v>476345</v>
      </c>
      <c r="Q614" s="146"/>
      <c r="R614" s="146"/>
      <c r="S614" s="146"/>
      <c r="T614" s="146"/>
      <c r="U614" s="86"/>
      <c r="W614" s="203" t="s">
        <v>7307</v>
      </c>
      <c r="X614" s="204">
        <v>15408</v>
      </c>
      <c r="Y614" s="3">
        <f t="shared" si="79"/>
        <v>0</v>
      </c>
      <c r="AA614" s="9">
        <v>1012</v>
      </c>
      <c r="AE614" s="316" t="s">
        <v>7307</v>
      </c>
      <c r="AF614" s="317">
        <v>1652.22</v>
      </c>
    </row>
    <row r="615" spans="1:32" ht="16.5" thickBot="1">
      <c r="A615" s="89" t="s">
        <v>5421</v>
      </c>
      <c r="B615" s="90" t="s">
        <v>882</v>
      </c>
      <c r="C615" s="91" t="s">
        <v>2157</v>
      </c>
      <c r="D615" s="91" t="s">
        <v>2294</v>
      </c>
      <c r="E615" s="91" t="s">
        <v>2116</v>
      </c>
      <c r="F615" s="91" t="s">
        <v>2117</v>
      </c>
      <c r="G615" s="92" t="s">
        <v>2107</v>
      </c>
      <c r="H615" s="93" t="s">
        <v>2704</v>
      </c>
      <c r="I615" s="224">
        <v>139330</v>
      </c>
      <c r="J615" s="223">
        <v>17490</v>
      </c>
      <c r="K615" s="292">
        <v>1354</v>
      </c>
      <c r="L615" s="317">
        <v>1919.21</v>
      </c>
      <c r="M615" s="95">
        <f t="shared" si="76"/>
        <v>9.7179358000000007E-3</v>
      </c>
      <c r="N615" s="95">
        <f t="shared" si="77"/>
        <v>8.8560760399999994E-2</v>
      </c>
      <c r="O615" s="96">
        <f t="shared" si="78"/>
        <v>2.4633518000000002E-3</v>
      </c>
      <c r="P615" s="365">
        <f t="shared" si="75"/>
        <v>554254</v>
      </c>
      <c r="Q615" s="149"/>
      <c r="R615" s="149"/>
      <c r="S615" s="149"/>
      <c r="T615" s="149"/>
      <c r="U615" s="86"/>
      <c r="W615" s="203" t="s">
        <v>2682</v>
      </c>
      <c r="X615" s="204">
        <v>17490</v>
      </c>
      <c r="Y615" s="3">
        <f t="shared" si="79"/>
        <v>0</v>
      </c>
      <c r="AA615" s="9">
        <v>1354</v>
      </c>
      <c r="AE615" s="316" t="s">
        <v>2682</v>
      </c>
      <c r="AF615" s="317">
        <v>1919.21</v>
      </c>
    </row>
    <row r="616" spans="1:32" s="16" customFormat="1" ht="16.5" thickBot="1">
      <c r="A616" s="124" t="s">
        <v>4983</v>
      </c>
      <c r="B616" s="119"/>
      <c r="C616" s="125" t="s">
        <v>2157</v>
      </c>
      <c r="D616" s="100" t="s">
        <v>1677</v>
      </c>
      <c r="E616" s="101"/>
      <c r="F616" s="101"/>
      <c r="G616" s="102"/>
      <c r="H616" s="103"/>
      <c r="I616" s="270">
        <f>SUM(I533:I615)</f>
        <v>1017377</v>
      </c>
      <c r="J616" s="270">
        <f>SUM(J533:J615)</f>
        <v>134509</v>
      </c>
      <c r="K616" s="270">
        <f>SUM(K533:K615)</f>
        <v>13549</v>
      </c>
      <c r="L616" s="105"/>
      <c r="M616" s="105"/>
      <c r="N616" s="105"/>
      <c r="O616" s="107"/>
      <c r="P616" s="108">
        <f>SUM(P533:P615)</f>
        <v>7677491</v>
      </c>
      <c r="Q616" s="108"/>
      <c r="R616" s="108"/>
      <c r="S616" s="108"/>
      <c r="T616" s="108"/>
      <c r="U616" s="108"/>
    </row>
    <row r="617" spans="1:32" ht="15" hidden="1">
      <c r="A617" s="123" t="s">
        <v>5422</v>
      </c>
      <c r="B617" s="111" t="s">
        <v>883</v>
      </c>
      <c r="C617" s="112" t="s">
        <v>2172</v>
      </c>
      <c r="D617" s="112" t="s">
        <v>2116</v>
      </c>
      <c r="E617" s="112" t="s">
        <v>2116</v>
      </c>
      <c r="F617" s="112" t="s">
        <v>2117</v>
      </c>
      <c r="G617" s="113" t="s">
        <v>2107</v>
      </c>
      <c r="H617" s="114" t="s">
        <v>2705</v>
      </c>
      <c r="I617" s="286">
        <v>58326</v>
      </c>
      <c r="J617" s="287">
        <v>7020</v>
      </c>
      <c r="K617" s="288">
        <v>981</v>
      </c>
      <c r="L617" s="320">
        <v>1878.81</v>
      </c>
      <c r="M617" s="116">
        <f t="shared" ref="M617:M648" si="80" xml:space="preserve"> ROUNDDOWN(K617/I617,10)</f>
        <v>1.68192572E-2</v>
      </c>
      <c r="N617" s="116">
        <f t="shared" ref="N617:N648" si="81">ROUNDDOWN(J617*M617/L617,10)</f>
        <v>6.2843600700000002E-2</v>
      </c>
      <c r="O617" s="117">
        <f t="shared" ref="O617:O648" si="82">ROUNDDOWN(N617/$N$2499,10)</f>
        <v>1.7480191E-3</v>
      </c>
      <c r="P617" s="29">
        <f>ROUNDDOWN(225000000*O617,0)</f>
        <v>393304</v>
      </c>
      <c r="Q617" s="145"/>
      <c r="R617" s="154"/>
      <c r="S617" s="154"/>
      <c r="T617" s="145"/>
      <c r="U617" s="86"/>
      <c r="W617" s="203" t="s">
        <v>2705</v>
      </c>
      <c r="X617" s="204">
        <v>7020</v>
      </c>
      <c r="Y617" s="3">
        <f>J617-X617</f>
        <v>0</v>
      </c>
      <c r="Z617" s="280" t="s">
        <v>2705</v>
      </c>
      <c r="AA617" s="281">
        <v>981</v>
      </c>
      <c r="AE617" s="319" t="s">
        <v>7904</v>
      </c>
      <c r="AF617" s="320">
        <v>1878.81</v>
      </c>
    </row>
    <row r="618" spans="1:32" ht="15" hidden="1">
      <c r="A618" s="85" t="s">
        <v>5423</v>
      </c>
      <c r="B618" s="49" t="s">
        <v>884</v>
      </c>
      <c r="C618" s="50" t="s">
        <v>2172</v>
      </c>
      <c r="D618" s="50" t="s">
        <v>2116</v>
      </c>
      <c r="E618" s="50" t="s">
        <v>2115</v>
      </c>
      <c r="F618" s="50" t="s">
        <v>2119</v>
      </c>
      <c r="G618" s="52" t="s">
        <v>2108</v>
      </c>
      <c r="H618" s="53" t="s">
        <v>2705</v>
      </c>
      <c r="I618" s="289">
        <v>11048</v>
      </c>
      <c r="J618" s="287">
        <v>1691</v>
      </c>
      <c r="K618" s="288">
        <v>102</v>
      </c>
      <c r="L618" s="320">
        <v>1820.88</v>
      </c>
      <c r="M618" s="33">
        <f t="shared" si="80"/>
        <v>9.2324402000000007E-3</v>
      </c>
      <c r="N618" s="33">
        <f t="shared" si="81"/>
        <v>8.5739072999999992E-3</v>
      </c>
      <c r="O618" s="54">
        <f t="shared" si="82"/>
        <v>2.384865E-4</v>
      </c>
      <c r="P618" s="29">
        <f t="shared" ref="P618:P681" si="83">ROUNDDOWN(225000000*O618,0)</f>
        <v>53659</v>
      </c>
      <c r="Q618" s="146"/>
      <c r="R618" s="151"/>
      <c r="S618" s="151"/>
      <c r="T618" s="146"/>
      <c r="U618" s="86"/>
      <c r="W618" s="203" t="s">
        <v>2705</v>
      </c>
      <c r="X618" s="204">
        <v>1691</v>
      </c>
      <c r="Y618" s="3">
        <f t="shared" ref="Y618:Y681" si="84">J618-X618</f>
        <v>0</v>
      </c>
      <c r="Z618" s="280" t="s">
        <v>2705</v>
      </c>
      <c r="AA618" s="281">
        <v>102</v>
      </c>
      <c r="AE618" s="319" t="s">
        <v>7904</v>
      </c>
      <c r="AF618" s="320">
        <v>1820.88</v>
      </c>
    </row>
    <row r="619" spans="1:32" ht="15" hidden="1">
      <c r="A619" s="85" t="s">
        <v>5424</v>
      </c>
      <c r="B619" s="49" t="s">
        <v>885</v>
      </c>
      <c r="C619" s="50" t="s">
        <v>2172</v>
      </c>
      <c r="D619" s="50" t="s">
        <v>2116</v>
      </c>
      <c r="E619" s="50" t="s">
        <v>2120</v>
      </c>
      <c r="F619" s="50" t="s">
        <v>2119</v>
      </c>
      <c r="G619" s="52" t="s">
        <v>2108</v>
      </c>
      <c r="H619" s="53" t="s">
        <v>2706</v>
      </c>
      <c r="I619" s="289">
        <v>5151</v>
      </c>
      <c r="J619" s="287">
        <v>699</v>
      </c>
      <c r="K619" s="288">
        <v>30</v>
      </c>
      <c r="L619" s="320">
        <v>1002.68</v>
      </c>
      <c r="M619" s="33">
        <f t="shared" si="80"/>
        <v>5.8241118000000001E-3</v>
      </c>
      <c r="N619" s="33">
        <f t="shared" si="81"/>
        <v>4.0601728000000002E-3</v>
      </c>
      <c r="O619" s="54">
        <f t="shared" si="82"/>
        <v>1.129352E-4</v>
      </c>
      <c r="P619" s="29">
        <f t="shared" si="83"/>
        <v>25410</v>
      </c>
      <c r="Q619" s="146"/>
      <c r="R619" s="151"/>
      <c r="S619" s="151"/>
      <c r="T619" s="146"/>
      <c r="U619" s="86"/>
      <c r="W619" s="203" t="s">
        <v>2706</v>
      </c>
      <c r="X619" s="204">
        <v>699</v>
      </c>
      <c r="Y619" s="3">
        <f t="shared" si="84"/>
        <v>0</v>
      </c>
      <c r="Z619" s="280" t="s">
        <v>2706</v>
      </c>
      <c r="AA619" s="281">
        <v>30</v>
      </c>
      <c r="AE619" s="319" t="s">
        <v>7905</v>
      </c>
      <c r="AF619" s="320">
        <v>1002.68</v>
      </c>
    </row>
    <row r="620" spans="1:32" ht="15" hidden="1">
      <c r="A620" s="85" t="s">
        <v>5425</v>
      </c>
      <c r="B620" s="49" t="s">
        <v>886</v>
      </c>
      <c r="C620" s="50" t="s">
        <v>2172</v>
      </c>
      <c r="D620" s="50" t="s">
        <v>2116</v>
      </c>
      <c r="E620" s="50" t="s">
        <v>2122</v>
      </c>
      <c r="F620" s="50" t="s">
        <v>2119</v>
      </c>
      <c r="G620" s="52" t="s">
        <v>2108</v>
      </c>
      <c r="H620" s="53" t="s">
        <v>2707</v>
      </c>
      <c r="I620" s="289">
        <v>5807</v>
      </c>
      <c r="J620" s="287">
        <v>1079</v>
      </c>
      <c r="K620" s="288">
        <v>13</v>
      </c>
      <c r="L620" s="320">
        <v>31962.75</v>
      </c>
      <c r="M620" s="33">
        <f t="shared" si="80"/>
        <v>2.2386773999999998E-3</v>
      </c>
      <c r="N620" s="33">
        <f t="shared" si="81"/>
        <v>7.5573299999999997E-5</v>
      </c>
      <c r="O620" s="54">
        <f t="shared" si="82"/>
        <v>2.1021000000000002E-6</v>
      </c>
      <c r="P620" s="29">
        <f t="shared" si="83"/>
        <v>472</v>
      </c>
      <c r="Q620" s="146"/>
      <c r="R620" s="151"/>
      <c r="S620" s="151"/>
      <c r="T620" s="146"/>
      <c r="U620" s="86"/>
      <c r="W620" s="203" t="s">
        <v>2707</v>
      </c>
      <c r="X620" s="204">
        <v>1079</v>
      </c>
      <c r="Y620" s="3">
        <f t="shared" si="84"/>
        <v>0</v>
      </c>
      <c r="Z620" s="282" t="s">
        <v>2707</v>
      </c>
      <c r="AA620" s="281">
        <v>13</v>
      </c>
      <c r="AE620" s="319" t="s">
        <v>7906</v>
      </c>
      <c r="AF620" s="320">
        <v>31962.75</v>
      </c>
    </row>
    <row r="621" spans="1:32" ht="15" hidden="1">
      <c r="A621" s="85" t="s">
        <v>5426</v>
      </c>
      <c r="B621" s="49" t="s">
        <v>887</v>
      </c>
      <c r="C621" s="50" t="s">
        <v>2172</v>
      </c>
      <c r="D621" s="50" t="s">
        <v>2116</v>
      </c>
      <c r="E621" s="50" t="s">
        <v>2124</v>
      </c>
      <c r="F621" s="50" t="s">
        <v>2119</v>
      </c>
      <c r="G621" s="52" t="s">
        <v>2108</v>
      </c>
      <c r="H621" s="53" t="s">
        <v>2708</v>
      </c>
      <c r="I621" s="289">
        <v>4335</v>
      </c>
      <c r="J621" s="287">
        <v>617</v>
      </c>
      <c r="K621" s="288">
        <v>12</v>
      </c>
      <c r="L621" s="320">
        <v>1595.31</v>
      </c>
      <c r="M621" s="33">
        <f t="shared" si="80"/>
        <v>2.7681659999999999E-3</v>
      </c>
      <c r="N621" s="33">
        <f t="shared" si="81"/>
        <v>1.0706121999999999E-3</v>
      </c>
      <c r="O621" s="54">
        <f t="shared" si="82"/>
        <v>2.9779400000000002E-5</v>
      </c>
      <c r="P621" s="29">
        <f t="shared" si="83"/>
        <v>6700</v>
      </c>
      <c r="Q621" s="146"/>
      <c r="R621" s="151"/>
      <c r="S621" s="151"/>
      <c r="T621" s="147"/>
      <c r="U621" s="86"/>
      <c r="W621" s="203" t="s">
        <v>2708</v>
      </c>
      <c r="X621" s="204">
        <v>617</v>
      </c>
      <c r="Y621" s="3">
        <f t="shared" si="84"/>
        <v>0</v>
      </c>
      <c r="Z621" s="280" t="s">
        <v>2708</v>
      </c>
      <c r="AA621" s="281">
        <v>12</v>
      </c>
      <c r="AE621" s="319" t="s">
        <v>7907</v>
      </c>
      <c r="AF621" s="320">
        <v>1595.31</v>
      </c>
    </row>
    <row r="622" spans="1:32" ht="15" hidden="1">
      <c r="A622" s="85" t="s">
        <v>5427</v>
      </c>
      <c r="B622" s="49" t="s">
        <v>888</v>
      </c>
      <c r="C622" s="50" t="s">
        <v>2172</v>
      </c>
      <c r="D622" s="50" t="s">
        <v>2116</v>
      </c>
      <c r="E622" s="50" t="s">
        <v>2126</v>
      </c>
      <c r="F622" s="50" t="s">
        <v>2119</v>
      </c>
      <c r="G622" s="52" t="s">
        <v>2108</v>
      </c>
      <c r="H622" s="53" t="s">
        <v>2709</v>
      </c>
      <c r="I622" s="289">
        <v>5161</v>
      </c>
      <c r="J622" s="287">
        <v>668</v>
      </c>
      <c r="K622" s="288">
        <v>37</v>
      </c>
      <c r="L622" s="320">
        <v>1419.29</v>
      </c>
      <c r="M622" s="33">
        <f t="shared" si="80"/>
        <v>7.1691532000000002E-3</v>
      </c>
      <c r="N622" s="33">
        <f t="shared" si="81"/>
        <v>3.3742183000000001E-3</v>
      </c>
      <c r="O622" s="54">
        <f t="shared" si="82"/>
        <v>9.3855099999999995E-5</v>
      </c>
      <c r="P622" s="29">
        <f t="shared" si="83"/>
        <v>21117</v>
      </c>
      <c r="Q622" s="146"/>
      <c r="R622" s="151"/>
      <c r="S622" s="151"/>
      <c r="T622" s="146"/>
      <c r="U622" s="86"/>
      <c r="W622" s="203" t="s">
        <v>2709</v>
      </c>
      <c r="X622" s="204">
        <v>668</v>
      </c>
      <c r="Y622" s="3">
        <f t="shared" si="84"/>
        <v>0</v>
      </c>
      <c r="Z622" s="282" t="s">
        <v>2709</v>
      </c>
      <c r="AA622" s="281">
        <v>37</v>
      </c>
      <c r="AE622" s="319" t="s">
        <v>7908</v>
      </c>
      <c r="AF622" s="320">
        <v>1419.29</v>
      </c>
    </row>
    <row r="623" spans="1:32" ht="15" hidden="1">
      <c r="A623" s="85" t="s">
        <v>5428</v>
      </c>
      <c r="B623" s="49" t="s">
        <v>889</v>
      </c>
      <c r="C623" s="50" t="s">
        <v>2172</v>
      </c>
      <c r="D623" s="50" t="s">
        <v>2116</v>
      </c>
      <c r="E623" s="50" t="s">
        <v>2133</v>
      </c>
      <c r="F623" s="50" t="s">
        <v>2119</v>
      </c>
      <c r="G623" s="52" t="s">
        <v>2108</v>
      </c>
      <c r="H623" s="53" t="s">
        <v>2710</v>
      </c>
      <c r="I623" s="289">
        <v>8134</v>
      </c>
      <c r="J623" s="287">
        <v>1132</v>
      </c>
      <c r="K623" s="288">
        <v>44</v>
      </c>
      <c r="L623" s="320">
        <v>4025.69</v>
      </c>
      <c r="M623" s="33">
        <f t="shared" si="80"/>
        <v>5.4093926000000001E-3</v>
      </c>
      <c r="N623" s="33">
        <f t="shared" si="81"/>
        <v>1.5210889E-3</v>
      </c>
      <c r="O623" s="54">
        <f t="shared" si="82"/>
        <v>4.2309599999999999E-5</v>
      </c>
      <c r="P623" s="29">
        <f t="shared" si="83"/>
        <v>9519</v>
      </c>
      <c r="Q623" s="146"/>
      <c r="R623" s="151"/>
      <c r="S623" s="151"/>
      <c r="T623" s="146"/>
      <c r="U623" s="86"/>
      <c r="W623" s="203" t="s">
        <v>2710</v>
      </c>
      <c r="X623" s="204">
        <v>1132</v>
      </c>
      <c r="Y623" s="3">
        <f t="shared" si="84"/>
        <v>0</v>
      </c>
      <c r="Z623" s="280" t="s">
        <v>2710</v>
      </c>
      <c r="AA623" s="281">
        <v>44</v>
      </c>
      <c r="AE623" s="319" t="s">
        <v>7909</v>
      </c>
      <c r="AF623" s="320">
        <v>4025.69</v>
      </c>
    </row>
    <row r="624" spans="1:32" ht="15" hidden="1">
      <c r="A624" s="85" t="s">
        <v>5429</v>
      </c>
      <c r="B624" s="49" t="s">
        <v>890</v>
      </c>
      <c r="C624" s="50" t="s">
        <v>2172</v>
      </c>
      <c r="D624" s="50" t="s">
        <v>2116</v>
      </c>
      <c r="E624" s="50" t="s">
        <v>2157</v>
      </c>
      <c r="F624" s="50">
        <v>3</v>
      </c>
      <c r="G624" s="52" t="s">
        <v>2109</v>
      </c>
      <c r="H624" s="53" t="s">
        <v>2711</v>
      </c>
      <c r="I624" s="289">
        <v>15042</v>
      </c>
      <c r="J624" s="287">
        <v>2018</v>
      </c>
      <c r="K624" s="288">
        <v>244</v>
      </c>
      <c r="L624" s="320">
        <v>1202.99</v>
      </c>
      <c r="M624" s="33">
        <f t="shared" si="80"/>
        <v>1.6221247099999999E-2</v>
      </c>
      <c r="N624" s="33">
        <f t="shared" si="81"/>
        <v>2.72109299E-2</v>
      </c>
      <c r="O624" s="54">
        <f t="shared" si="82"/>
        <v>7.5688250000000002E-4</v>
      </c>
      <c r="P624" s="29">
        <f t="shared" si="83"/>
        <v>170298</v>
      </c>
      <c r="Q624" s="146"/>
      <c r="R624" s="151"/>
      <c r="S624" s="151"/>
      <c r="T624" s="146"/>
      <c r="U624" s="86"/>
      <c r="W624" s="203" t="s">
        <v>2711</v>
      </c>
      <c r="X624" s="204">
        <v>2018</v>
      </c>
      <c r="Y624" s="3">
        <f t="shared" si="84"/>
        <v>0</v>
      </c>
      <c r="Z624" s="280" t="s">
        <v>2711</v>
      </c>
      <c r="AA624" s="281">
        <v>244</v>
      </c>
      <c r="AE624" s="319" t="s">
        <v>7910</v>
      </c>
      <c r="AF624" s="320">
        <v>1202.99</v>
      </c>
    </row>
    <row r="625" spans="1:32" ht="15" hidden="1">
      <c r="A625" s="85" t="s">
        <v>5430</v>
      </c>
      <c r="B625" s="49" t="s">
        <v>891</v>
      </c>
      <c r="C625" s="50" t="s">
        <v>2172</v>
      </c>
      <c r="D625" s="50" t="s">
        <v>2115</v>
      </c>
      <c r="E625" s="50" t="s">
        <v>2116</v>
      </c>
      <c r="F625" s="50" t="s">
        <v>2117</v>
      </c>
      <c r="G625" s="52" t="s">
        <v>2107</v>
      </c>
      <c r="H625" s="53" t="s">
        <v>2712</v>
      </c>
      <c r="I625" s="289">
        <v>44718</v>
      </c>
      <c r="J625" s="287">
        <v>4831</v>
      </c>
      <c r="K625" s="288">
        <v>327</v>
      </c>
      <c r="L625" s="320">
        <v>2089.1799999999998</v>
      </c>
      <c r="M625" s="33">
        <f t="shared" si="80"/>
        <v>7.3124916000000002E-3</v>
      </c>
      <c r="N625" s="33">
        <f t="shared" si="81"/>
        <v>1.6909336099999998E-2</v>
      </c>
      <c r="O625" s="54">
        <f t="shared" si="82"/>
        <v>4.7033969999999998E-4</v>
      </c>
      <c r="P625" s="29">
        <f t="shared" si="83"/>
        <v>105826</v>
      </c>
      <c r="Q625" s="146"/>
      <c r="R625" s="151"/>
      <c r="S625" s="151"/>
      <c r="T625" s="146"/>
      <c r="U625" s="86"/>
      <c r="W625" s="203" t="s">
        <v>2712</v>
      </c>
      <c r="X625" s="204">
        <v>4831</v>
      </c>
      <c r="Y625" s="3">
        <f t="shared" si="84"/>
        <v>0</v>
      </c>
      <c r="Z625" s="280" t="s">
        <v>2712</v>
      </c>
      <c r="AA625" s="281">
        <v>327</v>
      </c>
      <c r="AE625" s="319" t="s">
        <v>7911</v>
      </c>
      <c r="AF625" s="320">
        <v>2089.1799999999998</v>
      </c>
    </row>
    <row r="626" spans="1:32" ht="15" hidden="1">
      <c r="A626" s="85" t="s">
        <v>5431</v>
      </c>
      <c r="B626" s="49" t="s">
        <v>892</v>
      </c>
      <c r="C626" s="50" t="s">
        <v>2172</v>
      </c>
      <c r="D626" s="50" t="s">
        <v>2115</v>
      </c>
      <c r="E626" s="50" t="s">
        <v>2115</v>
      </c>
      <c r="F626" s="50" t="s">
        <v>2119</v>
      </c>
      <c r="G626" s="52" t="s">
        <v>2108</v>
      </c>
      <c r="H626" s="53" t="s">
        <v>2713</v>
      </c>
      <c r="I626" s="289">
        <v>5515</v>
      </c>
      <c r="J626" s="287">
        <v>603</v>
      </c>
      <c r="K626" s="288">
        <v>13</v>
      </c>
      <c r="L626" s="320">
        <v>1291.73</v>
      </c>
      <c r="M626" s="33">
        <f t="shared" si="80"/>
        <v>2.3572075999999998E-3</v>
      </c>
      <c r="N626" s="33">
        <f t="shared" si="81"/>
        <v>1.1003817999999999E-3</v>
      </c>
      <c r="O626" s="54">
        <f t="shared" si="82"/>
        <v>3.0607500000000001E-5</v>
      </c>
      <c r="P626" s="29">
        <f t="shared" si="83"/>
        <v>6886</v>
      </c>
      <c r="Q626" s="146"/>
      <c r="R626" s="151"/>
      <c r="S626" s="151"/>
      <c r="T626" s="146"/>
      <c r="U626" s="86"/>
      <c r="W626" s="203" t="s">
        <v>2713</v>
      </c>
      <c r="X626" s="204">
        <v>603</v>
      </c>
      <c r="Y626" s="3">
        <f t="shared" si="84"/>
        <v>0</v>
      </c>
      <c r="Z626" s="280" t="s">
        <v>2713</v>
      </c>
      <c r="AA626" s="281">
        <v>13</v>
      </c>
      <c r="AE626" s="319" t="s">
        <v>7912</v>
      </c>
      <c r="AF626" s="320">
        <v>1291.73</v>
      </c>
    </row>
    <row r="627" spans="1:32" ht="15" hidden="1">
      <c r="A627" s="85" t="s">
        <v>5432</v>
      </c>
      <c r="B627" s="49" t="s">
        <v>893</v>
      </c>
      <c r="C627" s="50" t="s">
        <v>2172</v>
      </c>
      <c r="D627" s="50" t="s">
        <v>2115</v>
      </c>
      <c r="E627" s="50" t="s">
        <v>2120</v>
      </c>
      <c r="F627" s="50" t="s">
        <v>2119</v>
      </c>
      <c r="G627" s="52" t="s">
        <v>2108</v>
      </c>
      <c r="H627" s="53" t="s">
        <v>2714</v>
      </c>
      <c r="I627" s="289">
        <v>1912</v>
      </c>
      <c r="J627" s="287">
        <v>236</v>
      </c>
      <c r="K627" s="288">
        <v>38</v>
      </c>
      <c r="L627" s="320">
        <v>1863.1</v>
      </c>
      <c r="M627" s="33">
        <f t="shared" si="80"/>
        <v>1.98744769E-2</v>
      </c>
      <c r="N627" s="33">
        <f t="shared" si="81"/>
        <v>2.5175118999999999E-3</v>
      </c>
      <c r="O627" s="54">
        <f t="shared" si="82"/>
        <v>7.0025500000000002E-5</v>
      </c>
      <c r="P627" s="29">
        <f t="shared" si="83"/>
        <v>15755</v>
      </c>
      <c r="Q627" s="146"/>
      <c r="R627" s="151"/>
      <c r="S627" s="151"/>
      <c r="T627" s="146"/>
      <c r="U627" s="86"/>
      <c r="W627" s="203" t="s">
        <v>2714</v>
      </c>
      <c r="X627" s="204">
        <v>236</v>
      </c>
      <c r="Y627" s="3">
        <f t="shared" si="84"/>
        <v>0</v>
      </c>
      <c r="Z627" s="280" t="s">
        <v>2714</v>
      </c>
      <c r="AA627" s="281">
        <v>38</v>
      </c>
      <c r="AE627" s="319" t="s">
        <v>7913</v>
      </c>
      <c r="AF627" s="320">
        <v>1863.1</v>
      </c>
    </row>
    <row r="628" spans="1:32" ht="15" hidden="1">
      <c r="A628" s="85" t="s">
        <v>5433</v>
      </c>
      <c r="B628" s="49" t="s">
        <v>894</v>
      </c>
      <c r="C628" s="50" t="s">
        <v>2172</v>
      </c>
      <c r="D628" s="50" t="s">
        <v>2115</v>
      </c>
      <c r="E628" s="50" t="s">
        <v>2122</v>
      </c>
      <c r="F628" s="50">
        <v>3</v>
      </c>
      <c r="G628" s="52" t="s">
        <v>2109</v>
      </c>
      <c r="H628" s="53" t="s">
        <v>2715</v>
      </c>
      <c r="I628" s="289">
        <v>8613</v>
      </c>
      <c r="J628" s="287">
        <v>1036</v>
      </c>
      <c r="K628" s="288">
        <v>340</v>
      </c>
      <c r="L628" s="320">
        <v>1261.8599999999999</v>
      </c>
      <c r="M628" s="33">
        <f t="shared" si="80"/>
        <v>3.94752118E-2</v>
      </c>
      <c r="N628" s="33">
        <f t="shared" si="81"/>
        <v>3.2409553600000002E-2</v>
      </c>
      <c r="O628" s="54">
        <f t="shared" si="82"/>
        <v>9.0148419999999999E-4</v>
      </c>
      <c r="P628" s="29">
        <f t="shared" si="83"/>
        <v>202833</v>
      </c>
      <c r="Q628" s="146"/>
      <c r="R628" s="151"/>
      <c r="S628" s="151"/>
      <c r="T628" s="146"/>
      <c r="U628" s="86"/>
      <c r="W628" s="203" t="s">
        <v>2715</v>
      </c>
      <c r="X628" s="204">
        <v>1036</v>
      </c>
      <c r="Y628" s="3">
        <f t="shared" si="84"/>
        <v>0</v>
      </c>
      <c r="Z628" s="280" t="s">
        <v>2715</v>
      </c>
      <c r="AA628" s="281">
        <v>340</v>
      </c>
      <c r="AE628" s="319" t="s">
        <v>7914</v>
      </c>
      <c r="AF628" s="320">
        <v>1261.8599999999999</v>
      </c>
    </row>
    <row r="629" spans="1:32" ht="15" hidden="1">
      <c r="A629" s="85" t="s">
        <v>5434</v>
      </c>
      <c r="B629" s="49" t="s">
        <v>895</v>
      </c>
      <c r="C629" s="50" t="s">
        <v>2172</v>
      </c>
      <c r="D629" s="50" t="s">
        <v>2115</v>
      </c>
      <c r="E629" s="50" t="s">
        <v>2124</v>
      </c>
      <c r="F629" s="50" t="s">
        <v>2119</v>
      </c>
      <c r="G629" s="52" t="s">
        <v>2108</v>
      </c>
      <c r="H629" s="53" t="s">
        <v>2716</v>
      </c>
      <c r="I629" s="289">
        <v>4292</v>
      </c>
      <c r="J629" s="287">
        <v>507</v>
      </c>
      <c r="K629" s="288">
        <v>18</v>
      </c>
      <c r="L629" s="320">
        <v>1450.53</v>
      </c>
      <c r="M629" s="33">
        <f t="shared" si="80"/>
        <v>4.1938490000000004E-3</v>
      </c>
      <c r="N629" s="33">
        <f t="shared" si="81"/>
        <v>1.4658651E-3</v>
      </c>
      <c r="O629" s="54">
        <f t="shared" si="82"/>
        <v>4.0773599999999999E-5</v>
      </c>
      <c r="P629" s="29">
        <f t="shared" si="83"/>
        <v>9174</v>
      </c>
      <c r="Q629" s="146"/>
      <c r="R629" s="151"/>
      <c r="S629" s="151"/>
      <c r="T629" s="146"/>
      <c r="U629" s="86"/>
      <c r="W629" s="203" t="s">
        <v>2716</v>
      </c>
      <c r="X629" s="204">
        <v>507</v>
      </c>
      <c r="Y629" s="3">
        <f t="shared" si="84"/>
        <v>0</v>
      </c>
      <c r="Z629" s="280" t="s">
        <v>2716</v>
      </c>
      <c r="AA629" s="281">
        <v>18</v>
      </c>
      <c r="AE629" s="319" t="s">
        <v>7915</v>
      </c>
      <c r="AF629" s="320">
        <v>1450.53</v>
      </c>
    </row>
    <row r="630" spans="1:32" ht="15" hidden="1">
      <c r="A630" s="85" t="s">
        <v>5435</v>
      </c>
      <c r="B630" s="49" t="s">
        <v>896</v>
      </c>
      <c r="C630" s="50" t="s">
        <v>2172</v>
      </c>
      <c r="D630" s="50" t="s">
        <v>2115</v>
      </c>
      <c r="E630" s="50" t="s">
        <v>2126</v>
      </c>
      <c r="F630" s="50" t="s">
        <v>2119</v>
      </c>
      <c r="G630" s="52" t="s">
        <v>2108</v>
      </c>
      <c r="H630" s="53" t="s">
        <v>2712</v>
      </c>
      <c r="I630" s="289">
        <v>8741</v>
      </c>
      <c r="J630" s="287">
        <v>1108</v>
      </c>
      <c r="K630" s="288">
        <v>50</v>
      </c>
      <c r="L630" s="320">
        <v>1261.2</v>
      </c>
      <c r="M630" s="33">
        <f t="shared" si="80"/>
        <v>5.7201693000000003E-3</v>
      </c>
      <c r="N630" s="33">
        <f t="shared" si="81"/>
        <v>5.0253310999999997E-3</v>
      </c>
      <c r="O630" s="54">
        <f t="shared" si="82"/>
        <v>1.3978149999999999E-4</v>
      </c>
      <c r="P630" s="29">
        <f t="shared" si="83"/>
        <v>31450</v>
      </c>
      <c r="Q630" s="146"/>
      <c r="R630" s="151"/>
      <c r="S630" s="151"/>
      <c r="T630" s="146"/>
      <c r="U630" s="86"/>
      <c r="W630" s="203" t="s">
        <v>2712</v>
      </c>
      <c r="X630" s="204">
        <v>1108</v>
      </c>
      <c r="Y630" s="3">
        <f t="shared" si="84"/>
        <v>0</v>
      </c>
      <c r="Z630" s="280" t="s">
        <v>2712</v>
      </c>
      <c r="AA630" s="281">
        <v>50</v>
      </c>
      <c r="AE630" s="319" t="s">
        <v>7911</v>
      </c>
      <c r="AF630" s="320">
        <v>1261.2</v>
      </c>
    </row>
    <row r="631" spans="1:32" ht="15" hidden="1">
      <c r="A631" s="85" t="s">
        <v>5436</v>
      </c>
      <c r="B631" s="49" t="s">
        <v>897</v>
      </c>
      <c r="C631" s="50" t="s">
        <v>2172</v>
      </c>
      <c r="D631" s="50" t="s">
        <v>2115</v>
      </c>
      <c r="E631" s="50" t="s">
        <v>2133</v>
      </c>
      <c r="F631" s="50" t="s">
        <v>2119</v>
      </c>
      <c r="G631" s="52" t="s">
        <v>2108</v>
      </c>
      <c r="H631" s="53" t="s">
        <v>2717</v>
      </c>
      <c r="I631" s="289">
        <v>2465</v>
      </c>
      <c r="J631" s="287">
        <v>346</v>
      </c>
      <c r="K631" s="288">
        <v>45</v>
      </c>
      <c r="L631" s="320">
        <v>1373.57</v>
      </c>
      <c r="M631" s="33">
        <f t="shared" si="80"/>
        <v>1.8255578000000001E-2</v>
      </c>
      <c r="N631" s="33">
        <f t="shared" si="81"/>
        <v>4.5985497000000002E-3</v>
      </c>
      <c r="O631" s="54">
        <f t="shared" si="82"/>
        <v>1.2791039999999999E-4</v>
      </c>
      <c r="P631" s="29">
        <f t="shared" si="83"/>
        <v>28779</v>
      </c>
      <c r="Q631" s="146"/>
      <c r="R631" s="151"/>
      <c r="S631" s="151"/>
      <c r="T631" s="146"/>
      <c r="U631" s="86"/>
      <c r="W631" s="203" t="s">
        <v>2717</v>
      </c>
      <c r="X631" s="204">
        <v>346</v>
      </c>
      <c r="Y631" s="3">
        <f t="shared" si="84"/>
        <v>0</v>
      </c>
      <c r="Z631" s="280" t="s">
        <v>2717</v>
      </c>
      <c r="AA631" s="281">
        <v>45</v>
      </c>
      <c r="AE631" s="319" t="s">
        <v>7916</v>
      </c>
      <c r="AF631" s="320">
        <v>1373.57</v>
      </c>
    </row>
    <row r="632" spans="1:32" ht="15" hidden="1">
      <c r="A632" s="85" t="s">
        <v>5437</v>
      </c>
      <c r="B632" s="49" t="s">
        <v>898</v>
      </c>
      <c r="C632" s="50" t="s">
        <v>2172</v>
      </c>
      <c r="D632" s="50" t="s">
        <v>2115</v>
      </c>
      <c r="E632" s="50" t="s">
        <v>2157</v>
      </c>
      <c r="F632" s="50" t="s">
        <v>2119</v>
      </c>
      <c r="G632" s="52" t="s">
        <v>2108</v>
      </c>
      <c r="H632" s="53" t="s">
        <v>2718</v>
      </c>
      <c r="I632" s="289">
        <v>3504</v>
      </c>
      <c r="J632" s="287">
        <v>449</v>
      </c>
      <c r="K632" s="288">
        <v>69</v>
      </c>
      <c r="L632" s="320">
        <v>1269.02</v>
      </c>
      <c r="M632" s="33">
        <f t="shared" si="80"/>
        <v>1.9691780799999999E-2</v>
      </c>
      <c r="N632" s="33">
        <f t="shared" si="81"/>
        <v>6.9672735999999997E-3</v>
      </c>
      <c r="O632" s="54">
        <f t="shared" si="82"/>
        <v>1.937974E-4</v>
      </c>
      <c r="P632" s="29">
        <f t="shared" si="83"/>
        <v>43604</v>
      </c>
      <c r="Q632" s="146"/>
      <c r="R632" s="151"/>
      <c r="S632" s="151"/>
      <c r="T632" s="146"/>
      <c r="U632" s="86"/>
      <c r="W632" s="203" t="s">
        <v>2718</v>
      </c>
      <c r="X632" s="204">
        <v>449</v>
      </c>
      <c r="Y632" s="3">
        <f t="shared" si="84"/>
        <v>0</v>
      </c>
      <c r="Z632" s="280" t="s">
        <v>2718</v>
      </c>
      <c r="AA632" s="281">
        <v>69</v>
      </c>
      <c r="AE632" s="319" t="s">
        <v>7917</v>
      </c>
      <c r="AF632" s="320">
        <v>1269.02</v>
      </c>
    </row>
    <row r="633" spans="1:32" ht="15" hidden="1">
      <c r="A633" s="85" t="s">
        <v>5438</v>
      </c>
      <c r="B633" s="49" t="s">
        <v>899</v>
      </c>
      <c r="C633" s="50" t="s">
        <v>2172</v>
      </c>
      <c r="D633" s="50" t="s">
        <v>2115</v>
      </c>
      <c r="E633" s="50" t="s">
        <v>2159</v>
      </c>
      <c r="F633" s="50" t="s">
        <v>2119</v>
      </c>
      <c r="G633" s="52" t="s">
        <v>2108</v>
      </c>
      <c r="H633" s="53" t="s">
        <v>2719</v>
      </c>
      <c r="I633" s="289">
        <v>2610</v>
      </c>
      <c r="J633" s="287">
        <v>323</v>
      </c>
      <c r="K633" s="288">
        <v>37</v>
      </c>
      <c r="L633" s="320">
        <v>1037.75</v>
      </c>
      <c r="M633" s="33">
        <f t="shared" si="80"/>
        <v>1.41762452E-2</v>
      </c>
      <c r="N633" s="33">
        <f t="shared" si="81"/>
        <v>4.4123605000000003E-3</v>
      </c>
      <c r="O633" s="54">
        <f t="shared" si="82"/>
        <v>1.2273150000000001E-4</v>
      </c>
      <c r="P633" s="29">
        <f t="shared" si="83"/>
        <v>27614</v>
      </c>
      <c r="Q633" s="146"/>
      <c r="R633" s="151"/>
      <c r="S633" s="151"/>
      <c r="T633" s="146"/>
      <c r="U633" s="86"/>
      <c r="W633" s="203" t="s">
        <v>2719</v>
      </c>
      <c r="X633" s="204">
        <v>323</v>
      </c>
      <c r="Y633" s="3">
        <f t="shared" si="84"/>
        <v>0</v>
      </c>
      <c r="Z633" s="282" t="s">
        <v>2719</v>
      </c>
      <c r="AA633" s="281">
        <v>37</v>
      </c>
      <c r="AE633" s="319" t="s">
        <v>7918</v>
      </c>
      <c r="AF633" s="320">
        <v>1037.75</v>
      </c>
    </row>
    <row r="634" spans="1:32" ht="15" hidden="1">
      <c r="A634" s="85" t="s">
        <v>5439</v>
      </c>
      <c r="B634" s="49" t="s">
        <v>900</v>
      </c>
      <c r="C634" s="50" t="s">
        <v>2172</v>
      </c>
      <c r="D634" s="50" t="s">
        <v>2115</v>
      </c>
      <c r="E634" s="50" t="s">
        <v>2172</v>
      </c>
      <c r="F634" s="50" t="s">
        <v>2119</v>
      </c>
      <c r="G634" s="52" t="s">
        <v>2108</v>
      </c>
      <c r="H634" s="53" t="s">
        <v>2720</v>
      </c>
      <c r="I634" s="289">
        <v>4023</v>
      </c>
      <c r="J634" s="287">
        <v>510</v>
      </c>
      <c r="K634" s="288">
        <v>19</v>
      </c>
      <c r="L634" s="320">
        <v>1246.01</v>
      </c>
      <c r="M634" s="33">
        <f t="shared" si="80"/>
        <v>4.7228436000000002E-3</v>
      </c>
      <c r="N634" s="33">
        <f t="shared" si="81"/>
        <v>1.9330905999999999E-3</v>
      </c>
      <c r="O634" s="54">
        <f t="shared" si="82"/>
        <v>5.3769600000000001E-5</v>
      </c>
      <c r="P634" s="29">
        <f t="shared" si="83"/>
        <v>12098</v>
      </c>
      <c r="Q634" s="146"/>
      <c r="R634" s="151"/>
      <c r="S634" s="151"/>
      <c r="T634" s="146"/>
      <c r="U634" s="86"/>
      <c r="W634" s="203" t="s">
        <v>2720</v>
      </c>
      <c r="X634" s="204">
        <v>510</v>
      </c>
      <c r="Y634" s="3">
        <f t="shared" si="84"/>
        <v>0</v>
      </c>
      <c r="Z634" s="280" t="s">
        <v>2720</v>
      </c>
      <c r="AA634" s="281">
        <v>19</v>
      </c>
      <c r="AE634" s="319" t="s">
        <v>7919</v>
      </c>
      <c r="AF634" s="320">
        <v>1246.01</v>
      </c>
    </row>
    <row r="635" spans="1:32" ht="15" hidden="1">
      <c r="A635" s="85" t="s">
        <v>5440</v>
      </c>
      <c r="B635" s="49" t="s">
        <v>901</v>
      </c>
      <c r="C635" s="50" t="s">
        <v>2172</v>
      </c>
      <c r="D635" s="50" t="s">
        <v>2115</v>
      </c>
      <c r="E635" s="50" t="s">
        <v>2174</v>
      </c>
      <c r="F635" s="50">
        <v>3</v>
      </c>
      <c r="G635" s="52" t="s">
        <v>2109</v>
      </c>
      <c r="H635" s="53" t="s">
        <v>2721</v>
      </c>
      <c r="I635" s="289">
        <v>12190</v>
      </c>
      <c r="J635" s="287">
        <v>1323</v>
      </c>
      <c r="K635" s="288">
        <v>362</v>
      </c>
      <c r="L635" s="320">
        <v>1371.97</v>
      </c>
      <c r="M635" s="33">
        <f t="shared" si="80"/>
        <v>2.9696472500000001E-2</v>
      </c>
      <c r="N635" s="33">
        <f t="shared" si="81"/>
        <v>2.8636510300000001E-2</v>
      </c>
      <c r="O635" s="54">
        <f t="shared" si="82"/>
        <v>7.965356E-4</v>
      </c>
      <c r="P635" s="29">
        <f t="shared" si="83"/>
        <v>179220</v>
      </c>
      <c r="Q635" s="146"/>
      <c r="R635" s="151"/>
      <c r="S635" s="151"/>
      <c r="T635" s="146"/>
      <c r="U635" s="86"/>
      <c r="W635" s="203" t="s">
        <v>2721</v>
      </c>
      <c r="X635" s="204">
        <v>1323</v>
      </c>
      <c r="Y635" s="3">
        <f t="shared" si="84"/>
        <v>0</v>
      </c>
      <c r="Z635" s="280" t="s">
        <v>2721</v>
      </c>
      <c r="AA635" s="281">
        <v>362</v>
      </c>
      <c r="AE635" s="319" t="s">
        <v>7920</v>
      </c>
      <c r="AF635" s="320">
        <v>1371.97</v>
      </c>
    </row>
    <row r="636" spans="1:32" ht="15" hidden="1">
      <c r="A636" s="85" t="s">
        <v>5441</v>
      </c>
      <c r="B636" s="49" t="s">
        <v>902</v>
      </c>
      <c r="C636" s="50" t="s">
        <v>2172</v>
      </c>
      <c r="D636" s="50" t="s">
        <v>2120</v>
      </c>
      <c r="E636" s="50" t="s">
        <v>2116</v>
      </c>
      <c r="F636" s="50" t="s">
        <v>2119</v>
      </c>
      <c r="G636" s="52" t="s">
        <v>2108</v>
      </c>
      <c r="H636" s="53" t="s">
        <v>2722</v>
      </c>
      <c r="I636" s="289">
        <v>5077</v>
      </c>
      <c r="J636" s="287">
        <v>690</v>
      </c>
      <c r="K636" s="288">
        <v>17</v>
      </c>
      <c r="L636" s="320">
        <v>2006.1</v>
      </c>
      <c r="M636" s="33">
        <f t="shared" si="80"/>
        <v>3.3484341E-3</v>
      </c>
      <c r="N636" s="33">
        <f t="shared" si="81"/>
        <v>1.1516969999999999E-3</v>
      </c>
      <c r="O636" s="54">
        <f t="shared" si="82"/>
        <v>3.20348E-5</v>
      </c>
      <c r="P636" s="29">
        <f t="shared" si="83"/>
        <v>7207</v>
      </c>
      <c r="Q636" s="146"/>
      <c r="R636" s="151"/>
      <c r="S636" s="151"/>
      <c r="T636" s="146"/>
      <c r="U636" s="86"/>
      <c r="W636" s="203" t="s">
        <v>2722</v>
      </c>
      <c r="X636" s="204">
        <v>690</v>
      </c>
      <c r="Y636" s="3">
        <f t="shared" si="84"/>
        <v>0</v>
      </c>
      <c r="Z636" s="280" t="s">
        <v>2722</v>
      </c>
      <c r="AA636" s="281">
        <v>17</v>
      </c>
      <c r="AE636" s="319" t="s">
        <v>7921</v>
      </c>
      <c r="AF636" s="320">
        <v>2006.1</v>
      </c>
    </row>
    <row r="637" spans="1:32" ht="15" hidden="1">
      <c r="A637" s="85" t="s">
        <v>5442</v>
      </c>
      <c r="B637" s="49" t="s">
        <v>903</v>
      </c>
      <c r="C637" s="50" t="s">
        <v>2172</v>
      </c>
      <c r="D637" s="50" t="s">
        <v>2120</v>
      </c>
      <c r="E637" s="50" t="s">
        <v>2115</v>
      </c>
      <c r="F637" s="50">
        <v>3</v>
      </c>
      <c r="G637" s="52" t="s">
        <v>2109</v>
      </c>
      <c r="H637" s="53" t="s">
        <v>2723</v>
      </c>
      <c r="I637" s="289">
        <v>27936</v>
      </c>
      <c r="J637" s="287">
        <v>3433</v>
      </c>
      <c r="K637" s="288">
        <v>149</v>
      </c>
      <c r="L637" s="320">
        <v>1384.16</v>
      </c>
      <c r="M637" s="33">
        <f t="shared" si="80"/>
        <v>5.3336197000000002E-3</v>
      </c>
      <c r="N637" s="33">
        <f t="shared" si="81"/>
        <v>1.32284681E-2</v>
      </c>
      <c r="O637" s="54">
        <f t="shared" si="82"/>
        <v>3.6795490000000002E-4</v>
      </c>
      <c r="P637" s="29">
        <f t="shared" si="83"/>
        <v>82789</v>
      </c>
      <c r="Q637" s="146"/>
      <c r="R637" s="151"/>
      <c r="S637" s="151"/>
      <c r="T637" s="146"/>
      <c r="U637" s="86"/>
      <c r="W637" s="203" t="s">
        <v>2723</v>
      </c>
      <c r="X637" s="204">
        <v>3433</v>
      </c>
      <c r="Y637" s="3">
        <f t="shared" si="84"/>
        <v>0</v>
      </c>
      <c r="Z637" s="280" t="s">
        <v>2723</v>
      </c>
      <c r="AA637" s="281">
        <v>149</v>
      </c>
      <c r="AE637" s="319" t="s">
        <v>7922</v>
      </c>
      <c r="AF637" s="320">
        <v>1384.16</v>
      </c>
    </row>
    <row r="638" spans="1:32" ht="15" hidden="1">
      <c r="A638" s="85" t="s">
        <v>5443</v>
      </c>
      <c r="B638" s="49" t="s">
        <v>904</v>
      </c>
      <c r="C638" s="50" t="s">
        <v>2172</v>
      </c>
      <c r="D638" s="50" t="s">
        <v>2120</v>
      </c>
      <c r="E638" s="50" t="s">
        <v>2120</v>
      </c>
      <c r="F638" s="50" t="s">
        <v>2119</v>
      </c>
      <c r="G638" s="52" t="s">
        <v>2108</v>
      </c>
      <c r="H638" s="53" t="s">
        <v>2724</v>
      </c>
      <c r="I638" s="289">
        <v>6429</v>
      </c>
      <c r="J638" s="287">
        <v>821</v>
      </c>
      <c r="K638" s="288">
        <v>48</v>
      </c>
      <c r="L638" s="320">
        <v>1084.1199999999999</v>
      </c>
      <c r="M638" s="33">
        <f t="shared" si="80"/>
        <v>7.4661689000000003E-3</v>
      </c>
      <c r="N638" s="33">
        <f t="shared" si="81"/>
        <v>5.6541016000000001E-3</v>
      </c>
      <c r="O638" s="54">
        <f t="shared" si="82"/>
        <v>1.5727100000000001E-4</v>
      </c>
      <c r="P638" s="29">
        <f t="shared" si="83"/>
        <v>35385</v>
      </c>
      <c r="Q638" s="147"/>
      <c r="R638" s="151"/>
      <c r="S638" s="151"/>
      <c r="T638" s="147"/>
      <c r="U638" s="86"/>
      <c r="W638" s="203" t="s">
        <v>2724</v>
      </c>
      <c r="X638" s="204">
        <v>821</v>
      </c>
      <c r="Y638" s="3">
        <f t="shared" si="84"/>
        <v>0</v>
      </c>
      <c r="Z638" s="280" t="s">
        <v>2724</v>
      </c>
      <c r="AA638" s="281">
        <v>48</v>
      </c>
      <c r="AE638" s="319" t="s">
        <v>7923</v>
      </c>
      <c r="AF638" s="320">
        <v>1084.1199999999999</v>
      </c>
    </row>
    <row r="639" spans="1:32" ht="15" hidden="1">
      <c r="A639" s="85" t="s">
        <v>5444</v>
      </c>
      <c r="B639" s="49" t="s">
        <v>905</v>
      </c>
      <c r="C639" s="50" t="s">
        <v>2172</v>
      </c>
      <c r="D639" s="50" t="s">
        <v>2120</v>
      </c>
      <c r="E639" s="50" t="s">
        <v>2122</v>
      </c>
      <c r="F639" s="50" t="s">
        <v>2119</v>
      </c>
      <c r="G639" s="52" t="s">
        <v>2108</v>
      </c>
      <c r="H639" s="53" t="s">
        <v>2725</v>
      </c>
      <c r="I639" s="289">
        <v>7474</v>
      </c>
      <c r="J639" s="287">
        <v>849</v>
      </c>
      <c r="K639" s="288">
        <v>40</v>
      </c>
      <c r="L639" s="320">
        <v>957.53</v>
      </c>
      <c r="M639" s="33">
        <f t="shared" si="80"/>
        <v>5.3518864999999999E-3</v>
      </c>
      <c r="N639" s="33">
        <f t="shared" si="81"/>
        <v>4.7452837999999997E-3</v>
      </c>
      <c r="O639" s="54">
        <f t="shared" si="82"/>
        <v>1.3199190000000001E-4</v>
      </c>
      <c r="P639" s="29">
        <f t="shared" si="83"/>
        <v>29698</v>
      </c>
      <c r="Q639" s="146"/>
      <c r="R639" s="151"/>
      <c r="S639" s="151"/>
      <c r="T639" s="146"/>
      <c r="U639" s="86"/>
      <c r="W639" s="203" t="s">
        <v>2725</v>
      </c>
      <c r="X639" s="204">
        <v>849</v>
      </c>
      <c r="Y639" s="3">
        <f t="shared" si="84"/>
        <v>0</v>
      </c>
      <c r="Z639" s="280" t="s">
        <v>2725</v>
      </c>
      <c r="AA639" s="281">
        <v>40</v>
      </c>
      <c r="AE639" s="319" t="s">
        <v>7924</v>
      </c>
      <c r="AF639" s="320">
        <v>957.53</v>
      </c>
    </row>
    <row r="640" spans="1:32" ht="15" hidden="1">
      <c r="A640" s="85" t="s">
        <v>5445</v>
      </c>
      <c r="B640" s="49" t="s">
        <v>906</v>
      </c>
      <c r="C640" s="50" t="s">
        <v>2172</v>
      </c>
      <c r="D640" s="50" t="s">
        <v>2120</v>
      </c>
      <c r="E640" s="50" t="s">
        <v>2124</v>
      </c>
      <c r="F640" s="50" t="s">
        <v>2119</v>
      </c>
      <c r="G640" s="52" t="s">
        <v>2108</v>
      </c>
      <c r="H640" s="53" t="s">
        <v>2726</v>
      </c>
      <c r="I640" s="289">
        <v>3369</v>
      </c>
      <c r="J640" s="287">
        <v>440</v>
      </c>
      <c r="K640" s="288">
        <v>18</v>
      </c>
      <c r="L640" s="320">
        <v>1477.93</v>
      </c>
      <c r="M640" s="33">
        <f t="shared" si="80"/>
        <v>5.3428316999999999E-3</v>
      </c>
      <c r="N640" s="33">
        <f t="shared" si="81"/>
        <v>1.5906341000000001E-3</v>
      </c>
      <c r="O640" s="54">
        <f t="shared" si="82"/>
        <v>4.4244099999999999E-5</v>
      </c>
      <c r="P640" s="29">
        <f t="shared" si="83"/>
        <v>9954</v>
      </c>
      <c r="Q640" s="146"/>
      <c r="R640" s="151"/>
      <c r="S640" s="151"/>
      <c r="T640" s="146"/>
      <c r="U640" s="86"/>
      <c r="W640" s="203" t="s">
        <v>2726</v>
      </c>
      <c r="X640" s="204">
        <v>440</v>
      </c>
      <c r="Y640" s="3">
        <f t="shared" si="84"/>
        <v>0</v>
      </c>
      <c r="Z640" s="280" t="s">
        <v>2726</v>
      </c>
      <c r="AA640" s="281">
        <v>18</v>
      </c>
      <c r="AE640" s="319" t="s">
        <v>7925</v>
      </c>
      <c r="AF640" s="320">
        <v>1477.93</v>
      </c>
    </row>
    <row r="641" spans="1:32" ht="15" hidden="1">
      <c r="A641" s="85" t="s">
        <v>5446</v>
      </c>
      <c r="B641" s="49" t="s">
        <v>907</v>
      </c>
      <c r="C641" s="50" t="s">
        <v>2172</v>
      </c>
      <c r="D641" s="50" t="s">
        <v>2122</v>
      </c>
      <c r="E641" s="50" t="s">
        <v>2116</v>
      </c>
      <c r="F641" s="50" t="s">
        <v>2117</v>
      </c>
      <c r="G641" s="52" t="s">
        <v>2107</v>
      </c>
      <c r="H641" s="53" t="s">
        <v>2727</v>
      </c>
      <c r="I641" s="289">
        <v>14362</v>
      </c>
      <c r="J641" s="287">
        <v>1755</v>
      </c>
      <c r="K641" s="288">
        <v>513</v>
      </c>
      <c r="L641" s="320">
        <v>1385.68</v>
      </c>
      <c r="M641" s="33">
        <f t="shared" si="80"/>
        <v>3.5719259099999998E-2</v>
      </c>
      <c r="N641" s="33">
        <f t="shared" si="81"/>
        <v>4.5239376800000002E-2</v>
      </c>
      <c r="O641" s="54">
        <f t="shared" si="82"/>
        <v>1.2583506999999999E-3</v>
      </c>
      <c r="P641" s="29">
        <f t="shared" si="83"/>
        <v>283128</v>
      </c>
      <c r="Q641" s="146"/>
      <c r="R641" s="151"/>
      <c r="S641" s="151"/>
      <c r="T641" s="146"/>
      <c r="U641" s="86"/>
      <c r="W641" s="203" t="s">
        <v>2727</v>
      </c>
      <c r="X641" s="204">
        <v>1755</v>
      </c>
      <c r="Y641" s="3">
        <f t="shared" si="84"/>
        <v>0</v>
      </c>
      <c r="Z641" s="282" t="s">
        <v>2727</v>
      </c>
      <c r="AA641" s="281">
        <v>513</v>
      </c>
      <c r="AE641" s="319" t="s">
        <v>7926</v>
      </c>
      <c r="AF641" s="320">
        <v>1385.68</v>
      </c>
    </row>
    <row r="642" spans="1:32" ht="15" hidden="1">
      <c r="A642" s="85" t="s">
        <v>5447</v>
      </c>
      <c r="B642" s="49" t="s">
        <v>908</v>
      </c>
      <c r="C642" s="50" t="s">
        <v>2172</v>
      </c>
      <c r="D642" s="50" t="s">
        <v>2122</v>
      </c>
      <c r="E642" s="50" t="s">
        <v>2115</v>
      </c>
      <c r="F642" s="50" t="s">
        <v>2119</v>
      </c>
      <c r="G642" s="52" t="s">
        <v>2108</v>
      </c>
      <c r="H642" s="53" t="s">
        <v>2728</v>
      </c>
      <c r="I642" s="289">
        <v>3964</v>
      </c>
      <c r="J642" s="287">
        <v>492</v>
      </c>
      <c r="K642" s="288">
        <v>98</v>
      </c>
      <c r="L642" s="320">
        <v>1073.1199999999999</v>
      </c>
      <c r="M642" s="33">
        <f t="shared" si="80"/>
        <v>2.47225025E-2</v>
      </c>
      <c r="N642" s="33">
        <f t="shared" si="81"/>
        <v>1.13346794E-2</v>
      </c>
      <c r="O642" s="54">
        <f t="shared" si="82"/>
        <v>3.1527839999999997E-4</v>
      </c>
      <c r="P642" s="29">
        <f t="shared" si="83"/>
        <v>70937</v>
      </c>
      <c r="Q642" s="146"/>
      <c r="R642" s="151"/>
      <c r="S642" s="151"/>
      <c r="T642" s="146"/>
      <c r="U642" s="86"/>
      <c r="W642" s="203" t="s">
        <v>2728</v>
      </c>
      <c r="X642" s="204">
        <v>492</v>
      </c>
      <c r="Y642" s="3">
        <f t="shared" si="84"/>
        <v>0</v>
      </c>
      <c r="Z642" s="282" t="s">
        <v>2728</v>
      </c>
      <c r="AA642" s="281">
        <v>98</v>
      </c>
      <c r="AE642" s="319" t="s">
        <v>7927</v>
      </c>
      <c r="AF642" s="320">
        <v>1073.1199999999999</v>
      </c>
    </row>
    <row r="643" spans="1:32" ht="15" hidden="1">
      <c r="A643" s="85" t="s">
        <v>5448</v>
      </c>
      <c r="B643" s="49" t="s">
        <v>909</v>
      </c>
      <c r="C643" s="50" t="s">
        <v>2172</v>
      </c>
      <c r="D643" s="50" t="s">
        <v>2122</v>
      </c>
      <c r="E643" s="50" t="s">
        <v>2120</v>
      </c>
      <c r="F643" s="50" t="s">
        <v>2119</v>
      </c>
      <c r="G643" s="52" t="s">
        <v>2108</v>
      </c>
      <c r="H643" s="53" t="s">
        <v>2729</v>
      </c>
      <c r="I643" s="289">
        <v>4412</v>
      </c>
      <c r="J643" s="287">
        <v>600</v>
      </c>
      <c r="K643" s="288">
        <v>37</v>
      </c>
      <c r="L643" s="320">
        <v>920.43</v>
      </c>
      <c r="M643" s="33">
        <f t="shared" si="80"/>
        <v>8.3862194000000004E-3</v>
      </c>
      <c r="N643" s="33">
        <f t="shared" si="81"/>
        <v>5.4667183999999999E-3</v>
      </c>
      <c r="O643" s="54">
        <f t="shared" si="82"/>
        <v>1.520588E-4</v>
      </c>
      <c r="P643" s="29">
        <f t="shared" si="83"/>
        <v>34213</v>
      </c>
      <c r="Q643" s="146"/>
      <c r="R643" s="151"/>
      <c r="S643" s="151"/>
      <c r="T643" s="146"/>
      <c r="U643" s="86"/>
      <c r="W643" s="203" t="s">
        <v>2729</v>
      </c>
      <c r="X643" s="204">
        <v>600</v>
      </c>
      <c r="Y643" s="3">
        <f t="shared" si="84"/>
        <v>0</v>
      </c>
      <c r="Z643" s="280" t="s">
        <v>2729</v>
      </c>
      <c r="AA643" s="281">
        <v>37</v>
      </c>
      <c r="AE643" s="319" t="s">
        <v>7928</v>
      </c>
      <c r="AF643" s="320">
        <v>920.43</v>
      </c>
    </row>
    <row r="644" spans="1:32" ht="15" hidden="1">
      <c r="A644" s="85" t="s">
        <v>5449</v>
      </c>
      <c r="B644" s="49" t="s">
        <v>910</v>
      </c>
      <c r="C644" s="50" t="s">
        <v>2172</v>
      </c>
      <c r="D644" s="50" t="s">
        <v>2122</v>
      </c>
      <c r="E644" s="50" t="s">
        <v>2122</v>
      </c>
      <c r="F644" s="50" t="s">
        <v>2119</v>
      </c>
      <c r="G644" s="52" t="s">
        <v>2108</v>
      </c>
      <c r="H644" s="53" t="s">
        <v>2730</v>
      </c>
      <c r="I644" s="289">
        <v>6086</v>
      </c>
      <c r="J644" s="287">
        <v>686</v>
      </c>
      <c r="K644" s="288">
        <v>95</v>
      </c>
      <c r="L644" s="320">
        <v>905.41</v>
      </c>
      <c r="M644" s="33">
        <f t="shared" si="80"/>
        <v>1.5609595699999999E-2</v>
      </c>
      <c r="N644" s="33">
        <f t="shared" si="81"/>
        <v>1.1826887899999999E-2</v>
      </c>
      <c r="O644" s="54">
        <f t="shared" si="82"/>
        <v>3.289694E-4</v>
      </c>
      <c r="P644" s="29">
        <f t="shared" si="83"/>
        <v>74018</v>
      </c>
      <c r="Q644" s="146"/>
      <c r="R644" s="151"/>
      <c r="S644" s="151"/>
      <c r="T644" s="146"/>
      <c r="U644" s="86"/>
      <c r="W644" s="203" t="s">
        <v>2730</v>
      </c>
      <c r="X644" s="204">
        <v>686</v>
      </c>
      <c r="Y644" s="3">
        <f t="shared" si="84"/>
        <v>0</v>
      </c>
      <c r="Z644" s="282" t="s">
        <v>2730</v>
      </c>
      <c r="AA644" s="283">
        <v>95</v>
      </c>
      <c r="AE644" s="319" t="s">
        <v>7929</v>
      </c>
      <c r="AF644" s="320">
        <v>905.41</v>
      </c>
    </row>
    <row r="645" spans="1:32" ht="15" hidden="1">
      <c r="A645" s="85" t="s">
        <v>5450</v>
      </c>
      <c r="B645" s="49" t="s">
        <v>911</v>
      </c>
      <c r="C645" s="50" t="s">
        <v>2172</v>
      </c>
      <c r="D645" s="50" t="s">
        <v>2122</v>
      </c>
      <c r="E645" s="50" t="s">
        <v>2124</v>
      </c>
      <c r="F645" s="50" t="s">
        <v>2119</v>
      </c>
      <c r="G645" s="52" t="s">
        <v>2108</v>
      </c>
      <c r="H645" s="53" t="s">
        <v>2727</v>
      </c>
      <c r="I645" s="289">
        <v>8539</v>
      </c>
      <c r="J645" s="287">
        <v>1093</v>
      </c>
      <c r="K645" s="288">
        <v>72</v>
      </c>
      <c r="L645" s="320">
        <v>1221.17</v>
      </c>
      <c r="M645" s="33">
        <f t="shared" si="80"/>
        <v>8.4319006000000002E-3</v>
      </c>
      <c r="N645" s="33">
        <f t="shared" si="81"/>
        <v>7.5469159000000003E-3</v>
      </c>
      <c r="O645" s="54">
        <f t="shared" si="82"/>
        <v>2.0992029999999999E-4</v>
      </c>
      <c r="P645" s="29">
        <f t="shared" si="83"/>
        <v>47232</v>
      </c>
      <c r="Q645" s="146"/>
      <c r="R645" s="151"/>
      <c r="S645" s="151"/>
      <c r="T645" s="151"/>
      <c r="U645" s="86"/>
      <c r="W645" s="203" t="s">
        <v>2727</v>
      </c>
      <c r="X645" s="204">
        <v>1093</v>
      </c>
      <c r="Y645" s="3">
        <f t="shared" si="84"/>
        <v>0</v>
      </c>
      <c r="Z645" s="282" t="s">
        <v>2727</v>
      </c>
      <c r="AA645" s="281">
        <v>72</v>
      </c>
      <c r="AE645" s="319" t="s">
        <v>7926</v>
      </c>
      <c r="AF645" s="320">
        <v>1221.17</v>
      </c>
    </row>
    <row r="646" spans="1:32" ht="15" hidden="1">
      <c r="A646" s="85" t="s">
        <v>5451</v>
      </c>
      <c r="B646" s="49" t="s">
        <v>912</v>
      </c>
      <c r="C646" s="50" t="s">
        <v>2172</v>
      </c>
      <c r="D646" s="50" t="s">
        <v>2122</v>
      </c>
      <c r="E646" s="50" t="s">
        <v>2126</v>
      </c>
      <c r="F646" s="50" t="s">
        <v>2119</v>
      </c>
      <c r="G646" s="52" t="s">
        <v>2108</v>
      </c>
      <c r="H646" s="53" t="s">
        <v>2731</v>
      </c>
      <c r="I646" s="289">
        <v>6112</v>
      </c>
      <c r="J646" s="287">
        <v>773</v>
      </c>
      <c r="K646" s="288">
        <v>24</v>
      </c>
      <c r="L646" s="320">
        <v>1001.11</v>
      </c>
      <c r="M646" s="33">
        <f t="shared" si="80"/>
        <v>3.9267015000000001E-3</v>
      </c>
      <c r="N646" s="33">
        <f t="shared" si="81"/>
        <v>3.0319747E-3</v>
      </c>
      <c r="O646" s="54">
        <f t="shared" si="82"/>
        <v>8.4335500000000006E-5</v>
      </c>
      <c r="P646" s="29">
        <f t="shared" si="83"/>
        <v>18975</v>
      </c>
      <c r="Q646" s="146"/>
      <c r="R646" s="151"/>
      <c r="S646" s="151"/>
      <c r="T646" s="146"/>
      <c r="U646" s="86"/>
      <c r="W646" s="203" t="s">
        <v>2731</v>
      </c>
      <c r="X646" s="204">
        <v>773</v>
      </c>
      <c r="Y646" s="3">
        <f t="shared" si="84"/>
        <v>0</v>
      </c>
      <c r="Z646" s="282" t="s">
        <v>2731</v>
      </c>
      <c r="AA646" s="281">
        <v>24</v>
      </c>
      <c r="AE646" s="319" t="s">
        <v>7930</v>
      </c>
      <c r="AF646" s="320">
        <v>1001.11</v>
      </c>
    </row>
    <row r="647" spans="1:32" ht="15" hidden="1">
      <c r="A647" s="85" t="s">
        <v>5452</v>
      </c>
      <c r="B647" s="49" t="s">
        <v>913</v>
      </c>
      <c r="C647" s="50" t="s">
        <v>2172</v>
      </c>
      <c r="D647" s="50" t="s">
        <v>2122</v>
      </c>
      <c r="E647" s="50" t="s">
        <v>2133</v>
      </c>
      <c r="F647" s="50" t="s">
        <v>2119</v>
      </c>
      <c r="G647" s="52" t="s">
        <v>2108</v>
      </c>
      <c r="H647" s="53" t="s">
        <v>2732</v>
      </c>
      <c r="I647" s="289">
        <v>3972</v>
      </c>
      <c r="J647" s="287">
        <v>482</v>
      </c>
      <c r="K647" s="288">
        <v>7</v>
      </c>
      <c r="L647" s="320">
        <v>731.14</v>
      </c>
      <c r="M647" s="33">
        <f t="shared" si="80"/>
        <v>1.7623363000000001E-3</v>
      </c>
      <c r="N647" s="33">
        <f t="shared" si="81"/>
        <v>1.1618104E-3</v>
      </c>
      <c r="O647" s="54">
        <f t="shared" si="82"/>
        <v>3.2316200000000001E-5</v>
      </c>
      <c r="P647" s="29">
        <f t="shared" si="83"/>
        <v>7271</v>
      </c>
      <c r="Q647" s="146"/>
      <c r="R647" s="151"/>
      <c r="S647" s="151"/>
      <c r="T647" s="146"/>
      <c r="U647" s="86"/>
      <c r="W647" s="203" t="s">
        <v>2732</v>
      </c>
      <c r="X647" s="204">
        <v>482</v>
      </c>
      <c r="Y647" s="3">
        <f t="shared" si="84"/>
        <v>0</v>
      </c>
      <c r="Z647" s="282" t="s">
        <v>2732</v>
      </c>
      <c r="AA647" s="281">
        <v>7</v>
      </c>
      <c r="AE647" s="319" t="s">
        <v>7931</v>
      </c>
      <c r="AF647" s="320">
        <v>731.14</v>
      </c>
    </row>
    <row r="648" spans="1:32" ht="15" hidden="1">
      <c r="A648" s="85" t="s">
        <v>5453</v>
      </c>
      <c r="B648" s="49" t="s">
        <v>914</v>
      </c>
      <c r="C648" s="50" t="s">
        <v>2172</v>
      </c>
      <c r="D648" s="50" t="s">
        <v>2122</v>
      </c>
      <c r="E648" s="50" t="s">
        <v>2157</v>
      </c>
      <c r="F648" s="50" t="s">
        <v>2119</v>
      </c>
      <c r="G648" s="52" t="s">
        <v>2108</v>
      </c>
      <c r="H648" s="53" t="s">
        <v>2733</v>
      </c>
      <c r="I648" s="289">
        <v>3322</v>
      </c>
      <c r="J648" s="287">
        <v>377</v>
      </c>
      <c r="K648" s="288">
        <v>79</v>
      </c>
      <c r="L648" s="320">
        <v>961.02</v>
      </c>
      <c r="M648" s="33">
        <f t="shared" si="80"/>
        <v>2.3780854899999999E-2</v>
      </c>
      <c r="N648" s="33">
        <f t="shared" si="81"/>
        <v>9.3290278000000004E-3</v>
      </c>
      <c r="O648" s="54">
        <f t="shared" si="82"/>
        <v>2.5949049999999998E-4</v>
      </c>
      <c r="P648" s="29">
        <f t="shared" si="83"/>
        <v>58385</v>
      </c>
      <c r="Q648" s="146"/>
      <c r="R648" s="151"/>
      <c r="S648" s="151"/>
      <c r="T648" s="146"/>
      <c r="U648" s="86"/>
      <c r="W648" s="203" t="s">
        <v>2733</v>
      </c>
      <c r="X648" s="204">
        <v>377</v>
      </c>
      <c r="Y648" s="3">
        <f t="shared" si="84"/>
        <v>0</v>
      </c>
      <c r="Z648" s="282" t="s">
        <v>2733</v>
      </c>
      <c r="AA648" s="281">
        <v>79</v>
      </c>
      <c r="AE648" s="319" t="s">
        <v>7932</v>
      </c>
      <c r="AF648" s="320">
        <v>961.02</v>
      </c>
    </row>
    <row r="649" spans="1:32" ht="15" hidden="1">
      <c r="A649" s="85" t="s">
        <v>5454</v>
      </c>
      <c r="B649" s="49" t="s">
        <v>915</v>
      </c>
      <c r="C649" s="50" t="s">
        <v>2172</v>
      </c>
      <c r="D649" s="50" t="s">
        <v>2124</v>
      </c>
      <c r="E649" s="50" t="s">
        <v>2116</v>
      </c>
      <c r="F649" s="50" t="s">
        <v>2117</v>
      </c>
      <c r="G649" s="52" t="s">
        <v>2107</v>
      </c>
      <c r="H649" s="53" t="s">
        <v>2734</v>
      </c>
      <c r="I649" s="289">
        <v>28811</v>
      </c>
      <c r="J649" s="287">
        <v>3567</v>
      </c>
      <c r="K649" s="288">
        <v>295</v>
      </c>
      <c r="L649" s="320">
        <v>1712.83</v>
      </c>
      <c r="M649" s="33">
        <f t="shared" ref="M649:M680" si="85" xml:space="preserve"> ROUNDDOWN(K649/I649,10)</f>
        <v>1.0239144699999999E-2</v>
      </c>
      <c r="N649" s="33">
        <f t="shared" ref="N649:N680" si="86">ROUNDDOWN(J649*M649/L649,10)</f>
        <v>2.1323207199999999E-2</v>
      </c>
      <c r="O649" s="54">
        <f t="shared" ref="O649:O680" si="87">ROUNDDOWN(N649/$N$2499,10)</f>
        <v>5.931132E-4</v>
      </c>
      <c r="P649" s="29">
        <f t="shared" si="83"/>
        <v>133450</v>
      </c>
      <c r="Q649" s="146"/>
      <c r="R649" s="151"/>
      <c r="S649" s="151"/>
      <c r="T649" s="146"/>
      <c r="U649" s="86"/>
      <c r="W649" s="203" t="s">
        <v>2734</v>
      </c>
      <c r="X649" s="204">
        <v>3567</v>
      </c>
      <c r="Y649" s="3">
        <f t="shared" si="84"/>
        <v>0</v>
      </c>
      <c r="Z649" s="280" t="s">
        <v>2734</v>
      </c>
      <c r="AA649" s="281">
        <v>295</v>
      </c>
      <c r="AE649" s="319" t="s">
        <v>7933</v>
      </c>
      <c r="AF649" s="320">
        <v>1712.83</v>
      </c>
    </row>
    <row r="650" spans="1:32" ht="15" hidden="1">
      <c r="A650" s="85" t="s">
        <v>5455</v>
      </c>
      <c r="B650" s="49" t="s">
        <v>916</v>
      </c>
      <c r="C650" s="50" t="s">
        <v>2172</v>
      </c>
      <c r="D650" s="50" t="s">
        <v>2124</v>
      </c>
      <c r="E650" s="50" t="s">
        <v>2115</v>
      </c>
      <c r="F650" s="50" t="s">
        <v>2119</v>
      </c>
      <c r="G650" s="52" t="s">
        <v>2108</v>
      </c>
      <c r="H650" s="53" t="s">
        <v>2735</v>
      </c>
      <c r="I650" s="289">
        <v>5543</v>
      </c>
      <c r="J650" s="287">
        <v>635</v>
      </c>
      <c r="K650" s="288">
        <v>38</v>
      </c>
      <c r="L650" s="320">
        <v>918.63</v>
      </c>
      <c r="M650" s="33">
        <f t="shared" si="85"/>
        <v>6.8554934E-3</v>
      </c>
      <c r="N650" s="33">
        <f t="shared" si="86"/>
        <v>4.7388374999999998E-3</v>
      </c>
      <c r="O650" s="54">
        <f t="shared" si="87"/>
        <v>1.3181259999999999E-4</v>
      </c>
      <c r="P650" s="29">
        <f t="shared" si="83"/>
        <v>29657</v>
      </c>
      <c r="Q650" s="146"/>
      <c r="R650" s="151"/>
      <c r="S650" s="151"/>
      <c r="T650" s="146"/>
      <c r="U650" s="86"/>
      <c r="W650" s="203" t="s">
        <v>2735</v>
      </c>
      <c r="X650" s="204">
        <v>635</v>
      </c>
      <c r="Y650" s="3">
        <f t="shared" si="84"/>
        <v>0</v>
      </c>
      <c r="Z650" s="284" t="s">
        <v>2735</v>
      </c>
      <c r="AA650" s="281">
        <v>38</v>
      </c>
      <c r="AE650" s="319" t="s">
        <v>7934</v>
      </c>
      <c r="AF650" s="320">
        <v>918.63</v>
      </c>
    </row>
    <row r="651" spans="1:32" ht="15" hidden="1">
      <c r="A651" s="85" t="s">
        <v>5456</v>
      </c>
      <c r="B651" s="49" t="s">
        <v>917</v>
      </c>
      <c r="C651" s="50" t="s">
        <v>2172</v>
      </c>
      <c r="D651" s="50" t="s">
        <v>2124</v>
      </c>
      <c r="E651" s="50" t="s">
        <v>2120</v>
      </c>
      <c r="F651" s="50" t="s">
        <v>2119</v>
      </c>
      <c r="G651" s="52" t="s">
        <v>2108</v>
      </c>
      <c r="H651" s="53" t="s">
        <v>2736</v>
      </c>
      <c r="I651" s="289">
        <v>2949</v>
      </c>
      <c r="J651" s="287">
        <v>384</v>
      </c>
      <c r="K651" s="288">
        <v>9</v>
      </c>
      <c r="L651" s="320">
        <v>858.24</v>
      </c>
      <c r="M651" s="33">
        <f t="shared" si="85"/>
        <v>3.0518819000000001E-3</v>
      </c>
      <c r="N651" s="33">
        <f t="shared" si="86"/>
        <v>1.3654952000000001E-3</v>
      </c>
      <c r="O651" s="54">
        <f t="shared" si="87"/>
        <v>3.7981700000000003E-5</v>
      </c>
      <c r="P651" s="29">
        <f t="shared" si="83"/>
        <v>8545</v>
      </c>
      <c r="Q651" s="146"/>
      <c r="R651" s="151"/>
      <c r="S651" s="151"/>
      <c r="T651" s="146"/>
      <c r="U651" s="86"/>
      <c r="W651" s="203" t="s">
        <v>2736</v>
      </c>
      <c r="X651" s="204">
        <v>384</v>
      </c>
      <c r="Y651" s="3">
        <f t="shared" si="84"/>
        <v>0</v>
      </c>
      <c r="Z651" s="282" t="s">
        <v>2736</v>
      </c>
      <c r="AA651" s="281">
        <v>9</v>
      </c>
      <c r="AE651" s="319" t="s">
        <v>7935</v>
      </c>
      <c r="AF651" s="320">
        <v>858.24</v>
      </c>
    </row>
    <row r="652" spans="1:32" ht="15" hidden="1">
      <c r="A652" s="85" t="s">
        <v>5457</v>
      </c>
      <c r="B652" s="49" t="s">
        <v>918</v>
      </c>
      <c r="C652" s="50" t="s">
        <v>2172</v>
      </c>
      <c r="D652" s="50" t="s">
        <v>2124</v>
      </c>
      <c r="E652" s="50" t="s">
        <v>2122</v>
      </c>
      <c r="F652" s="50" t="s">
        <v>2119</v>
      </c>
      <c r="G652" s="52" t="s">
        <v>2108</v>
      </c>
      <c r="H652" s="53" t="s">
        <v>2737</v>
      </c>
      <c r="I652" s="289">
        <v>4659</v>
      </c>
      <c r="J652" s="287">
        <v>647</v>
      </c>
      <c r="K652" s="288">
        <v>11</v>
      </c>
      <c r="L652" s="320">
        <v>1028.1600000000001</v>
      </c>
      <c r="M652" s="33">
        <f t="shared" si="85"/>
        <v>2.3610215999999998E-3</v>
      </c>
      <c r="N652" s="33">
        <f t="shared" si="86"/>
        <v>1.4857424000000001E-3</v>
      </c>
      <c r="O652" s="54">
        <f t="shared" si="87"/>
        <v>4.1326499999999998E-5</v>
      </c>
      <c r="P652" s="29">
        <f t="shared" si="83"/>
        <v>9298</v>
      </c>
      <c r="Q652" s="146"/>
      <c r="R652" s="151"/>
      <c r="S652" s="151"/>
      <c r="T652" s="146"/>
      <c r="U652" s="86"/>
      <c r="W652" s="203" t="s">
        <v>2737</v>
      </c>
      <c r="X652" s="204">
        <v>647</v>
      </c>
      <c r="Y652" s="3">
        <f t="shared" si="84"/>
        <v>0</v>
      </c>
      <c r="Z652" s="280" t="s">
        <v>2737</v>
      </c>
      <c r="AA652" s="281">
        <v>11</v>
      </c>
      <c r="AE652" s="319" t="s">
        <v>7936</v>
      </c>
      <c r="AF652" s="320">
        <v>1028.1600000000001</v>
      </c>
    </row>
    <row r="653" spans="1:32" ht="15" hidden="1">
      <c r="A653" s="85" t="s">
        <v>5458</v>
      </c>
      <c r="B653" s="49" t="s">
        <v>919</v>
      </c>
      <c r="C653" s="50" t="s">
        <v>2172</v>
      </c>
      <c r="D653" s="50" t="s">
        <v>2124</v>
      </c>
      <c r="E653" s="50" t="s">
        <v>2124</v>
      </c>
      <c r="F653" s="50" t="s">
        <v>2119</v>
      </c>
      <c r="G653" s="52" t="s">
        <v>2108</v>
      </c>
      <c r="H653" s="53" t="s">
        <v>2738</v>
      </c>
      <c r="I653" s="289">
        <v>3462</v>
      </c>
      <c r="J653" s="287">
        <v>471</v>
      </c>
      <c r="K653" s="288">
        <v>15</v>
      </c>
      <c r="L653" s="320">
        <v>946.3</v>
      </c>
      <c r="M653" s="33">
        <f t="shared" si="85"/>
        <v>4.3327556E-3</v>
      </c>
      <c r="N653" s="33">
        <f t="shared" si="86"/>
        <v>2.1565337000000002E-3</v>
      </c>
      <c r="O653" s="54">
        <f t="shared" si="87"/>
        <v>5.9984800000000002E-5</v>
      </c>
      <c r="P653" s="29">
        <f t="shared" si="83"/>
        <v>13496</v>
      </c>
      <c r="Q653" s="146"/>
      <c r="R653" s="151"/>
      <c r="S653" s="151"/>
      <c r="T653" s="146"/>
      <c r="U653" s="86"/>
      <c r="W653" s="203" t="s">
        <v>2738</v>
      </c>
      <c r="X653" s="204">
        <v>471</v>
      </c>
      <c r="Y653" s="3">
        <f t="shared" si="84"/>
        <v>0</v>
      </c>
      <c r="Z653" s="280" t="s">
        <v>2738</v>
      </c>
      <c r="AA653" s="281">
        <v>15</v>
      </c>
      <c r="AE653" s="319" t="s">
        <v>7937</v>
      </c>
      <c r="AF653" s="320">
        <v>946.3</v>
      </c>
    </row>
    <row r="654" spans="1:32" ht="15" hidden="1">
      <c r="A654" s="85" t="s">
        <v>5459</v>
      </c>
      <c r="B654" s="49" t="s">
        <v>920</v>
      </c>
      <c r="C654" s="50" t="s">
        <v>2172</v>
      </c>
      <c r="D654" s="50" t="s">
        <v>2124</v>
      </c>
      <c r="E654" s="50" t="s">
        <v>2126</v>
      </c>
      <c r="F654" s="50" t="s">
        <v>2119</v>
      </c>
      <c r="G654" s="52" t="s">
        <v>2108</v>
      </c>
      <c r="H654" s="53" t="s">
        <v>2739</v>
      </c>
      <c r="I654" s="289">
        <v>4317</v>
      </c>
      <c r="J654" s="287">
        <v>599</v>
      </c>
      <c r="K654" s="288">
        <v>3</v>
      </c>
      <c r="L654" s="320">
        <v>804.3</v>
      </c>
      <c r="M654" s="33">
        <f t="shared" si="85"/>
        <v>6.9492700000000002E-4</v>
      </c>
      <c r="N654" s="33">
        <f t="shared" si="86"/>
        <v>5.1754470000000001E-4</v>
      </c>
      <c r="O654" s="54">
        <f t="shared" si="87"/>
        <v>1.43957E-5</v>
      </c>
      <c r="P654" s="29">
        <f t="shared" si="83"/>
        <v>3239</v>
      </c>
      <c r="Q654" s="146"/>
      <c r="R654" s="151"/>
      <c r="S654" s="151"/>
      <c r="T654" s="147"/>
      <c r="U654" s="86"/>
      <c r="W654" s="203" t="s">
        <v>2739</v>
      </c>
      <c r="X654" s="204">
        <v>599</v>
      </c>
      <c r="Y654" s="3">
        <f t="shared" si="84"/>
        <v>0</v>
      </c>
      <c r="Z654" s="280" t="s">
        <v>2739</v>
      </c>
      <c r="AA654" s="281">
        <v>3</v>
      </c>
      <c r="AE654" s="319" t="s">
        <v>7938</v>
      </c>
      <c r="AF654" s="320">
        <v>804.3</v>
      </c>
    </row>
    <row r="655" spans="1:32" ht="15" hidden="1">
      <c r="A655" s="85" t="s">
        <v>5460</v>
      </c>
      <c r="B655" s="49" t="s">
        <v>921</v>
      </c>
      <c r="C655" s="50" t="s">
        <v>2172</v>
      </c>
      <c r="D655" s="50" t="s">
        <v>2124</v>
      </c>
      <c r="E655" s="50" t="s">
        <v>2133</v>
      </c>
      <c r="F655" s="50" t="s">
        <v>2119</v>
      </c>
      <c r="G655" s="52" t="s">
        <v>2108</v>
      </c>
      <c r="H655" s="53" t="s">
        <v>2734</v>
      </c>
      <c r="I655" s="289">
        <v>7684</v>
      </c>
      <c r="J655" s="287">
        <v>1088</v>
      </c>
      <c r="K655" s="288">
        <v>7</v>
      </c>
      <c r="L655" s="320">
        <v>1009.07</v>
      </c>
      <c r="M655" s="33">
        <f t="shared" si="85"/>
        <v>9.1098380000000003E-4</v>
      </c>
      <c r="N655" s="33">
        <f t="shared" si="86"/>
        <v>9.8224139999999994E-4</v>
      </c>
      <c r="O655" s="54">
        <f t="shared" si="87"/>
        <v>2.7321399999999999E-5</v>
      </c>
      <c r="P655" s="29">
        <f t="shared" si="83"/>
        <v>6147</v>
      </c>
      <c r="Q655" s="146"/>
      <c r="R655" s="151"/>
      <c r="S655" s="151"/>
      <c r="T655" s="146"/>
      <c r="U655" s="86"/>
      <c r="W655" s="203" t="s">
        <v>2734</v>
      </c>
      <c r="X655" s="204">
        <v>1088</v>
      </c>
      <c r="Y655" s="3">
        <f t="shared" si="84"/>
        <v>0</v>
      </c>
      <c r="Z655" s="280" t="s">
        <v>2734</v>
      </c>
      <c r="AA655" s="281">
        <v>7</v>
      </c>
      <c r="AE655" s="319" t="s">
        <v>7933</v>
      </c>
      <c r="AF655" s="320">
        <v>1009.07</v>
      </c>
    </row>
    <row r="656" spans="1:32" ht="15" hidden="1">
      <c r="A656" s="85" t="s">
        <v>5461</v>
      </c>
      <c r="B656" s="49" t="s">
        <v>922</v>
      </c>
      <c r="C656" s="50" t="s">
        <v>2172</v>
      </c>
      <c r="D656" s="50" t="s">
        <v>2124</v>
      </c>
      <c r="E656" s="50" t="s">
        <v>2157</v>
      </c>
      <c r="F656" s="50" t="s">
        <v>2119</v>
      </c>
      <c r="G656" s="52" t="s">
        <v>2108</v>
      </c>
      <c r="H656" s="53" t="s">
        <v>2740</v>
      </c>
      <c r="I656" s="289">
        <v>6705</v>
      </c>
      <c r="J656" s="287">
        <v>926</v>
      </c>
      <c r="K656" s="288">
        <v>30</v>
      </c>
      <c r="L656" s="320">
        <v>1196.19</v>
      </c>
      <c r="M656" s="33">
        <f t="shared" si="85"/>
        <v>4.4742729000000004E-3</v>
      </c>
      <c r="N656" s="33">
        <f t="shared" si="86"/>
        <v>3.4636443000000002E-3</v>
      </c>
      <c r="O656" s="54">
        <f t="shared" si="87"/>
        <v>9.6342599999999995E-5</v>
      </c>
      <c r="P656" s="29">
        <f t="shared" si="83"/>
        <v>21677</v>
      </c>
      <c r="Q656" s="146"/>
      <c r="R656" s="151"/>
      <c r="S656" s="151"/>
      <c r="T656" s="146"/>
      <c r="U656" s="86"/>
      <c r="W656" s="203" t="s">
        <v>2740</v>
      </c>
      <c r="X656" s="204">
        <v>926</v>
      </c>
      <c r="Y656" s="3">
        <f t="shared" si="84"/>
        <v>0</v>
      </c>
      <c r="Z656" s="280" t="s">
        <v>2740</v>
      </c>
      <c r="AA656" s="281">
        <v>30</v>
      </c>
      <c r="AE656" s="319" t="s">
        <v>7939</v>
      </c>
      <c r="AF656" s="320">
        <v>1196.19</v>
      </c>
    </row>
    <row r="657" spans="1:32" ht="15" hidden="1">
      <c r="A657" s="85" t="s">
        <v>5462</v>
      </c>
      <c r="B657" s="49" t="s">
        <v>923</v>
      </c>
      <c r="C657" s="50" t="s">
        <v>2172</v>
      </c>
      <c r="D657" s="50" t="s">
        <v>2124</v>
      </c>
      <c r="E657" s="50" t="s">
        <v>2159</v>
      </c>
      <c r="F657" s="50" t="s">
        <v>2119</v>
      </c>
      <c r="G657" s="52" t="s">
        <v>2108</v>
      </c>
      <c r="H657" s="53" t="s">
        <v>2741</v>
      </c>
      <c r="I657" s="289">
        <v>9401</v>
      </c>
      <c r="J657" s="287">
        <v>1241</v>
      </c>
      <c r="K657" s="288">
        <v>26</v>
      </c>
      <c r="L657" s="320">
        <v>1136.4100000000001</v>
      </c>
      <c r="M657" s="33">
        <f t="shared" si="85"/>
        <v>2.7656631999999999E-3</v>
      </c>
      <c r="N657" s="33">
        <f t="shared" si="86"/>
        <v>3.0202022000000001E-3</v>
      </c>
      <c r="O657" s="54">
        <f t="shared" si="87"/>
        <v>8.4007999999999999E-5</v>
      </c>
      <c r="P657" s="29">
        <f t="shared" si="83"/>
        <v>18901</v>
      </c>
      <c r="Q657" s="146"/>
      <c r="R657" s="151"/>
      <c r="S657" s="151"/>
      <c r="T657" s="146"/>
      <c r="U657" s="86"/>
      <c r="W657" s="203" t="s">
        <v>2741</v>
      </c>
      <c r="X657" s="204">
        <v>1241</v>
      </c>
      <c r="Y657" s="3">
        <f t="shared" si="84"/>
        <v>0</v>
      </c>
      <c r="Z657" s="280" t="s">
        <v>2741</v>
      </c>
      <c r="AA657" s="281">
        <v>26</v>
      </c>
      <c r="AE657" s="319" t="s">
        <v>7940</v>
      </c>
      <c r="AF657" s="320">
        <v>1136.4100000000001</v>
      </c>
    </row>
    <row r="658" spans="1:32" ht="15" hidden="1">
      <c r="A658" s="85" t="s">
        <v>5463</v>
      </c>
      <c r="B658" s="49" t="s">
        <v>924</v>
      </c>
      <c r="C658" s="50" t="s">
        <v>2172</v>
      </c>
      <c r="D658" s="50" t="s">
        <v>2124</v>
      </c>
      <c r="E658" s="50" t="s">
        <v>2172</v>
      </c>
      <c r="F658" s="50" t="s">
        <v>2119</v>
      </c>
      <c r="G658" s="52" t="s">
        <v>2108</v>
      </c>
      <c r="H658" s="53" t="s">
        <v>2742</v>
      </c>
      <c r="I658" s="289">
        <v>5809</v>
      </c>
      <c r="J658" s="287">
        <v>749</v>
      </c>
      <c r="K658" s="288">
        <v>27</v>
      </c>
      <c r="L658" s="320">
        <v>971.71</v>
      </c>
      <c r="M658" s="33">
        <f t="shared" si="85"/>
        <v>4.6479599999999996E-3</v>
      </c>
      <c r="N658" s="33">
        <f t="shared" si="86"/>
        <v>3.5826758999999999E-3</v>
      </c>
      <c r="O658" s="54">
        <f t="shared" si="87"/>
        <v>9.9653499999999997E-5</v>
      </c>
      <c r="P658" s="29">
        <f t="shared" si="83"/>
        <v>22422</v>
      </c>
      <c r="Q658" s="146"/>
      <c r="R658" s="151"/>
      <c r="S658" s="151"/>
      <c r="T658" s="146"/>
      <c r="U658" s="86"/>
      <c r="W658" s="203" t="s">
        <v>2742</v>
      </c>
      <c r="X658" s="204">
        <v>749</v>
      </c>
      <c r="Y658" s="3">
        <f t="shared" si="84"/>
        <v>0</v>
      </c>
      <c r="Z658" s="280" t="s">
        <v>2742</v>
      </c>
      <c r="AA658" s="281">
        <v>27</v>
      </c>
      <c r="AE658" s="319" t="s">
        <v>7941</v>
      </c>
      <c r="AF658" s="320">
        <v>971.71</v>
      </c>
    </row>
    <row r="659" spans="1:32" ht="15" hidden="1">
      <c r="A659" s="85" t="s">
        <v>5464</v>
      </c>
      <c r="B659" s="49" t="s">
        <v>925</v>
      </c>
      <c r="C659" s="50" t="s">
        <v>2172</v>
      </c>
      <c r="D659" s="50" t="s">
        <v>2126</v>
      </c>
      <c r="E659" s="50" t="s">
        <v>2115</v>
      </c>
      <c r="F659" s="50" t="s">
        <v>2119</v>
      </c>
      <c r="G659" s="52" t="s">
        <v>2108</v>
      </c>
      <c r="H659" s="53" t="s">
        <v>2743</v>
      </c>
      <c r="I659" s="289">
        <v>13540</v>
      </c>
      <c r="J659" s="287">
        <v>1893</v>
      </c>
      <c r="K659" s="288">
        <v>100</v>
      </c>
      <c r="L659" s="320">
        <v>1580.48</v>
      </c>
      <c r="M659" s="33">
        <f t="shared" si="85"/>
        <v>7.3855242999999998E-3</v>
      </c>
      <c r="N659" s="33">
        <f t="shared" si="86"/>
        <v>8.8459186000000006E-3</v>
      </c>
      <c r="O659" s="54">
        <f t="shared" si="87"/>
        <v>2.4605260000000001E-4</v>
      </c>
      <c r="P659" s="29">
        <f t="shared" si="83"/>
        <v>55361</v>
      </c>
      <c r="Q659" s="146"/>
      <c r="R659" s="151"/>
      <c r="S659" s="151"/>
      <c r="T659" s="146"/>
      <c r="U659" s="86"/>
      <c r="W659" s="203" t="s">
        <v>2743</v>
      </c>
      <c r="X659" s="204">
        <v>1893</v>
      </c>
      <c r="Y659" s="3">
        <f t="shared" si="84"/>
        <v>0</v>
      </c>
      <c r="Z659" s="280" t="s">
        <v>2743</v>
      </c>
      <c r="AA659" s="281">
        <v>100</v>
      </c>
      <c r="AE659" s="319" t="s">
        <v>7942</v>
      </c>
      <c r="AF659" s="320">
        <v>1580.48</v>
      </c>
    </row>
    <row r="660" spans="1:32" ht="15" hidden="1">
      <c r="A660" s="85" t="s">
        <v>5465</v>
      </c>
      <c r="B660" s="49" t="s">
        <v>926</v>
      </c>
      <c r="C660" s="50" t="s">
        <v>2172</v>
      </c>
      <c r="D660" s="50" t="s">
        <v>2126</v>
      </c>
      <c r="E660" s="50" t="s">
        <v>2120</v>
      </c>
      <c r="F660" s="50" t="s">
        <v>2119</v>
      </c>
      <c r="G660" s="52" t="s">
        <v>2108</v>
      </c>
      <c r="H660" s="53" t="s">
        <v>2744</v>
      </c>
      <c r="I660" s="289">
        <v>6467</v>
      </c>
      <c r="J660" s="287">
        <v>989</v>
      </c>
      <c r="K660" s="288">
        <v>50</v>
      </c>
      <c r="L660" s="320">
        <v>1549.69</v>
      </c>
      <c r="M660" s="33">
        <f t="shared" si="85"/>
        <v>7.7315602000000002E-3</v>
      </c>
      <c r="N660" s="33">
        <f t="shared" si="86"/>
        <v>4.9342209999999999E-3</v>
      </c>
      <c r="O660" s="54">
        <f t="shared" si="87"/>
        <v>1.372472E-4</v>
      </c>
      <c r="P660" s="29">
        <f t="shared" si="83"/>
        <v>30880</v>
      </c>
      <c r="Q660" s="146"/>
      <c r="R660" s="151"/>
      <c r="S660" s="151"/>
      <c r="T660" s="146"/>
      <c r="U660" s="86"/>
      <c r="W660" s="203" t="s">
        <v>2744</v>
      </c>
      <c r="X660" s="204">
        <v>989</v>
      </c>
      <c r="Y660" s="3">
        <f t="shared" si="84"/>
        <v>0</v>
      </c>
      <c r="Z660" s="280" t="s">
        <v>2744</v>
      </c>
      <c r="AA660" s="281">
        <v>50</v>
      </c>
      <c r="AE660" s="319" t="s">
        <v>7943</v>
      </c>
      <c r="AF660" s="320">
        <v>1549.69</v>
      </c>
    </row>
    <row r="661" spans="1:32" ht="15" hidden="1">
      <c r="A661" s="85" t="s">
        <v>5466</v>
      </c>
      <c r="B661" s="49" t="s">
        <v>927</v>
      </c>
      <c r="C661" s="50" t="s">
        <v>2172</v>
      </c>
      <c r="D661" s="50" t="s">
        <v>2126</v>
      </c>
      <c r="E661" s="50" t="s">
        <v>2133</v>
      </c>
      <c r="F661" s="50">
        <v>3</v>
      </c>
      <c r="G661" s="52" t="s">
        <v>2109</v>
      </c>
      <c r="H661" s="53" t="s">
        <v>2745</v>
      </c>
      <c r="I661" s="289">
        <v>23609</v>
      </c>
      <c r="J661" s="287">
        <v>3040</v>
      </c>
      <c r="K661" s="288">
        <v>44</v>
      </c>
      <c r="L661" s="320">
        <v>1795.82</v>
      </c>
      <c r="M661" s="33">
        <f t="shared" si="85"/>
        <v>1.863696E-3</v>
      </c>
      <c r="N661" s="33">
        <f t="shared" si="86"/>
        <v>3.1549018000000002E-3</v>
      </c>
      <c r="O661" s="54">
        <f t="shared" si="87"/>
        <v>8.7754800000000002E-5</v>
      </c>
      <c r="P661" s="29">
        <f t="shared" si="83"/>
        <v>19744</v>
      </c>
      <c r="Q661" s="146"/>
      <c r="R661" s="151"/>
      <c r="S661" s="151"/>
      <c r="T661" s="146"/>
      <c r="U661" s="86"/>
      <c r="W661" s="203" t="s">
        <v>2745</v>
      </c>
      <c r="X661" s="204">
        <v>3040</v>
      </c>
      <c r="Y661" s="3">
        <f t="shared" si="84"/>
        <v>0</v>
      </c>
      <c r="Z661" s="280" t="s">
        <v>2745</v>
      </c>
      <c r="AA661" s="281">
        <v>44</v>
      </c>
      <c r="AE661" s="319" t="s">
        <v>7944</v>
      </c>
      <c r="AF661" s="320">
        <v>1795.82</v>
      </c>
    </row>
    <row r="662" spans="1:32" ht="15" hidden="1">
      <c r="A662" s="85" t="s">
        <v>5467</v>
      </c>
      <c r="B662" s="49" t="s">
        <v>928</v>
      </c>
      <c r="C662" s="50" t="s">
        <v>2172</v>
      </c>
      <c r="D662" s="50" t="s">
        <v>2126</v>
      </c>
      <c r="E662" s="50" t="s">
        <v>2157</v>
      </c>
      <c r="F662" s="50" t="s">
        <v>2119</v>
      </c>
      <c r="G662" s="52" t="s">
        <v>2108</v>
      </c>
      <c r="H662" s="53" t="s">
        <v>2746</v>
      </c>
      <c r="I662" s="289">
        <v>4786</v>
      </c>
      <c r="J662" s="287">
        <v>799</v>
      </c>
      <c r="K662" s="288">
        <v>28</v>
      </c>
      <c r="L662" s="320">
        <v>2909.8</v>
      </c>
      <c r="M662" s="33">
        <f t="shared" si="85"/>
        <v>5.8503968999999998E-3</v>
      </c>
      <c r="N662" s="33">
        <f t="shared" si="86"/>
        <v>1.6064563999999999E-3</v>
      </c>
      <c r="O662" s="54">
        <f t="shared" si="87"/>
        <v>4.4684200000000002E-5</v>
      </c>
      <c r="P662" s="29">
        <f t="shared" si="83"/>
        <v>10053</v>
      </c>
      <c r="Q662" s="146"/>
      <c r="R662" s="151"/>
      <c r="S662" s="151"/>
      <c r="T662" s="146"/>
      <c r="U662" s="86"/>
      <c r="W662" s="203" t="s">
        <v>2746</v>
      </c>
      <c r="X662" s="204">
        <v>799</v>
      </c>
      <c r="Y662" s="3">
        <f t="shared" si="84"/>
        <v>0</v>
      </c>
      <c r="Z662" s="280" t="s">
        <v>2746</v>
      </c>
      <c r="AA662" s="281">
        <v>28</v>
      </c>
      <c r="AE662" s="319" t="s">
        <v>7945</v>
      </c>
      <c r="AF662" s="320">
        <v>2909.8</v>
      </c>
    </row>
    <row r="663" spans="1:32" ht="15" hidden="1">
      <c r="A663" s="85" t="s">
        <v>5468</v>
      </c>
      <c r="B663" s="49" t="s">
        <v>929</v>
      </c>
      <c r="C663" s="50" t="s">
        <v>2172</v>
      </c>
      <c r="D663" s="50" t="s">
        <v>2126</v>
      </c>
      <c r="E663" s="50" t="s">
        <v>2172</v>
      </c>
      <c r="F663" s="50">
        <v>3</v>
      </c>
      <c r="G663" s="52" t="s">
        <v>2109</v>
      </c>
      <c r="H663" s="53" t="s">
        <v>2747</v>
      </c>
      <c r="I663" s="289">
        <v>10121</v>
      </c>
      <c r="J663" s="287">
        <v>1474</v>
      </c>
      <c r="K663" s="288">
        <v>60</v>
      </c>
      <c r="L663" s="320">
        <v>3400.13</v>
      </c>
      <c r="M663" s="33">
        <f t="shared" si="85"/>
        <v>5.9282679E-3</v>
      </c>
      <c r="N663" s="33">
        <f t="shared" si="86"/>
        <v>2.5699802E-3</v>
      </c>
      <c r="O663" s="54">
        <f t="shared" si="87"/>
        <v>7.1484900000000004E-5</v>
      </c>
      <c r="P663" s="29">
        <f t="shared" si="83"/>
        <v>16084</v>
      </c>
      <c r="Q663" s="146"/>
      <c r="R663" s="151"/>
      <c r="S663" s="151"/>
      <c r="T663" s="146"/>
      <c r="U663" s="86"/>
      <c r="W663" s="203" t="s">
        <v>2747</v>
      </c>
      <c r="X663" s="204">
        <v>1474</v>
      </c>
      <c r="Y663" s="3">
        <f t="shared" si="84"/>
        <v>0</v>
      </c>
      <c r="Z663" s="280" t="s">
        <v>2747</v>
      </c>
      <c r="AA663" s="281">
        <v>60</v>
      </c>
      <c r="AE663" s="319" t="s">
        <v>7946</v>
      </c>
      <c r="AF663" s="320">
        <v>3400.13</v>
      </c>
    </row>
    <row r="664" spans="1:32" ht="15" hidden="1">
      <c r="A664" s="85" t="s">
        <v>5469</v>
      </c>
      <c r="B664" s="49" t="s">
        <v>930</v>
      </c>
      <c r="C664" s="50" t="s">
        <v>2172</v>
      </c>
      <c r="D664" s="50" t="s">
        <v>2126</v>
      </c>
      <c r="E664" s="50" t="s">
        <v>2174</v>
      </c>
      <c r="F664" s="50">
        <v>3</v>
      </c>
      <c r="G664" s="52" t="s">
        <v>2109</v>
      </c>
      <c r="H664" s="53" t="s">
        <v>2748</v>
      </c>
      <c r="I664" s="289">
        <v>12273</v>
      </c>
      <c r="J664" s="287">
        <v>1603</v>
      </c>
      <c r="K664" s="288">
        <v>215</v>
      </c>
      <c r="L664" s="320">
        <v>1825.32</v>
      </c>
      <c r="M664" s="33">
        <f t="shared" si="85"/>
        <v>1.75181292E-2</v>
      </c>
      <c r="N664" s="33">
        <f t="shared" si="86"/>
        <v>1.5384459200000001E-2</v>
      </c>
      <c r="O664" s="54">
        <f t="shared" si="87"/>
        <v>4.2792459999999998E-4</v>
      </c>
      <c r="P664" s="29">
        <f t="shared" si="83"/>
        <v>96283</v>
      </c>
      <c r="Q664" s="146"/>
      <c r="R664" s="151"/>
      <c r="S664" s="151"/>
      <c r="T664" s="146"/>
      <c r="U664" s="86"/>
      <c r="W664" s="203" t="s">
        <v>2748</v>
      </c>
      <c r="X664" s="204">
        <v>1603</v>
      </c>
      <c r="Y664" s="3">
        <f t="shared" si="84"/>
        <v>0</v>
      </c>
      <c r="Z664" s="280" t="s">
        <v>2748</v>
      </c>
      <c r="AA664" s="281">
        <v>215</v>
      </c>
      <c r="AE664" s="319" t="s">
        <v>7947</v>
      </c>
      <c r="AF664" s="320">
        <v>1825.32</v>
      </c>
    </row>
    <row r="665" spans="1:32" ht="15" hidden="1">
      <c r="A665" s="85" t="s">
        <v>5470</v>
      </c>
      <c r="B665" s="49" t="s">
        <v>931</v>
      </c>
      <c r="C665" s="50" t="s">
        <v>2172</v>
      </c>
      <c r="D665" s="50" t="s">
        <v>2133</v>
      </c>
      <c r="E665" s="50" t="s">
        <v>2116</v>
      </c>
      <c r="F665" s="50" t="s">
        <v>2119</v>
      </c>
      <c r="G665" s="52" t="s">
        <v>2108</v>
      </c>
      <c r="H665" s="53" t="s">
        <v>2749</v>
      </c>
      <c r="I665" s="289">
        <v>5845</v>
      </c>
      <c r="J665" s="287">
        <v>873</v>
      </c>
      <c r="K665" s="288">
        <v>26</v>
      </c>
      <c r="L665" s="320">
        <v>739.26</v>
      </c>
      <c r="M665" s="33">
        <f t="shared" si="85"/>
        <v>4.4482463E-3</v>
      </c>
      <c r="N665" s="33">
        <f t="shared" si="86"/>
        <v>5.2529813E-3</v>
      </c>
      <c r="O665" s="54">
        <f t="shared" si="87"/>
        <v>1.4611370000000001E-4</v>
      </c>
      <c r="P665" s="29">
        <f t="shared" si="83"/>
        <v>32875</v>
      </c>
      <c r="Q665" s="146"/>
      <c r="R665" s="151"/>
      <c r="S665" s="151"/>
      <c r="T665" s="146"/>
      <c r="U665" s="86"/>
      <c r="W665" s="203" t="s">
        <v>2749</v>
      </c>
      <c r="X665" s="204">
        <v>873</v>
      </c>
      <c r="Y665" s="3">
        <f t="shared" si="84"/>
        <v>0</v>
      </c>
      <c r="Z665" s="280" t="s">
        <v>2749</v>
      </c>
      <c r="AA665" s="281">
        <v>26</v>
      </c>
      <c r="AE665" s="319" t="s">
        <v>7948</v>
      </c>
      <c r="AF665" s="320">
        <v>739.26</v>
      </c>
    </row>
    <row r="666" spans="1:32" ht="15" hidden="1">
      <c r="A666" s="85" t="s">
        <v>5471</v>
      </c>
      <c r="B666" s="49" t="s">
        <v>932</v>
      </c>
      <c r="C666" s="50" t="s">
        <v>2172</v>
      </c>
      <c r="D666" s="50" t="s">
        <v>2133</v>
      </c>
      <c r="E666" s="50" t="s">
        <v>2115</v>
      </c>
      <c r="F666" s="50">
        <v>3</v>
      </c>
      <c r="G666" s="52" t="s">
        <v>2109</v>
      </c>
      <c r="H666" s="53" t="s">
        <v>2750</v>
      </c>
      <c r="I666" s="289">
        <v>10649</v>
      </c>
      <c r="J666" s="287">
        <v>1446</v>
      </c>
      <c r="K666" s="288">
        <v>53</v>
      </c>
      <c r="L666" s="320">
        <v>737.84</v>
      </c>
      <c r="M666" s="33">
        <f t="shared" si="85"/>
        <v>4.9769931000000003E-3</v>
      </c>
      <c r="N666" s="33">
        <f t="shared" si="86"/>
        <v>9.7537839999999997E-3</v>
      </c>
      <c r="O666" s="54">
        <f t="shared" si="87"/>
        <v>2.7130520000000002E-4</v>
      </c>
      <c r="P666" s="29">
        <f t="shared" si="83"/>
        <v>61043</v>
      </c>
      <c r="Q666" s="146"/>
      <c r="R666" s="151"/>
      <c r="S666" s="151"/>
      <c r="T666" s="146"/>
      <c r="U666" s="86"/>
      <c r="W666" s="203" t="s">
        <v>2750</v>
      </c>
      <c r="X666" s="204">
        <v>1446</v>
      </c>
      <c r="Y666" s="3">
        <f t="shared" si="84"/>
        <v>0</v>
      </c>
      <c r="Z666" s="280" t="s">
        <v>2750</v>
      </c>
      <c r="AA666" s="281">
        <v>53</v>
      </c>
      <c r="AE666" s="319" t="s">
        <v>7949</v>
      </c>
      <c r="AF666" s="320">
        <v>737.84</v>
      </c>
    </row>
    <row r="667" spans="1:32" ht="15" hidden="1">
      <c r="A667" s="85" t="s">
        <v>5472</v>
      </c>
      <c r="B667" s="49" t="s">
        <v>933</v>
      </c>
      <c r="C667" s="50" t="s">
        <v>2172</v>
      </c>
      <c r="D667" s="50" t="s">
        <v>2133</v>
      </c>
      <c r="E667" s="50" t="s">
        <v>2120</v>
      </c>
      <c r="F667" s="50" t="s">
        <v>2119</v>
      </c>
      <c r="G667" s="52" t="s">
        <v>2108</v>
      </c>
      <c r="H667" s="53" t="s">
        <v>2751</v>
      </c>
      <c r="I667" s="289">
        <v>4730</v>
      </c>
      <c r="J667" s="287">
        <v>687</v>
      </c>
      <c r="K667" s="288">
        <v>23</v>
      </c>
      <c r="L667" s="320">
        <v>1035.8399999999999</v>
      </c>
      <c r="M667" s="33">
        <f t="shared" si="85"/>
        <v>4.8625791999999998E-3</v>
      </c>
      <c r="N667" s="33">
        <f t="shared" si="86"/>
        <v>3.2250076E-3</v>
      </c>
      <c r="O667" s="54">
        <f t="shared" si="87"/>
        <v>8.9704799999999995E-5</v>
      </c>
      <c r="P667" s="29">
        <f t="shared" si="83"/>
        <v>20183</v>
      </c>
      <c r="Q667" s="146"/>
      <c r="R667" s="151"/>
      <c r="S667" s="151"/>
      <c r="T667" s="146"/>
      <c r="U667" s="86"/>
      <c r="W667" s="203" t="s">
        <v>2751</v>
      </c>
      <c r="X667" s="204">
        <v>687</v>
      </c>
      <c r="Y667" s="3">
        <f t="shared" si="84"/>
        <v>0</v>
      </c>
      <c r="Z667" s="282" t="s">
        <v>2751</v>
      </c>
      <c r="AA667" s="281">
        <v>23</v>
      </c>
      <c r="AE667" s="319" t="s">
        <v>7950</v>
      </c>
      <c r="AF667" s="320">
        <v>1035.8399999999999</v>
      </c>
    </row>
    <row r="668" spans="1:32" ht="15" hidden="1">
      <c r="A668" s="85" t="s">
        <v>5473</v>
      </c>
      <c r="B668" s="49" t="s">
        <v>934</v>
      </c>
      <c r="C668" s="50" t="s">
        <v>2172</v>
      </c>
      <c r="D668" s="50" t="s">
        <v>2133</v>
      </c>
      <c r="E668" s="50" t="s">
        <v>2122</v>
      </c>
      <c r="F668" s="50">
        <v>3</v>
      </c>
      <c r="G668" s="52" t="s">
        <v>2109</v>
      </c>
      <c r="H668" s="53" t="s">
        <v>2752</v>
      </c>
      <c r="I668" s="289">
        <v>34666</v>
      </c>
      <c r="J668" s="287">
        <v>4966</v>
      </c>
      <c r="K668" s="288">
        <v>255</v>
      </c>
      <c r="L668" s="320">
        <v>1474.85</v>
      </c>
      <c r="M668" s="33">
        <f t="shared" si="85"/>
        <v>7.3559106000000004E-3</v>
      </c>
      <c r="N668" s="33">
        <f t="shared" si="86"/>
        <v>2.4768248999999999E-2</v>
      </c>
      <c r="O668" s="54">
        <f t="shared" si="87"/>
        <v>6.8893839999999997E-4</v>
      </c>
      <c r="P668" s="29">
        <f t="shared" si="83"/>
        <v>155011</v>
      </c>
      <c r="Q668" s="146"/>
      <c r="R668" s="151"/>
      <c r="S668" s="151"/>
      <c r="T668" s="146"/>
      <c r="U668" s="86"/>
      <c r="W668" s="203" t="s">
        <v>2752</v>
      </c>
      <c r="X668" s="204">
        <v>4966</v>
      </c>
      <c r="Y668" s="3">
        <f t="shared" si="84"/>
        <v>0</v>
      </c>
      <c r="Z668" s="280" t="s">
        <v>2752</v>
      </c>
      <c r="AA668" s="281">
        <v>255</v>
      </c>
      <c r="AE668" s="319" t="s">
        <v>7951</v>
      </c>
      <c r="AF668" s="320">
        <v>1474.85</v>
      </c>
    </row>
    <row r="669" spans="1:32" ht="15" hidden="1">
      <c r="A669" s="85" t="s">
        <v>5474</v>
      </c>
      <c r="B669" s="49" t="s">
        <v>935</v>
      </c>
      <c r="C669" s="50" t="s">
        <v>2172</v>
      </c>
      <c r="D669" s="50" t="s">
        <v>2133</v>
      </c>
      <c r="E669" s="50" t="s">
        <v>2124</v>
      </c>
      <c r="F669" s="50" t="s">
        <v>2119</v>
      </c>
      <c r="G669" s="52" t="s">
        <v>2108</v>
      </c>
      <c r="H669" s="53" t="s">
        <v>2753</v>
      </c>
      <c r="I669" s="289">
        <v>4440</v>
      </c>
      <c r="J669" s="287">
        <v>731</v>
      </c>
      <c r="K669" s="288">
        <v>18</v>
      </c>
      <c r="L669" s="320">
        <v>1033.42</v>
      </c>
      <c r="M669" s="33">
        <f t="shared" si="85"/>
        <v>4.0540539999999996E-3</v>
      </c>
      <c r="N669" s="33">
        <f t="shared" si="86"/>
        <v>2.8676756999999999E-3</v>
      </c>
      <c r="O669" s="54">
        <f t="shared" si="87"/>
        <v>7.9765500000000001E-5</v>
      </c>
      <c r="P669" s="29">
        <f t="shared" si="83"/>
        <v>17947</v>
      </c>
      <c r="Q669" s="146"/>
      <c r="R669" s="151"/>
      <c r="S669" s="151"/>
      <c r="T669" s="146"/>
      <c r="U669" s="86"/>
      <c r="W669" s="203" t="s">
        <v>2753</v>
      </c>
      <c r="X669" s="204">
        <v>731</v>
      </c>
      <c r="Y669" s="3">
        <f t="shared" si="84"/>
        <v>0</v>
      </c>
      <c r="Z669" s="282" t="s">
        <v>2753</v>
      </c>
      <c r="AA669" s="281">
        <v>18</v>
      </c>
      <c r="AE669" s="319" t="s">
        <v>7952</v>
      </c>
      <c r="AF669" s="320">
        <v>1033.42</v>
      </c>
    </row>
    <row r="670" spans="1:32" ht="15" hidden="1">
      <c r="A670" s="85" t="s">
        <v>5475</v>
      </c>
      <c r="B670" s="49" t="s">
        <v>936</v>
      </c>
      <c r="C670" s="50" t="s">
        <v>2172</v>
      </c>
      <c r="D670" s="50" t="s">
        <v>2133</v>
      </c>
      <c r="E670" s="50" t="s">
        <v>2126</v>
      </c>
      <c r="F670" s="50" t="s">
        <v>2119</v>
      </c>
      <c r="G670" s="52" t="s">
        <v>2108</v>
      </c>
      <c r="H670" s="53" t="s">
        <v>2754</v>
      </c>
      <c r="I670" s="289">
        <v>3239</v>
      </c>
      <c r="J670" s="287">
        <v>406</v>
      </c>
      <c r="K670" s="288">
        <v>15</v>
      </c>
      <c r="L670" s="320">
        <v>795.7</v>
      </c>
      <c r="M670" s="33">
        <f t="shared" si="85"/>
        <v>4.6310589000000003E-3</v>
      </c>
      <c r="N670" s="33">
        <f t="shared" si="86"/>
        <v>2.3629633000000001E-3</v>
      </c>
      <c r="O670" s="54">
        <f t="shared" si="87"/>
        <v>6.5726699999999995E-5</v>
      </c>
      <c r="P670" s="29">
        <f t="shared" si="83"/>
        <v>14788</v>
      </c>
      <c r="Q670" s="146"/>
      <c r="R670" s="151"/>
      <c r="S670" s="151"/>
      <c r="T670" s="146"/>
      <c r="U670" s="86"/>
      <c r="W670" s="203" t="s">
        <v>2754</v>
      </c>
      <c r="X670" s="204">
        <v>406</v>
      </c>
      <c r="Y670" s="3">
        <f t="shared" si="84"/>
        <v>0</v>
      </c>
      <c r="Z670" s="282" t="s">
        <v>2754</v>
      </c>
      <c r="AA670" s="281">
        <v>15</v>
      </c>
      <c r="AE670" s="319" t="s">
        <v>7953</v>
      </c>
      <c r="AF670" s="320">
        <v>795.7</v>
      </c>
    </row>
    <row r="671" spans="1:32" ht="15" hidden="1">
      <c r="A671" s="85" t="s">
        <v>5476</v>
      </c>
      <c r="B671" s="49" t="s">
        <v>937</v>
      </c>
      <c r="C671" s="50" t="s">
        <v>2172</v>
      </c>
      <c r="D671" s="50" t="s">
        <v>2133</v>
      </c>
      <c r="E671" s="50" t="s">
        <v>2133</v>
      </c>
      <c r="F671" s="50" t="s">
        <v>2119</v>
      </c>
      <c r="G671" s="52" t="s">
        <v>2108</v>
      </c>
      <c r="H671" s="53" t="s">
        <v>2755</v>
      </c>
      <c r="I671" s="289">
        <v>7610</v>
      </c>
      <c r="J671" s="287">
        <v>1248</v>
      </c>
      <c r="K671" s="288">
        <v>13</v>
      </c>
      <c r="L671" s="320">
        <v>1358.71</v>
      </c>
      <c r="M671" s="33">
        <f t="shared" si="85"/>
        <v>1.7082785000000001E-3</v>
      </c>
      <c r="N671" s="33">
        <f t="shared" si="86"/>
        <v>1.569085E-3</v>
      </c>
      <c r="O671" s="54">
        <f t="shared" si="87"/>
        <v>4.3644699999999999E-5</v>
      </c>
      <c r="P671" s="29">
        <f t="shared" si="83"/>
        <v>9820</v>
      </c>
      <c r="Q671" s="146"/>
      <c r="R671" s="151"/>
      <c r="S671" s="151"/>
      <c r="T671" s="146"/>
      <c r="U671" s="86"/>
      <c r="W671" s="203" t="s">
        <v>2755</v>
      </c>
      <c r="X671" s="204">
        <v>1248</v>
      </c>
      <c r="Y671" s="3">
        <f t="shared" si="84"/>
        <v>0</v>
      </c>
      <c r="Z671" s="280" t="s">
        <v>2755</v>
      </c>
      <c r="AA671" s="281">
        <v>13</v>
      </c>
      <c r="AE671" s="319" t="s">
        <v>7954</v>
      </c>
      <c r="AF671" s="320">
        <v>1358.71</v>
      </c>
    </row>
    <row r="672" spans="1:32" ht="15" hidden="1">
      <c r="A672" s="85" t="s">
        <v>5477</v>
      </c>
      <c r="B672" s="49" t="s">
        <v>938</v>
      </c>
      <c r="C672" s="50" t="s">
        <v>2172</v>
      </c>
      <c r="D672" s="50" t="s">
        <v>2133</v>
      </c>
      <c r="E672" s="50" t="s">
        <v>2157</v>
      </c>
      <c r="F672" s="50" t="s">
        <v>2119</v>
      </c>
      <c r="G672" s="52" t="s">
        <v>2108</v>
      </c>
      <c r="H672" s="53" t="s">
        <v>2756</v>
      </c>
      <c r="I672" s="289">
        <v>6024</v>
      </c>
      <c r="J672" s="287">
        <v>713</v>
      </c>
      <c r="K672" s="288">
        <v>25</v>
      </c>
      <c r="L672" s="320">
        <v>743.39</v>
      </c>
      <c r="M672" s="33">
        <f t="shared" si="85"/>
        <v>4.1500664000000001E-3</v>
      </c>
      <c r="N672" s="33">
        <f t="shared" si="86"/>
        <v>3.9804104000000003E-3</v>
      </c>
      <c r="O672" s="54">
        <f t="shared" si="87"/>
        <v>1.107166E-4</v>
      </c>
      <c r="P672" s="29">
        <f t="shared" si="83"/>
        <v>24911</v>
      </c>
      <c r="Q672" s="146"/>
      <c r="R672" s="151"/>
      <c r="S672" s="151"/>
      <c r="T672" s="146"/>
      <c r="U672" s="86"/>
      <c r="W672" s="203" t="s">
        <v>2756</v>
      </c>
      <c r="X672" s="204">
        <v>713</v>
      </c>
      <c r="Y672" s="3">
        <f t="shared" si="84"/>
        <v>0</v>
      </c>
      <c r="Z672" s="280" t="s">
        <v>2756</v>
      </c>
      <c r="AA672" s="281">
        <v>25</v>
      </c>
      <c r="AE672" s="319" t="s">
        <v>7955</v>
      </c>
      <c r="AF672" s="320">
        <v>743.39</v>
      </c>
    </row>
    <row r="673" spans="1:32" ht="15" hidden="1">
      <c r="A673" s="85" t="s">
        <v>5478</v>
      </c>
      <c r="B673" s="49" t="s">
        <v>939</v>
      </c>
      <c r="C673" s="50" t="s">
        <v>2172</v>
      </c>
      <c r="D673" s="50" t="s">
        <v>2157</v>
      </c>
      <c r="E673" s="50" t="s">
        <v>2116</v>
      </c>
      <c r="F673" s="50" t="s">
        <v>2117</v>
      </c>
      <c r="G673" s="52" t="s">
        <v>2107</v>
      </c>
      <c r="H673" s="53" t="s">
        <v>2757</v>
      </c>
      <c r="I673" s="289">
        <v>17892</v>
      </c>
      <c r="J673" s="287">
        <v>2134</v>
      </c>
      <c r="K673" s="288">
        <v>139</v>
      </c>
      <c r="L673" s="320">
        <v>1703.9</v>
      </c>
      <c r="M673" s="33">
        <f t="shared" si="85"/>
        <v>7.7688352E-3</v>
      </c>
      <c r="N673" s="33">
        <f t="shared" si="86"/>
        <v>9.7298517000000001E-3</v>
      </c>
      <c r="O673" s="54">
        <f t="shared" si="87"/>
        <v>2.7063949999999999E-4</v>
      </c>
      <c r="P673" s="29">
        <f t="shared" si="83"/>
        <v>60893</v>
      </c>
      <c r="Q673" s="146"/>
      <c r="R673" s="151"/>
      <c r="S673" s="151"/>
      <c r="T673" s="146"/>
      <c r="U673" s="86"/>
      <c r="W673" s="203" t="s">
        <v>2757</v>
      </c>
      <c r="X673" s="204">
        <v>2134</v>
      </c>
      <c r="Y673" s="3">
        <f t="shared" si="84"/>
        <v>0</v>
      </c>
      <c r="Z673" s="280" t="s">
        <v>2757</v>
      </c>
      <c r="AA673" s="281">
        <v>139</v>
      </c>
      <c r="AE673" s="319" t="s">
        <v>7956</v>
      </c>
      <c r="AF673" s="320">
        <v>1703.9</v>
      </c>
    </row>
    <row r="674" spans="1:32" ht="15" hidden="1">
      <c r="A674" s="85" t="s">
        <v>5479</v>
      </c>
      <c r="B674" s="49" t="s">
        <v>940</v>
      </c>
      <c r="C674" s="50" t="s">
        <v>2172</v>
      </c>
      <c r="D674" s="50" t="s">
        <v>2157</v>
      </c>
      <c r="E674" s="50" t="s">
        <v>2115</v>
      </c>
      <c r="F674" s="50" t="s">
        <v>2117</v>
      </c>
      <c r="G674" s="52" t="s">
        <v>2107</v>
      </c>
      <c r="H674" s="53" t="s">
        <v>2758</v>
      </c>
      <c r="I674" s="289">
        <v>66265</v>
      </c>
      <c r="J674" s="287">
        <v>7049</v>
      </c>
      <c r="K674" s="288">
        <v>730</v>
      </c>
      <c r="L674" s="320">
        <v>1449.62</v>
      </c>
      <c r="M674" s="33">
        <f t="shared" si="85"/>
        <v>1.1016373600000001E-2</v>
      </c>
      <c r="N674" s="33">
        <f t="shared" si="86"/>
        <v>5.35688094E-2</v>
      </c>
      <c r="O674" s="54">
        <f t="shared" si="87"/>
        <v>1.4900371000000001E-3</v>
      </c>
      <c r="P674" s="29">
        <f t="shared" si="83"/>
        <v>335258</v>
      </c>
      <c r="Q674" s="146"/>
      <c r="R674" s="151"/>
      <c r="S674" s="151"/>
      <c r="T674" s="146"/>
      <c r="U674" s="86"/>
      <c r="W674" s="203" t="s">
        <v>2758</v>
      </c>
      <c r="X674" s="204">
        <v>7049</v>
      </c>
      <c r="Y674" s="3">
        <f t="shared" si="84"/>
        <v>0</v>
      </c>
      <c r="Z674" s="282" t="s">
        <v>2758</v>
      </c>
      <c r="AA674" s="281">
        <v>730</v>
      </c>
      <c r="AE674" s="319" t="s">
        <v>7957</v>
      </c>
      <c r="AF674" s="320">
        <v>1449.62</v>
      </c>
    </row>
    <row r="675" spans="1:32" ht="15" hidden="1">
      <c r="A675" s="85" t="s">
        <v>5480</v>
      </c>
      <c r="B675" s="49" t="s">
        <v>941</v>
      </c>
      <c r="C675" s="50" t="s">
        <v>2172</v>
      </c>
      <c r="D675" s="50" t="s">
        <v>2157</v>
      </c>
      <c r="E675" s="50" t="s">
        <v>2120</v>
      </c>
      <c r="F675" s="50" t="s">
        <v>2119</v>
      </c>
      <c r="G675" s="52" t="s">
        <v>2108</v>
      </c>
      <c r="H675" s="53" t="s">
        <v>2759</v>
      </c>
      <c r="I675" s="289">
        <v>4535</v>
      </c>
      <c r="J675" s="287">
        <v>609</v>
      </c>
      <c r="K675" s="288">
        <v>51</v>
      </c>
      <c r="L675" s="320">
        <v>1173.23</v>
      </c>
      <c r="M675" s="33">
        <f t="shared" si="85"/>
        <v>1.1245865400000001E-2</v>
      </c>
      <c r="N675" s="33">
        <f t="shared" si="86"/>
        <v>5.8375016000000004E-3</v>
      </c>
      <c r="O675" s="54">
        <f t="shared" si="87"/>
        <v>1.623723E-4</v>
      </c>
      <c r="P675" s="29">
        <f t="shared" si="83"/>
        <v>36533</v>
      </c>
      <c r="Q675" s="146"/>
      <c r="R675" s="151"/>
      <c r="S675" s="151"/>
      <c r="T675" s="146"/>
      <c r="U675" s="86"/>
      <c r="W675" s="203" t="s">
        <v>2759</v>
      </c>
      <c r="X675" s="204">
        <v>609</v>
      </c>
      <c r="Y675" s="3">
        <f t="shared" si="84"/>
        <v>0</v>
      </c>
      <c r="Z675" s="280" t="s">
        <v>2759</v>
      </c>
      <c r="AA675" s="281">
        <v>51</v>
      </c>
      <c r="AE675" s="319" t="s">
        <v>7958</v>
      </c>
      <c r="AF675" s="320">
        <v>1173.23</v>
      </c>
    </row>
    <row r="676" spans="1:32" ht="15" hidden="1">
      <c r="A676" s="85" t="s">
        <v>5481</v>
      </c>
      <c r="B676" s="49" t="s">
        <v>942</v>
      </c>
      <c r="C676" s="50" t="s">
        <v>2172</v>
      </c>
      <c r="D676" s="50" t="s">
        <v>2157</v>
      </c>
      <c r="E676" s="50" t="s">
        <v>2122</v>
      </c>
      <c r="F676" s="50" t="s">
        <v>2119</v>
      </c>
      <c r="G676" s="52" t="s">
        <v>2108</v>
      </c>
      <c r="H676" s="53" t="s">
        <v>2760</v>
      </c>
      <c r="I676" s="289">
        <v>7600</v>
      </c>
      <c r="J676" s="287">
        <v>1055</v>
      </c>
      <c r="K676" s="288">
        <v>16</v>
      </c>
      <c r="L676" s="320">
        <v>1561.63</v>
      </c>
      <c r="M676" s="33">
        <f t="shared" si="85"/>
        <v>2.1052631E-3</v>
      </c>
      <c r="N676" s="33">
        <f t="shared" si="86"/>
        <v>1.4222655E-3</v>
      </c>
      <c r="O676" s="54">
        <f t="shared" si="87"/>
        <v>3.9560800000000002E-5</v>
      </c>
      <c r="P676" s="29">
        <f t="shared" si="83"/>
        <v>8901</v>
      </c>
      <c r="Q676" s="146"/>
      <c r="R676" s="151"/>
      <c r="S676" s="151"/>
      <c r="T676" s="146"/>
      <c r="U676" s="86"/>
      <c r="W676" s="203" t="s">
        <v>2760</v>
      </c>
      <c r="X676" s="204">
        <v>1055</v>
      </c>
      <c r="Y676" s="3">
        <f t="shared" si="84"/>
        <v>0</v>
      </c>
      <c r="Z676" s="280" t="s">
        <v>2760</v>
      </c>
      <c r="AA676" s="281">
        <v>16</v>
      </c>
      <c r="AE676" s="319" t="s">
        <v>7959</v>
      </c>
      <c r="AF676" s="320">
        <v>1561.63</v>
      </c>
    </row>
    <row r="677" spans="1:32" ht="15" hidden="1">
      <c r="A677" s="85" t="s">
        <v>5482</v>
      </c>
      <c r="B677" s="49" t="s">
        <v>943</v>
      </c>
      <c r="C677" s="50" t="s">
        <v>2172</v>
      </c>
      <c r="D677" s="50" t="s">
        <v>2157</v>
      </c>
      <c r="E677" s="50" t="s">
        <v>2124</v>
      </c>
      <c r="F677" s="50" t="s">
        <v>2119</v>
      </c>
      <c r="G677" s="52" t="s">
        <v>2108</v>
      </c>
      <c r="H677" s="53" t="s">
        <v>2761</v>
      </c>
      <c r="I677" s="289">
        <v>7704</v>
      </c>
      <c r="J677" s="287">
        <v>1039</v>
      </c>
      <c r="K677" s="288">
        <v>16</v>
      </c>
      <c r="L677" s="320">
        <v>2301.62</v>
      </c>
      <c r="M677" s="33">
        <f t="shared" si="85"/>
        <v>2.0768431000000001E-3</v>
      </c>
      <c r="N677" s="33">
        <f t="shared" si="86"/>
        <v>9.3753089999999999E-4</v>
      </c>
      <c r="O677" s="54">
        <f t="shared" si="87"/>
        <v>2.6077699999999999E-5</v>
      </c>
      <c r="P677" s="29">
        <f t="shared" si="83"/>
        <v>5867</v>
      </c>
      <c r="Q677" s="146"/>
      <c r="R677" s="151"/>
      <c r="S677" s="151"/>
      <c r="T677" s="146"/>
      <c r="U677" s="86"/>
      <c r="W677" s="203" t="s">
        <v>2761</v>
      </c>
      <c r="X677" s="204">
        <v>1039</v>
      </c>
      <c r="Y677" s="3">
        <f t="shared" si="84"/>
        <v>0</v>
      </c>
      <c r="Z677" s="280" t="s">
        <v>2761</v>
      </c>
      <c r="AA677" s="281">
        <v>16</v>
      </c>
      <c r="AE677" s="319" t="s">
        <v>7960</v>
      </c>
      <c r="AF677" s="320">
        <v>2301.62</v>
      </c>
    </row>
    <row r="678" spans="1:32" ht="15" hidden="1">
      <c r="A678" s="85" t="s">
        <v>5483</v>
      </c>
      <c r="B678" s="49" t="s">
        <v>944</v>
      </c>
      <c r="C678" s="50" t="s">
        <v>2172</v>
      </c>
      <c r="D678" s="50" t="s">
        <v>2157</v>
      </c>
      <c r="E678" s="50" t="s">
        <v>2126</v>
      </c>
      <c r="F678" s="50" t="s">
        <v>2119</v>
      </c>
      <c r="G678" s="52" t="s">
        <v>2108</v>
      </c>
      <c r="H678" s="53" t="s">
        <v>2762</v>
      </c>
      <c r="I678" s="289">
        <v>8198</v>
      </c>
      <c r="J678" s="287">
        <v>1185</v>
      </c>
      <c r="K678" s="288">
        <v>21</v>
      </c>
      <c r="L678" s="320">
        <v>1490.78</v>
      </c>
      <c r="M678" s="33">
        <f t="shared" si="85"/>
        <v>2.5616002999999999E-3</v>
      </c>
      <c r="N678" s="33">
        <f t="shared" si="86"/>
        <v>2.0361798999999998E-3</v>
      </c>
      <c r="O678" s="54">
        <f t="shared" si="87"/>
        <v>5.66371E-5</v>
      </c>
      <c r="P678" s="29">
        <f t="shared" si="83"/>
        <v>12743</v>
      </c>
      <c r="Q678" s="146"/>
      <c r="R678" s="151"/>
      <c r="S678" s="151"/>
      <c r="T678" s="146"/>
      <c r="U678" s="86"/>
      <c r="W678" s="203" t="s">
        <v>2762</v>
      </c>
      <c r="X678" s="204">
        <v>1185</v>
      </c>
      <c r="Y678" s="3">
        <f t="shared" si="84"/>
        <v>0</v>
      </c>
      <c r="Z678" s="282" t="s">
        <v>2762</v>
      </c>
      <c r="AA678" s="281">
        <v>21</v>
      </c>
      <c r="AE678" s="319" t="s">
        <v>7961</v>
      </c>
      <c r="AF678" s="320">
        <v>1490.78</v>
      </c>
    </row>
    <row r="679" spans="1:32" ht="15" hidden="1">
      <c r="A679" s="85" t="s">
        <v>5484</v>
      </c>
      <c r="B679" s="49" t="s">
        <v>945</v>
      </c>
      <c r="C679" s="50" t="s">
        <v>2172</v>
      </c>
      <c r="D679" s="50" t="s">
        <v>2157</v>
      </c>
      <c r="E679" s="50" t="s">
        <v>2133</v>
      </c>
      <c r="F679" s="50" t="s">
        <v>2119</v>
      </c>
      <c r="G679" s="52" t="s">
        <v>2108</v>
      </c>
      <c r="H679" s="53" t="s">
        <v>2758</v>
      </c>
      <c r="I679" s="289">
        <v>7105</v>
      </c>
      <c r="J679" s="287">
        <v>1111</v>
      </c>
      <c r="K679" s="288">
        <v>33</v>
      </c>
      <c r="L679" s="320">
        <v>2518.63</v>
      </c>
      <c r="M679" s="33">
        <f t="shared" si="85"/>
        <v>4.6446164E-3</v>
      </c>
      <c r="N679" s="33">
        <f t="shared" si="86"/>
        <v>2.0487997999999999E-3</v>
      </c>
      <c r="O679" s="54">
        <f t="shared" si="87"/>
        <v>5.6988099999999997E-5</v>
      </c>
      <c r="P679" s="29">
        <f t="shared" si="83"/>
        <v>12822</v>
      </c>
      <c r="Q679" s="146"/>
      <c r="R679" s="151"/>
      <c r="S679" s="151"/>
      <c r="T679" s="146"/>
      <c r="U679" s="86"/>
      <c r="W679" s="203" t="s">
        <v>2758</v>
      </c>
      <c r="X679" s="204">
        <v>1111</v>
      </c>
      <c r="Y679" s="3">
        <f t="shared" si="84"/>
        <v>0</v>
      </c>
      <c r="Z679" s="280" t="s">
        <v>2758</v>
      </c>
      <c r="AA679" s="281">
        <v>33</v>
      </c>
      <c r="AE679" s="319" t="s">
        <v>7957</v>
      </c>
      <c r="AF679" s="320">
        <v>2518.63</v>
      </c>
    </row>
    <row r="680" spans="1:32" ht="15" hidden="1">
      <c r="A680" s="85" t="s">
        <v>5485</v>
      </c>
      <c r="B680" s="49" t="s">
        <v>946</v>
      </c>
      <c r="C680" s="50" t="s">
        <v>2172</v>
      </c>
      <c r="D680" s="50" t="s">
        <v>2159</v>
      </c>
      <c r="E680" s="50" t="s">
        <v>2116</v>
      </c>
      <c r="F680" s="50">
        <v>3</v>
      </c>
      <c r="G680" s="52" t="s">
        <v>2109</v>
      </c>
      <c r="H680" s="53" t="s">
        <v>2763</v>
      </c>
      <c r="I680" s="289">
        <v>12715</v>
      </c>
      <c r="J680" s="287">
        <v>1660</v>
      </c>
      <c r="K680" s="288">
        <v>71</v>
      </c>
      <c r="L680" s="320">
        <v>2350.84</v>
      </c>
      <c r="M680" s="33">
        <f t="shared" si="85"/>
        <v>5.5839558999999997E-3</v>
      </c>
      <c r="N680" s="33">
        <f t="shared" si="86"/>
        <v>3.9430018999999997E-3</v>
      </c>
      <c r="O680" s="54">
        <f t="shared" si="87"/>
        <v>1.0967610000000001E-4</v>
      </c>
      <c r="P680" s="29">
        <f t="shared" si="83"/>
        <v>24677</v>
      </c>
      <c r="Q680" s="146"/>
      <c r="R680" s="151"/>
      <c r="S680" s="151"/>
      <c r="T680" s="146"/>
      <c r="U680" s="86"/>
      <c r="W680" s="203" t="s">
        <v>2763</v>
      </c>
      <c r="X680" s="204">
        <v>1660</v>
      </c>
      <c r="Y680" s="3">
        <f t="shared" si="84"/>
        <v>0</v>
      </c>
      <c r="Z680" s="280" t="s">
        <v>2763</v>
      </c>
      <c r="AA680" s="281">
        <v>71</v>
      </c>
      <c r="AE680" s="319" t="s">
        <v>7962</v>
      </c>
      <c r="AF680" s="320">
        <v>2350.84</v>
      </c>
    </row>
    <row r="681" spans="1:32" ht="15" hidden="1">
      <c r="A681" s="85" t="s">
        <v>5486</v>
      </c>
      <c r="B681" s="49" t="s">
        <v>947</v>
      </c>
      <c r="C681" s="50" t="s">
        <v>2172</v>
      </c>
      <c r="D681" s="50" t="s">
        <v>2159</v>
      </c>
      <c r="E681" s="50" t="s">
        <v>2115</v>
      </c>
      <c r="F681" s="50" t="s">
        <v>2119</v>
      </c>
      <c r="G681" s="52" t="s">
        <v>2108</v>
      </c>
      <c r="H681" s="53" t="s">
        <v>2764</v>
      </c>
      <c r="I681" s="289">
        <v>4096</v>
      </c>
      <c r="J681" s="287">
        <v>440</v>
      </c>
      <c r="K681" s="288">
        <v>38</v>
      </c>
      <c r="L681" s="320">
        <v>1178.21</v>
      </c>
      <c r="M681" s="33">
        <f t="shared" ref="M681:M712" si="88" xml:space="preserve"> ROUNDDOWN(K681/I681,10)</f>
        <v>9.2773436999999993E-3</v>
      </c>
      <c r="N681" s="33">
        <f t="shared" ref="N681:N712" si="89">ROUNDDOWN(J681*M681/L681,10)</f>
        <v>3.4646041000000001E-3</v>
      </c>
      <c r="O681" s="54">
        <f t="shared" ref="O681:O712" si="90">ROUNDDOWN(N681/$N$2499,10)</f>
        <v>9.6369300000000006E-5</v>
      </c>
      <c r="P681" s="29">
        <f t="shared" si="83"/>
        <v>21683</v>
      </c>
      <c r="Q681" s="146"/>
      <c r="R681" s="151"/>
      <c r="S681" s="151"/>
      <c r="T681" s="146"/>
      <c r="U681" s="86"/>
      <c r="W681" s="203" t="s">
        <v>2764</v>
      </c>
      <c r="X681" s="204">
        <v>440</v>
      </c>
      <c r="Y681" s="3">
        <f t="shared" si="84"/>
        <v>0</v>
      </c>
      <c r="Z681" s="280" t="s">
        <v>2764</v>
      </c>
      <c r="AA681" s="281">
        <v>38</v>
      </c>
      <c r="AE681" s="319" t="s">
        <v>7963</v>
      </c>
      <c r="AF681" s="320">
        <v>1178.21</v>
      </c>
    </row>
    <row r="682" spans="1:32" ht="15" hidden="1">
      <c r="A682" s="85" t="s">
        <v>5487</v>
      </c>
      <c r="B682" s="49" t="s">
        <v>948</v>
      </c>
      <c r="C682" s="50" t="s">
        <v>2172</v>
      </c>
      <c r="D682" s="50" t="s">
        <v>2159</v>
      </c>
      <c r="E682" s="50" t="s">
        <v>2120</v>
      </c>
      <c r="F682" s="50" t="s">
        <v>2119</v>
      </c>
      <c r="G682" s="52" t="s">
        <v>2108</v>
      </c>
      <c r="H682" s="53" t="s">
        <v>2765</v>
      </c>
      <c r="I682" s="289">
        <v>4645</v>
      </c>
      <c r="J682" s="287">
        <v>543</v>
      </c>
      <c r="K682" s="288">
        <v>32</v>
      </c>
      <c r="L682" s="320">
        <v>925.57</v>
      </c>
      <c r="M682" s="33">
        <f t="shared" si="88"/>
        <v>6.8891279999999996E-3</v>
      </c>
      <c r="N682" s="33">
        <f t="shared" si="89"/>
        <v>4.0416137999999997E-3</v>
      </c>
      <c r="O682" s="54">
        <f t="shared" si="90"/>
        <v>1.12419E-4</v>
      </c>
      <c r="P682" s="29">
        <f t="shared" ref="P682:P745" si="91">ROUNDDOWN(225000000*O682,0)</f>
        <v>25294</v>
      </c>
      <c r="Q682" s="146"/>
      <c r="R682" s="151"/>
      <c r="S682" s="151"/>
      <c r="T682" s="146"/>
      <c r="U682" s="86"/>
      <c r="W682" s="203" t="s">
        <v>2765</v>
      </c>
      <c r="X682" s="204">
        <v>543</v>
      </c>
      <c r="Y682" s="3">
        <f t="shared" ref="Y682:Y745" si="92">J682-X682</f>
        <v>0</v>
      </c>
      <c r="Z682" s="280" t="s">
        <v>2765</v>
      </c>
      <c r="AA682" s="281">
        <v>32</v>
      </c>
      <c r="AE682" s="319" t="s">
        <v>7964</v>
      </c>
      <c r="AF682" s="320">
        <v>925.57</v>
      </c>
    </row>
    <row r="683" spans="1:32" ht="15" hidden="1">
      <c r="A683" s="85" t="s">
        <v>5488</v>
      </c>
      <c r="B683" s="49" t="s">
        <v>949</v>
      </c>
      <c r="C683" s="50" t="s">
        <v>2172</v>
      </c>
      <c r="D683" s="50" t="s">
        <v>2159</v>
      </c>
      <c r="E683" s="50" t="s">
        <v>2122</v>
      </c>
      <c r="F683" s="50">
        <v>3</v>
      </c>
      <c r="G683" s="52" t="s">
        <v>2109</v>
      </c>
      <c r="H683" s="53" t="s">
        <v>2766</v>
      </c>
      <c r="I683" s="289">
        <v>11719</v>
      </c>
      <c r="J683" s="287">
        <v>1513</v>
      </c>
      <c r="K683" s="288">
        <v>79</v>
      </c>
      <c r="L683" s="320">
        <v>1272.58</v>
      </c>
      <c r="M683" s="33">
        <f t="shared" si="88"/>
        <v>6.7411894999999996E-3</v>
      </c>
      <c r="N683" s="33">
        <f t="shared" si="89"/>
        <v>8.0147571000000004E-3</v>
      </c>
      <c r="O683" s="54">
        <f t="shared" si="90"/>
        <v>2.2293350000000001E-4</v>
      </c>
      <c r="P683" s="29">
        <f t="shared" si="91"/>
        <v>50160</v>
      </c>
      <c r="Q683" s="146"/>
      <c r="R683" s="151"/>
      <c r="S683" s="151"/>
      <c r="T683" s="146"/>
      <c r="U683" s="86"/>
      <c r="W683" s="203" t="s">
        <v>2766</v>
      </c>
      <c r="X683" s="204">
        <v>1513</v>
      </c>
      <c r="Y683" s="3">
        <f t="shared" si="92"/>
        <v>0</v>
      </c>
      <c r="Z683" s="280" t="s">
        <v>2766</v>
      </c>
      <c r="AA683" s="281">
        <v>79</v>
      </c>
      <c r="AE683" s="319" t="s">
        <v>7965</v>
      </c>
      <c r="AF683" s="320">
        <v>1272.58</v>
      </c>
    </row>
    <row r="684" spans="1:32" ht="15" hidden="1">
      <c r="A684" s="85" t="s">
        <v>5489</v>
      </c>
      <c r="B684" s="49" t="s">
        <v>950</v>
      </c>
      <c r="C684" s="50" t="s">
        <v>2172</v>
      </c>
      <c r="D684" s="50" t="s">
        <v>2159</v>
      </c>
      <c r="E684" s="50" t="s">
        <v>2124</v>
      </c>
      <c r="F684" s="50" t="s">
        <v>2119</v>
      </c>
      <c r="G684" s="52" t="s">
        <v>2108</v>
      </c>
      <c r="H684" s="53" t="s">
        <v>2767</v>
      </c>
      <c r="I684" s="289">
        <v>4857</v>
      </c>
      <c r="J684" s="287">
        <v>673</v>
      </c>
      <c r="K684" s="288">
        <v>19</v>
      </c>
      <c r="L684" s="320">
        <v>8634.17</v>
      </c>
      <c r="M684" s="33">
        <f t="shared" si="88"/>
        <v>3.9118796999999999E-3</v>
      </c>
      <c r="N684" s="33">
        <f t="shared" si="89"/>
        <v>3.0491580000000001E-4</v>
      </c>
      <c r="O684" s="54">
        <f t="shared" si="90"/>
        <v>8.4812999999999996E-6</v>
      </c>
      <c r="P684" s="29">
        <f t="shared" si="91"/>
        <v>1908</v>
      </c>
      <c r="Q684" s="146"/>
      <c r="R684" s="151"/>
      <c r="S684" s="151"/>
      <c r="T684" s="146"/>
      <c r="U684" s="86"/>
      <c r="W684" s="203" t="s">
        <v>2767</v>
      </c>
      <c r="X684" s="204">
        <v>673</v>
      </c>
      <c r="Y684" s="3">
        <f t="shared" si="92"/>
        <v>0</v>
      </c>
      <c r="Z684" s="282" t="s">
        <v>2767</v>
      </c>
      <c r="AA684" s="281">
        <v>19</v>
      </c>
      <c r="AE684" s="319" t="s">
        <v>7966</v>
      </c>
      <c r="AF684" s="320">
        <v>8634.17</v>
      </c>
    </row>
    <row r="685" spans="1:32" ht="15" hidden="1">
      <c r="A685" s="85" t="s">
        <v>5490</v>
      </c>
      <c r="B685" s="49" t="s">
        <v>951</v>
      </c>
      <c r="C685" s="50" t="s">
        <v>2172</v>
      </c>
      <c r="D685" s="50" t="s">
        <v>2159</v>
      </c>
      <c r="E685" s="50" t="s">
        <v>2126</v>
      </c>
      <c r="F685" s="50" t="s">
        <v>2119</v>
      </c>
      <c r="G685" s="52" t="s">
        <v>2108</v>
      </c>
      <c r="H685" s="53" t="s">
        <v>2768</v>
      </c>
      <c r="I685" s="289">
        <v>4837</v>
      </c>
      <c r="J685" s="287">
        <v>700</v>
      </c>
      <c r="K685" s="288">
        <v>17</v>
      </c>
      <c r="L685" s="320">
        <v>771.13</v>
      </c>
      <c r="M685" s="33">
        <f t="shared" si="88"/>
        <v>3.5145750999999999E-3</v>
      </c>
      <c r="N685" s="33">
        <f t="shared" si="89"/>
        <v>3.1903862E-3</v>
      </c>
      <c r="O685" s="54">
        <f t="shared" si="90"/>
        <v>8.8741799999999998E-5</v>
      </c>
      <c r="P685" s="29">
        <f t="shared" si="91"/>
        <v>19966</v>
      </c>
      <c r="Q685" s="146"/>
      <c r="R685" s="151"/>
      <c r="S685" s="151"/>
      <c r="T685" s="146"/>
      <c r="U685" s="86"/>
      <c r="W685" s="203" t="s">
        <v>2768</v>
      </c>
      <c r="X685" s="204">
        <v>700</v>
      </c>
      <c r="Y685" s="3">
        <f t="shared" si="92"/>
        <v>0</v>
      </c>
      <c r="Z685" s="280" t="s">
        <v>2768</v>
      </c>
      <c r="AA685" s="281">
        <v>17</v>
      </c>
      <c r="AE685" s="319" t="s">
        <v>7967</v>
      </c>
      <c r="AF685" s="320">
        <v>771.13</v>
      </c>
    </row>
    <row r="686" spans="1:32" ht="15" hidden="1">
      <c r="A686" s="85" t="s">
        <v>5491</v>
      </c>
      <c r="B686" s="49" t="s">
        <v>952</v>
      </c>
      <c r="C686" s="50" t="s">
        <v>2172</v>
      </c>
      <c r="D686" s="50" t="s">
        <v>2159</v>
      </c>
      <c r="E686" s="50" t="s">
        <v>2133</v>
      </c>
      <c r="F686" s="50" t="s">
        <v>2119</v>
      </c>
      <c r="G686" s="52" t="s">
        <v>2108</v>
      </c>
      <c r="H686" s="53" t="s">
        <v>2769</v>
      </c>
      <c r="I686" s="289">
        <v>4665</v>
      </c>
      <c r="J686" s="287">
        <v>566</v>
      </c>
      <c r="K686" s="288">
        <v>34</v>
      </c>
      <c r="L686" s="320">
        <v>857.56</v>
      </c>
      <c r="M686" s="33">
        <f t="shared" si="88"/>
        <v>7.2883172E-3</v>
      </c>
      <c r="N686" s="33">
        <f t="shared" si="89"/>
        <v>4.8103777E-3</v>
      </c>
      <c r="O686" s="54">
        <f t="shared" si="90"/>
        <v>1.3380250000000001E-4</v>
      </c>
      <c r="P686" s="29">
        <f t="shared" si="91"/>
        <v>30105</v>
      </c>
      <c r="Q686" s="146"/>
      <c r="R686" s="151"/>
      <c r="S686" s="151"/>
      <c r="T686" s="146"/>
      <c r="U686" s="86"/>
      <c r="W686" s="203" t="s">
        <v>2769</v>
      </c>
      <c r="X686" s="204">
        <v>566</v>
      </c>
      <c r="Y686" s="3">
        <f t="shared" si="92"/>
        <v>0</v>
      </c>
      <c r="Z686" s="280" t="s">
        <v>2769</v>
      </c>
      <c r="AA686" s="281">
        <v>34</v>
      </c>
      <c r="AE686" s="319" t="s">
        <v>7968</v>
      </c>
      <c r="AF686" s="320">
        <v>857.56</v>
      </c>
    </row>
    <row r="687" spans="1:32" ht="15" hidden="1">
      <c r="A687" s="85" t="s">
        <v>5492</v>
      </c>
      <c r="B687" s="49" t="s">
        <v>953</v>
      </c>
      <c r="C687" s="50" t="s">
        <v>2172</v>
      </c>
      <c r="D687" s="50" t="s">
        <v>2159</v>
      </c>
      <c r="E687" s="50" t="s">
        <v>2157</v>
      </c>
      <c r="F687" s="50" t="s">
        <v>2119</v>
      </c>
      <c r="G687" s="52" t="s">
        <v>2108</v>
      </c>
      <c r="H687" s="53" t="s">
        <v>2770</v>
      </c>
      <c r="I687" s="289">
        <v>4469</v>
      </c>
      <c r="J687" s="287">
        <v>549</v>
      </c>
      <c r="K687" s="288">
        <v>90</v>
      </c>
      <c r="L687" s="320">
        <v>4119.01</v>
      </c>
      <c r="M687" s="33">
        <f t="shared" si="88"/>
        <v>2.0138733400000001E-2</v>
      </c>
      <c r="N687" s="33">
        <f t="shared" si="89"/>
        <v>2.68418E-3</v>
      </c>
      <c r="O687" s="54">
        <f t="shared" si="90"/>
        <v>7.4661500000000003E-5</v>
      </c>
      <c r="P687" s="29">
        <f t="shared" si="91"/>
        <v>16798</v>
      </c>
      <c r="Q687" s="146"/>
      <c r="R687" s="151"/>
      <c r="S687" s="151"/>
      <c r="T687" s="146"/>
      <c r="U687" s="86"/>
      <c r="W687" s="203" t="s">
        <v>2770</v>
      </c>
      <c r="X687" s="204">
        <v>549</v>
      </c>
      <c r="Y687" s="3">
        <f t="shared" si="92"/>
        <v>0</v>
      </c>
      <c r="Z687" s="280" t="s">
        <v>2770</v>
      </c>
      <c r="AA687" s="281">
        <v>90</v>
      </c>
      <c r="AE687" s="319" t="s">
        <v>7969</v>
      </c>
      <c r="AF687" s="320">
        <v>4119.01</v>
      </c>
    </row>
    <row r="688" spans="1:32" ht="15" hidden="1">
      <c r="A688" s="85" t="s">
        <v>5493</v>
      </c>
      <c r="B688" s="49" t="s">
        <v>954</v>
      </c>
      <c r="C688" s="50" t="s">
        <v>2172</v>
      </c>
      <c r="D688" s="50" t="s">
        <v>2172</v>
      </c>
      <c r="E688" s="50" t="s">
        <v>2116</v>
      </c>
      <c r="F688" s="50" t="s">
        <v>2119</v>
      </c>
      <c r="G688" s="52" t="s">
        <v>2108</v>
      </c>
      <c r="H688" s="53" t="s">
        <v>2448</v>
      </c>
      <c r="I688" s="289">
        <v>4397</v>
      </c>
      <c r="J688" s="287">
        <v>574</v>
      </c>
      <c r="K688" s="288">
        <v>11</v>
      </c>
      <c r="L688" s="320">
        <v>668.2</v>
      </c>
      <c r="M688" s="33">
        <f t="shared" si="88"/>
        <v>2.5017057000000001E-3</v>
      </c>
      <c r="N688" s="33">
        <f t="shared" si="89"/>
        <v>2.1490258E-3</v>
      </c>
      <c r="O688" s="54">
        <f t="shared" si="90"/>
        <v>5.9775899999999998E-5</v>
      </c>
      <c r="P688" s="29">
        <f t="shared" si="91"/>
        <v>13449</v>
      </c>
      <c r="Q688" s="146"/>
      <c r="R688" s="151"/>
      <c r="S688" s="151"/>
      <c r="T688" s="146"/>
      <c r="U688" s="86"/>
      <c r="W688" s="203" t="s">
        <v>2448</v>
      </c>
      <c r="X688" s="204">
        <v>574</v>
      </c>
      <c r="Y688" s="3">
        <f t="shared" si="92"/>
        <v>0</v>
      </c>
      <c r="Z688" s="280" t="s">
        <v>2448</v>
      </c>
      <c r="AA688" s="281">
        <v>11</v>
      </c>
      <c r="AE688" s="319" t="s">
        <v>7653</v>
      </c>
      <c r="AF688" s="320">
        <v>668.2</v>
      </c>
    </row>
    <row r="689" spans="1:32" ht="15" hidden="1">
      <c r="A689" s="85" t="s">
        <v>5494</v>
      </c>
      <c r="B689" s="49" t="s">
        <v>955</v>
      </c>
      <c r="C689" s="50" t="s">
        <v>2172</v>
      </c>
      <c r="D689" s="50" t="s">
        <v>2172</v>
      </c>
      <c r="E689" s="50" t="s">
        <v>2115</v>
      </c>
      <c r="F689" s="50" t="s">
        <v>2119</v>
      </c>
      <c r="G689" s="52" t="s">
        <v>2108</v>
      </c>
      <c r="H689" s="53" t="s">
        <v>2771</v>
      </c>
      <c r="I689" s="289">
        <v>4095</v>
      </c>
      <c r="J689" s="287">
        <v>566</v>
      </c>
      <c r="K689" s="288">
        <v>39</v>
      </c>
      <c r="L689" s="320">
        <v>971.35</v>
      </c>
      <c r="M689" s="33">
        <f t="shared" si="88"/>
        <v>9.5238094999999991E-3</v>
      </c>
      <c r="N689" s="33">
        <f t="shared" si="89"/>
        <v>5.5494684000000002E-3</v>
      </c>
      <c r="O689" s="54">
        <f t="shared" si="90"/>
        <v>1.5436059999999999E-4</v>
      </c>
      <c r="P689" s="29">
        <f t="shared" si="91"/>
        <v>34731</v>
      </c>
      <c r="Q689" s="146"/>
      <c r="R689" s="151"/>
      <c r="S689" s="151"/>
      <c r="T689" s="146"/>
      <c r="U689" s="86"/>
      <c r="W689" s="203" t="s">
        <v>2771</v>
      </c>
      <c r="X689" s="204">
        <v>566</v>
      </c>
      <c r="Y689" s="3">
        <f t="shared" si="92"/>
        <v>0</v>
      </c>
      <c r="Z689" s="280" t="s">
        <v>2771</v>
      </c>
      <c r="AA689" s="281">
        <v>39</v>
      </c>
      <c r="AE689" s="319" t="s">
        <v>7970</v>
      </c>
      <c r="AF689" s="320">
        <v>971.35</v>
      </c>
    </row>
    <row r="690" spans="1:32" ht="15" hidden="1">
      <c r="A690" s="85" t="s">
        <v>5495</v>
      </c>
      <c r="B690" s="49" t="s">
        <v>956</v>
      </c>
      <c r="C690" s="50" t="s">
        <v>2172</v>
      </c>
      <c r="D690" s="50" t="s">
        <v>2172</v>
      </c>
      <c r="E690" s="50" t="s">
        <v>2120</v>
      </c>
      <c r="F690" s="50" t="s">
        <v>2119</v>
      </c>
      <c r="G690" s="52" t="s">
        <v>2108</v>
      </c>
      <c r="H690" s="53" t="s">
        <v>2772</v>
      </c>
      <c r="I690" s="289">
        <v>8534</v>
      </c>
      <c r="J690" s="287">
        <v>1282</v>
      </c>
      <c r="K690" s="288">
        <v>105</v>
      </c>
      <c r="L690" s="320">
        <v>1180.1199999999999</v>
      </c>
      <c r="M690" s="33">
        <f t="shared" si="88"/>
        <v>1.23037262E-2</v>
      </c>
      <c r="N690" s="33">
        <f t="shared" si="89"/>
        <v>1.3365909299999999E-2</v>
      </c>
      <c r="O690" s="54">
        <f t="shared" si="90"/>
        <v>3.7177789999999998E-4</v>
      </c>
      <c r="P690" s="29">
        <f t="shared" si="91"/>
        <v>83650</v>
      </c>
      <c r="Q690" s="146"/>
      <c r="R690" s="151"/>
      <c r="S690" s="151"/>
      <c r="T690" s="146"/>
      <c r="U690" s="86"/>
      <c r="W690" s="203" t="s">
        <v>2772</v>
      </c>
      <c r="X690" s="204">
        <v>1282</v>
      </c>
      <c r="Y690" s="3">
        <f t="shared" si="92"/>
        <v>0</v>
      </c>
      <c r="Z690" s="280" t="s">
        <v>2772</v>
      </c>
      <c r="AA690" s="281">
        <v>105</v>
      </c>
      <c r="AE690" s="319" t="s">
        <v>7971</v>
      </c>
      <c r="AF690" s="320">
        <v>1180.1199999999999</v>
      </c>
    </row>
    <row r="691" spans="1:32" ht="15" hidden="1">
      <c r="A691" s="85" t="s">
        <v>5496</v>
      </c>
      <c r="B691" s="49" t="s">
        <v>957</v>
      </c>
      <c r="C691" s="50" t="s">
        <v>2172</v>
      </c>
      <c r="D691" s="50" t="s">
        <v>2172</v>
      </c>
      <c r="E691" s="50" t="s">
        <v>2122</v>
      </c>
      <c r="F691" s="50" t="s">
        <v>2119</v>
      </c>
      <c r="G691" s="52" t="s">
        <v>2108</v>
      </c>
      <c r="H691" s="53" t="s">
        <v>2773</v>
      </c>
      <c r="I691" s="289">
        <v>6096</v>
      </c>
      <c r="J691" s="287">
        <v>867</v>
      </c>
      <c r="K691" s="288">
        <v>40</v>
      </c>
      <c r="L691" s="320">
        <v>1533.41</v>
      </c>
      <c r="M691" s="33">
        <f t="shared" si="88"/>
        <v>6.5616796999999998E-3</v>
      </c>
      <c r="N691" s="33">
        <f t="shared" si="89"/>
        <v>3.7100164000000001E-3</v>
      </c>
      <c r="O691" s="54">
        <f t="shared" si="90"/>
        <v>1.031955E-4</v>
      </c>
      <c r="P691" s="29">
        <f t="shared" si="91"/>
        <v>23218</v>
      </c>
      <c r="Q691" s="146"/>
      <c r="R691" s="151"/>
      <c r="S691" s="151"/>
      <c r="T691" s="146"/>
      <c r="U691" s="86"/>
      <c r="W691" s="203" t="s">
        <v>2773</v>
      </c>
      <c r="X691" s="204">
        <v>867</v>
      </c>
      <c r="Y691" s="3">
        <f t="shared" si="92"/>
        <v>0</v>
      </c>
      <c r="Z691" s="280" t="s">
        <v>2773</v>
      </c>
      <c r="AA691" s="281">
        <v>40</v>
      </c>
      <c r="AE691" s="319" t="s">
        <v>7972</v>
      </c>
      <c r="AF691" s="320">
        <v>1533.41</v>
      </c>
    </row>
    <row r="692" spans="1:32" ht="15" hidden="1">
      <c r="A692" s="85" t="s">
        <v>5497</v>
      </c>
      <c r="B692" s="49" t="s">
        <v>958</v>
      </c>
      <c r="C692" s="50" t="s">
        <v>2172</v>
      </c>
      <c r="D692" s="50" t="s">
        <v>2172</v>
      </c>
      <c r="E692" s="50" t="s">
        <v>2124</v>
      </c>
      <c r="F692" s="50" t="s">
        <v>2119</v>
      </c>
      <c r="G692" s="52" t="s">
        <v>2108</v>
      </c>
      <c r="H692" s="53" t="s">
        <v>2774</v>
      </c>
      <c r="I692" s="289">
        <v>3560</v>
      </c>
      <c r="J692" s="287">
        <v>510</v>
      </c>
      <c r="K692" s="288">
        <v>14</v>
      </c>
      <c r="L692" s="320">
        <v>671.15</v>
      </c>
      <c r="M692" s="33">
        <f t="shared" si="88"/>
        <v>3.9325842000000003E-3</v>
      </c>
      <c r="N692" s="33">
        <f t="shared" si="89"/>
        <v>2.9883303000000001E-3</v>
      </c>
      <c r="O692" s="54">
        <f t="shared" si="90"/>
        <v>8.31215E-5</v>
      </c>
      <c r="P692" s="29">
        <f t="shared" si="91"/>
        <v>18702</v>
      </c>
      <c r="Q692" s="146"/>
      <c r="R692" s="151"/>
      <c r="S692" s="151"/>
      <c r="T692" s="146"/>
      <c r="U692" s="86"/>
      <c r="W692" s="203" t="s">
        <v>2774</v>
      </c>
      <c r="X692" s="204">
        <v>510</v>
      </c>
      <c r="Y692" s="3">
        <f t="shared" si="92"/>
        <v>0</v>
      </c>
      <c r="Z692" s="282" t="s">
        <v>2774</v>
      </c>
      <c r="AA692" s="281">
        <v>14</v>
      </c>
      <c r="AE692" s="319" t="s">
        <v>7973</v>
      </c>
      <c r="AF692" s="320">
        <v>671.15</v>
      </c>
    </row>
    <row r="693" spans="1:32" ht="15" hidden="1">
      <c r="A693" s="85" t="s">
        <v>5498</v>
      </c>
      <c r="B693" s="49" t="s">
        <v>959</v>
      </c>
      <c r="C693" s="50" t="s">
        <v>2172</v>
      </c>
      <c r="D693" s="50" t="s">
        <v>2172</v>
      </c>
      <c r="E693" s="50" t="s">
        <v>2126</v>
      </c>
      <c r="F693" s="50" t="s">
        <v>2119</v>
      </c>
      <c r="G693" s="52" t="s">
        <v>2108</v>
      </c>
      <c r="H693" s="53" t="s">
        <v>2775</v>
      </c>
      <c r="I693" s="289">
        <v>12821</v>
      </c>
      <c r="J693" s="287">
        <v>1854</v>
      </c>
      <c r="K693" s="288">
        <v>173</v>
      </c>
      <c r="L693" s="320">
        <v>1473.99</v>
      </c>
      <c r="M693" s="33">
        <f t="shared" si="88"/>
        <v>1.3493487199999999E-2</v>
      </c>
      <c r="N693" s="33">
        <f t="shared" si="89"/>
        <v>1.69722489E-2</v>
      </c>
      <c r="O693" s="54">
        <f t="shared" si="90"/>
        <v>4.7208960000000001E-4</v>
      </c>
      <c r="P693" s="29">
        <f t="shared" si="91"/>
        <v>106220</v>
      </c>
      <c r="Q693" s="146"/>
      <c r="R693" s="151"/>
      <c r="S693" s="151"/>
      <c r="T693" s="146"/>
      <c r="U693" s="86"/>
      <c r="W693" s="203" t="s">
        <v>2775</v>
      </c>
      <c r="X693" s="204">
        <v>1854</v>
      </c>
      <c r="Y693" s="3">
        <f t="shared" si="92"/>
        <v>0</v>
      </c>
      <c r="Z693" s="280" t="s">
        <v>2775</v>
      </c>
      <c r="AA693" s="281">
        <v>173</v>
      </c>
      <c r="AE693" s="319" t="s">
        <v>7974</v>
      </c>
      <c r="AF693" s="320">
        <v>1473.99</v>
      </c>
    </row>
    <row r="694" spans="1:32" ht="15" hidden="1">
      <c r="A694" s="85" t="s">
        <v>5499</v>
      </c>
      <c r="B694" s="49" t="s">
        <v>960</v>
      </c>
      <c r="C694" s="50" t="s">
        <v>2172</v>
      </c>
      <c r="D694" s="50" t="s">
        <v>2172</v>
      </c>
      <c r="E694" s="50" t="s">
        <v>2133</v>
      </c>
      <c r="F694" s="50" t="s">
        <v>2119</v>
      </c>
      <c r="G694" s="52" t="s">
        <v>2108</v>
      </c>
      <c r="H694" s="53" t="s">
        <v>2776</v>
      </c>
      <c r="I694" s="289">
        <v>3569</v>
      </c>
      <c r="J694" s="287">
        <v>444</v>
      </c>
      <c r="K694" s="288">
        <v>9</v>
      </c>
      <c r="L694" s="320">
        <v>659.45</v>
      </c>
      <c r="M694" s="33">
        <f t="shared" si="88"/>
        <v>2.5217146999999998E-3</v>
      </c>
      <c r="N694" s="33">
        <f t="shared" si="89"/>
        <v>1.6978411000000001E-3</v>
      </c>
      <c r="O694" s="54">
        <f t="shared" si="90"/>
        <v>4.7226099999999998E-5</v>
      </c>
      <c r="P694" s="29">
        <f t="shared" si="91"/>
        <v>10625</v>
      </c>
      <c r="Q694" s="146"/>
      <c r="R694" s="151"/>
      <c r="S694" s="151"/>
      <c r="T694" s="146"/>
      <c r="U694" s="86"/>
      <c r="W694" s="203" t="s">
        <v>2776</v>
      </c>
      <c r="X694" s="204">
        <v>444</v>
      </c>
      <c r="Y694" s="3">
        <f t="shared" si="92"/>
        <v>0</v>
      </c>
      <c r="Z694" s="280" t="s">
        <v>2776</v>
      </c>
      <c r="AA694" s="281">
        <v>9</v>
      </c>
      <c r="AE694" s="319" t="s">
        <v>7975</v>
      </c>
      <c r="AF694" s="320">
        <v>659.45</v>
      </c>
    </row>
    <row r="695" spans="1:32" ht="15" hidden="1">
      <c r="A695" s="85" t="s">
        <v>5500</v>
      </c>
      <c r="B695" s="49" t="s">
        <v>961</v>
      </c>
      <c r="C695" s="50" t="s">
        <v>2172</v>
      </c>
      <c r="D695" s="50" t="s">
        <v>2172</v>
      </c>
      <c r="E695" s="50" t="s">
        <v>2157</v>
      </c>
      <c r="F695" s="50" t="s">
        <v>2119</v>
      </c>
      <c r="G695" s="52" t="s">
        <v>2108</v>
      </c>
      <c r="H695" s="53" t="s">
        <v>2777</v>
      </c>
      <c r="I695" s="289">
        <v>12343</v>
      </c>
      <c r="J695" s="287">
        <v>1848</v>
      </c>
      <c r="K695" s="288">
        <v>30</v>
      </c>
      <c r="L695" s="320">
        <v>932.15</v>
      </c>
      <c r="M695" s="33">
        <f t="shared" si="88"/>
        <v>2.4305274000000002E-3</v>
      </c>
      <c r="N695" s="33">
        <f t="shared" si="89"/>
        <v>4.8185533999999999E-3</v>
      </c>
      <c r="O695" s="54">
        <f t="shared" si="90"/>
        <v>1.3402990000000001E-4</v>
      </c>
      <c r="P695" s="29">
        <f t="shared" si="91"/>
        <v>30156</v>
      </c>
      <c r="Q695" s="146"/>
      <c r="R695" s="151"/>
      <c r="S695" s="151"/>
      <c r="T695" s="146"/>
      <c r="U695" s="86"/>
      <c r="W695" s="203" t="s">
        <v>2777</v>
      </c>
      <c r="X695" s="204">
        <v>1848</v>
      </c>
      <c r="Y695" s="3">
        <f t="shared" si="92"/>
        <v>0</v>
      </c>
      <c r="Z695" s="280" t="s">
        <v>2777</v>
      </c>
      <c r="AA695" s="281">
        <v>30</v>
      </c>
      <c r="AE695" s="319" t="s">
        <v>7976</v>
      </c>
      <c r="AF695" s="320">
        <v>932.15</v>
      </c>
    </row>
    <row r="696" spans="1:32" ht="15" hidden="1">
      <c r="A696" s="85" t="s">
        <v>5501</v>
      </c>
      <c r="B696" s="49" t="s">
        <v>962</v>
      </c>
      <c r="C696" s="50" t="s">
        <v>2172</v>
      </c>
      <c r="D696" s="50" t="s">
        <v>2172</v>
      </c>
      <c r="E696" s="50" t="s">
        <v>2159</v>
      </c>
      <c r="F696" s="50">
        <v>3</v>
      </c>
      <c r="G696" s="52" t="s">
        <v>2109</v>
      </c>
      <c r="H696" s="53" t="s">
        <v>2778</v>
      </c>
      <c r="I696" s="289">
        <v>16265</v>
      </c>
      <c r="J696" s="287">
        <v>2379</v>
      </c>
      <c r="K696" s="288">
        <v>214</v>
      </c>
      <c r="L696" s="320">
        <v>1095.29</v>
      </c>
      <c r="M696" s="33">
        <f t="shared" si="88"/>
        <v>1.31570857E-2</v>
      </c>
      <c r="N696" s="33">
        <f t="shared" si="89"/>
        <v>2.8577551900000001E-2</v>
      </c>
      <c r="O696" s="54">
        <f t="shared" si="90"/>
        <v>7.9489559999999999E-4</v>
      </c>
      <c r="P696" s="29">
        <f t="shared" si="91"/>
        <v>178851</v>
      </c>
      <c r="Q696" s="146"/>
      <c r="R696" s="151"/>
      <c r="S696" s="151"/>
      <c r="T696" s="146"/>
      <c r="U696" s="86"/>
      <c r="W696" s="203" t="s">
        <v>2778</v>
      </c>
      <c r="X696" s="204">
        <v>2379</v>
      </c>
      <c r="Y696" s="3">
        <f t="shared" si="92"/>
        <v>0</v>
      </c>
      <c r="Z696" s="282" t="s">
        <v>2778</v>
      </c>
      <c r="AA696" s="281">
        <v>214</v>
      </c>
      <c r="AE696" s="319" t="s">
        <v>7977</v>
      </c>
      <c r="AF696" s="320">
        <v>1095.29</v>
      </c>
    </row>
    <row r="697" spans="1:32" ht="15" hidden="1">
      <c r="A697" s="85" t="s">
        <v>5502</v>
      </c>
      <c r="B697" s="49" t="s">
        <v>963</v>
      </c>
      <c r="C697" s="50" t="s">
        <v>2172</v>
      </c>
      <c r="D697" s="50" t="s">
        <v>2172</v>
      </c>
      <c r="E697" s="50" t="s">
        <v>2172</v>
      </c>
      <c r="F697" s="50" t="s">
        <v>2119</v>
      </c>
      <c r="G697" s="52" t="s">
        <v>2108</v>
      </c>
      <c r="H697" s="53" t="s">
        <v>2779</v>
      </c>
      <c r="I697" s="289">
        <v>11909</v>
      </c>
      <c r="J697" s="287">
        <v>1849</v>
      </c>
      <c r="K697" s="288">
        <v>164</v>
      </c>
      <c r="L697" s="320">
        <v>1609.38</v>
      </c>
      <c r="M697" s="33">
        <f t="shared" si="88"/>
        <v>1.37710974E-2</v>
      </c>
      <c r="N697" s="33">
        <f t="shared" si="89"/>
        <v>1.5821471E-2</v>
      </c>
      <c r="O697" s="54">
        <f t="shared" si="90"/>
        <v>4.4008030000000002E-4</v>
      </c>
      <c r="P697" s="29">
        <f t="shared" si="91"/>
        <v>99018</v>
      </c>
      <c r="Q697" s="146"/>
      <c r="R697" s="151"/>
      <c r="S697" s="151"/>
      <c r="T697" s="146"/>
      <c r="U697" s="86"/>
      <c r="W697" s="203" t="s">
        <v>2779</v>
      </c>
      <c r="X697" s="204">
        <v>1849</v>
      </c>
      <c r="Y697" s="3">
        <f t="shared" si="92"/>
        <v>0</v>
      </c>
      <c r="Z697" s="280" t="s">
        <v>2779</v>
      </c>
      <c r="AA697" s="281">
        <v>164</v>
      </c>
      <c r="AE697" s="319" t="s">
        <v>7978</v>
      </c>
      <c r="AF697" s="320">
        <v>1609.38</v>
      </c>
    </row>
    <row r="698" spans="1:32" ht="15" hidden="1">
      <c r="A698" s="87" t="s">
        <v>7278</v>
      </c>
      <c r="B698" s="49" t="s">
        <v>964</v>
      </c>
      <c r="C698" s="50" t="s">
        <v>2172</v>
      </c>
      <c r="D698" s="50" t="s">
        <v>2172</v>
      </c>
      <c r="E698" s="50" t="s">
        <v>2174</v>
      </c>
      <c r="F698" s="50">
        <v>3</v>
      </c>
      <c r="G698" s="52" t="s">
        <v>2109</v>
      </c>
      <c r="H698" s="53" t="s">
        <v>2780</v>
      </c>
      <c r="I698" s="289">
        <v>7745</v>
      </c>
      <c r="J698" s="287">
        <v>1087</v>
      </c>
      <c r="K698" s="288">
        <v>104</v>
      </c>
      <c r="L698" s="320">
        <v>2144.9899999999998</v>
      </c>
      <c r="M698" s="33">
        <f t="shared" si="88"/>
        <v>1.3428018E-2</v>
      </c>
      <c r="N698" s="33">
        <f t="shared" si="89"/>
        <v>6.8048127999999998E-3</v>
      </c>
      <c r="O698" s="54">
        <f t="shared" si="90"/>
        <v>1.8927850000000001E-4</v>
      </c>
      <c r="P698" s="29">
        <f t="shared" si="91"/>
        <v>42587</v>
      </c>
      <c r="Q698" s="146"/>
      <c r="R698" s="151"/>
      <c r="S698" s="151"/>
      <c r="T698" s="146"/>
      <c r="U698" s="86"/>
      <c r="W698" s="203" t="s">
        <v>2780</v>
      </c>
      <c r="X698" s="204">
        <v>1087</v>
      </c>
      <c r="Y698" s="3">
        <f t="shared" si="92"/>
        <v>0</v>
      </c>
      <c r="Z698" s="280" t="s">
        <v>2780</v>
      </c>
      <c r="AA698" s="281">
        <v>104</v>
      </c>
      <c r="AE698" s="319" t="s">
        <v>7979</v>
      </c>
      <c r="AF698" s="320">
        <v>2144.9899999999998</v>
      </c>
    </row>
    <row r="699" spans="1:32" ht="15" hidden="1">
      <c r="A699" s="85" t="s">
        <v>5503</v>
      </c>
      <c r="B699" s="49" t="s">
        <v>965</v>
      </c>
      <c r="C699" s="50" t="s">
        <v>2172</v>
      </c>
      <c r="D699" s="50" t="s">
        <v>2174</v>
      </c>
      <c r="E699" s="50" t="s">
        <v>2116</v>
      </c>
      <c r="F699" s="50" t="s">
        <v>2119</v>
      </c>
      <c r="G699" s="52" t="s">
        <v>2108</v>
      </c>
      <c r="H699" s="53" t="s">
        <v>2781</v>
      </c>
      <c r="I699" s="289">
        <v>3870</v>
      </c>
      <c r="J699" s="287">
        <v>534</v>
      </c>
      <c r="K699" s="288">
        <v>7</v>
      </c>
      <c r="L699" s="320">
        <v>922.68</v>
      </c>
      <c r="M699" s="33">
        <f t="shared" si="88"/>
        <v>1.8087855E-3</v>
      </c>
      <c r="N699" s="33">
        <f t="shared" si="89"/>
        <v>1.0468325000000001E-3</v>
      </c>
      <c r="O699" s="54">
        <f t="shared" si="90"/>
        <v>2.9118000000000001E-5</v>
      </c>
      <c r="P699" s="29">
        <f t="shared" si="91"/>
        <v>6551</v>
      </c>
      <c r="Q699" s="146"/>
      <c r="R699" s="151"/>
      <c r="S699" s="151"/>
      <c r="T699" s="146"/>
      <c r="U699" s="86"/>
      <c r="W699" s="203" t="s">
        <v>2781</v>
      </c>
      <c r="X699" s="204">
        <v>534</v>
      </c>
      <c r="Y699" s="3">
        <f t="shared" si="92"/>
        <v>0</v>
      </c>
      <c r="Z699" s="280" t="s">
        <v>2781</v>
      </c>
      <c r="AA699" s="281">
        <v>7</v>
      </c>
      <c r="AE699" s="319" t="s">
        <v>7980</v>
      </c>
      <c r="AF699" s="320">
        <v>922.68</v>
      </c>
    </row>
    <row r="700" spans="1:32" ht="15" hidden="1">
      <c r="A700" s="85" t="s">
        <v>5504</v>
      </c>
      <c r="B700" s="49" t="s">
        <v>966</v>
      </c>
      <c r="C700" s="50" t="s">
        <v>2172</v>
      </c>
      <c r="D700" s="50" t="s">
        <v>2174</v>
      </c>
      <c r="E700" s="50" t="s">
        <v>2115</v>
      </c>
      <c r="F700" s="50" t="s">
        <v>2119</v>
      </c>
      <c r="G700" s="52" t="s">
        <v>2108</v>
      </c>
      <c r="H700" s="53" t="s">
        <v>2782</v>
      </c>
      <c r="I700" s="289">
        <v>3512</v>
      </c>
      <c r="J700" s="287">
        <v>421</v>
      </c>
      <c r="K700" s="288">
        <v>27</v>
      </c>
      <c r="L700" s="320">
        <v>984.4</v>
      </c>
      <c r="M700" s="33">
        <f t="shared" si="88"/>
        <v>7.6879271000000002E-3</v>
      </c>
      <c r="N700" s="33">
        <f t="shared" si="89"/>
        <v>3.2879086000000002E-3</v>
      </c>
      <c r="O700" s="54">
        <f t="shared" si="90"/>
        <v>9.1454399999999996E-5</v>
      </c>
      <c r="P700" s="29">
        <f t="shared" si="91"/>
        <v>20577</v>
      </c>
      <c r="Q700" s="146"/>
      <c r="R700" s="151"/>
      <c r="S700" s="151"/>
      <c r="T700" s="146"/>
      <c r="U700" s="86"/>
      <c r="W700" s="203" t="s">
        <v>2782</v>
      </c>
      <c r="X700" s="204">
        <v>421</v>
      </c>
      <c r="Y700" s="3">
        <f t="shared" si="92"/>
        <v>0</v>
      </c>
      <c r="Z700" s="282" t="s">
        <v>2782</v>
      </c>
      <c r="AA700" s="281">
        <v>27</v>
      </c>
      <c r="AE700" s="319" t="s">
        <v>7981</v>
      </c>
      <c r="AF700" s="320">
        <v>984.4</v>
      </c>
    </row>
    <row r="701" spans="1:32" ht="15" hidden="1">
      <c r="A701" s="85" t="s">
        <v>5505</v>
      </c>
      <c r="B701" s="49" t="s">
        <v>967</v>
      </c>
      <c r="C701" s="50" t="s">
        <v>2172</v>
      </c>
      <c r="D701" s="50" t="s">
        <v>2174</v>
      </c>
      <c r="E701" s="50" t="s">
        <v>2120</v>
      </c>
      <c r="F701" s="50">
        <v>3</v>
      </c>
      <c r="G701" s="52" t="s">
        <v>2109</v>
      </c>
      <c r="H701" s="53" t="s">
        <v>2783</v>
      </c>
      <c r="I701" s="289">
        <v>15747</v>
      </c>
      <c r="J701" s="287">
        <v>1999</v>
      </c>
      <c r="K701" s="288">
        <v>100</v>
      </c>
      <c r="L701" s="320">
        <v>1179.49</v>
      </c>
      <c r="M701" s="33">
        <f t="shared" si="88"/>
        <v>6.3504158999999998E-3</v>
      </c>
      <c r="N701" s="33">
        <f t="shared" si="89"/>
        <v>1.0762686699999999E-2</v>
      </c>
      <c r="O701" s="54">
        <f t="shared" si="90"/>
        <v>2.9936829999999999E-4</v>
      </c>
      <c r="P701" s="29">
        <f t="shared" si="91"/>
        <v>67357</v>
      </c>
      <c r="Q701" s="146"/>
      <c r="R701" s="151"/>
      <c r="S701" s="151"/>
      <c r="T701" s="146"/>
      <c r="U701" s="86"/>
      <c r="W701" s="203" t="s">
        <v>2783</v>
      </c>
      <c r="X701" s="204">
        <v>1999</v>
      </c>
      <c r="Y701" s="3">
        <f t="shared" si="92"/>
        <v>0</v>
      </c>
      <c r="Z701" s="280" t="s">
        <v>2783</v>
      </c>
      <c r="AA701" s="281">
        <v>100</v>
      </c>
      <c r="AE701" s="319" t="s">
        <v>7982</v>
      </c>
      <c r="AF701" s="320">
        <v>1179.49</v>
      </c>
    </row>
    <row r="702" spans="1:32" ht="15" hidden="1">
      <c r="A702" s="85" t="s">
        <v>5506</v>
      </c>
      <c r="B702" s="49" t="s">
        <v>968</v>
      </c>
      <c r="C702" s="50" t="s">
        <v>2172</v>
      </c>
      <c r="D702" s="50" t="s">
        <v>2174</v>
      </c>
      <c r="E702" s="50" t="s">
        <v>2122</v>
      </c>
      <c r="F702" s="50">
        <v>3</v>
      </c>
      <c r="G702" s="52" t="s">
        <v>2109</v>
      </c>
      <c r="H702" s="53" t="s">
        <v>2784</v>
      </c>
      <c r="I702" s="289">
        <v>7068</v>
      </c>
      <c r="J702" s="287">
        <v>820</v>
      </c>
      <c r="K702" s="288">
        <v>67</v>
      </c>
      <c r="L702" s="320">
        <v>1259.6199999999999</v>
      </c>
      <c r="M702" s="33">
        <f t="shared" si="88"/>
        <v>9.4793434999999992E-3</v>
      </c>
      <c r="N702" s="33">
        <f t="shared" si="89"/>
        <v>6.1709575999999997E-3</v>
      </c>
      <c r="O702" s="54">
        <f t="shared" si="90"/>
        <v>1.7164750000000001E-4</v>
      </c>
      <c r="P702" s="29">
        <f t="shared" si="91"/>
        <v>38620</v>
      </c>
      <c r="Q702" s="146"/>
      <c r="R702" s="151"/>
      <c r="S702" s="151"/>
      <c r="T702" s="146"/>
      <c r="U702" s="86"/>
      <c r="W702" s="203" t="s">
        <v>2784</v>
      </c>
      <c r="X702" s="204">
        <v>820</v>
      </c>
      <c r="Y702" s="3">
        <f t="shared" si="92"/>
        <v>0</v>
      </c>
      <c r="Z702" s="280" t="s">
        <v>2784</v>
      </c>
      <c r="AA702" s="281">
        <v>67</v>
      </c>
      <c r="AE702" s="319" t="s">
        <v>7983</v>
      </c>
      <c r="AF702" s="320">
        <v>1259.6199999999999</v>
      </c>
    </row>
    <row r="703" spans="1:32" ht="15" hidden="1">
      <c r="A703" s="85" t="s">
        <v>5507</v>
      </c>
      <c r="B703" s="49" t="s">
        <v>969</v>
      </c>
      <c r="C703" s="50" t="s">
        <v>2172</v>
      </c>
      <c r="D703" s="50" t="s">
        <v>2174</v>
      </c>
      <c r="E703" s="50" t="s">
        <v>2124</v>
      </c>
      <c r="F703" s="50" t="s">
        <v>2119</v>
      </c>
      <c r="G703" s="52" t="s">
        <v>2108</v>
      </c>
      <c r="H703" s="53" t="s">
        <v>2785</v>
      </c>
      <c r="I703" s="289">
        <v>6255</v>
      </c>
      <c r="J703" s="287">
        <v>750</v>
      </c>
      <c r="K703" s="288">
        <v>16</v>
      </c>
      <c r="L703" s="320">
        <v>1209.8900000000001</v>
      </c>
      <c r="M703" s="33">
        <f t="shared" si="88"/>
        <v>2.5579536000000002E-3</v>
      </c>
      <c r="N703" s="33">
        <f t="shared" si="89"/>
        <v>1.5856525000000001E-3</v>
      </c>
      <c r="O703" s="54">
        <f t="shared" si="90"/>
        <v>4.41055E-5</v>
      </c>
      <c r="P703" s="29">
        <f t="shared" si="91"/>
        <v>9923</v>
      </c>
      <c r="Q703" s="146"/>
      <c r="R703" s="151"/>
      <c r="S703" s="151"/>
      <c r="T703" s="146"/>
      <c r="U703" s="86"/>
      <c r="W703" s="203" t="s">
        <v>2785</v>
      </c>
      <c r="X703" s="204">
        <v>750</v>
      </c>
      <c r="Y703" s="3">
        <f t="shared" si="92"/>
        <v>0</v>
      </c>
      <c r="Z703" s="280" t="s">
        <v>2785</v>
      </c>
      <c r="AA703" s="281">
        <v>16</v>
      </c>
      <c r="AE703" s="319" t="s">
        <v>7984</v>
      </c>
      <c r="AF703" s="320">
        <v>1209.8900000000001</v>
      </c>
    </row>
    <row r="704" spans="1:32" ht="15" hidden="1">
      <c r="A704" s="85" t="s">
        <v>5508</v>
      </c>
      <c r="B704" s="49" t="s">
        <v>970</v>
      </c>
      <c r="C704" s="50" t="s">
        <v>2172</v>
      </c>
      <c r="D704" s="50" t="s">
        <v>2174</v>
      </c>
      <c r="E704" s="50" t="s">
        <v>2126</v>
      </c>
      <c r="F704" s="50" t="s">
        <v>2119</v>
      </c>
      <c r="G704" s="52" t="s">
        <v>2108</v>
      </c>
      <c r="H704" s="53" t="s">
        <v>2786</v>
      </c>
      <c r="I704" s="289">
        <v>5032</v>
      </c>
      <c r="J704" s="287">
        <v>585</v>
      </c>
      <c r="K704" s="288">
        <v>20</v>
      </c>
      <c r="L704" s="320">
        <v>858.86</v>
      </c>
      <c r="M704" s="33">
        <f t="shared" si="88"/>
        <v>3.9745626999999999E-3</v>
      </c>
      <c r="N704" s="33">
        <f t="shared" si="89"/>
        <v>2.7072155E-3</v>
      </c>
      <c r="O704" s="54">
        <f t="shared" si="90"/>
        <v>7.5302200000000006E-5</v>
      </c>
      <c r="P704" s="29">
        <f t="shared" si="91"/>
        <v>16942</v>
      </c>
      <c r="Q704" s="146"/>
      <c r="R704" s="151"/>
      <c r="S704" s="151"/>
      <c r="T704" s="146"/>
      <c r="U704" s="86"/>
      <c r="W704" s="203" t="s">
        <v>2786</v>
      </c>
      <c r="X704" s="204">
        <v>585</v>
      </c>
      <c r="Y704" s="3">
        <f t="shared" si="92"/>
        <v>0</v>
      </c>
      <c r="Z704" s="280" t="s">
        <v>2786</v>
      </c>
      <c r="AA704" s="281">
        <v>20</v>
      </c>
      <c r="AE704" s="319" t="s">
        <v>7985</v>
      </c>
      <c r="AF704" s="320">
        <v>858.86</v>
      </c>
    </row>
    <row r="705" spans="1:32" ht="15" hidden="1">
      <c r="A705" s="85" t="s">
        <v>5509</v>
      </c>
      <c r="B705" s="49" t="s">
        <v>971</v>
      </c>
      <c r="C705" s="50" t="s">
        <v>2172</v>
      </c>
      <c r="D705" s="50" t="s">
        <v>2175</v>
      </c>
      <c r="E705" s="50" t="s">
        <v>2116</v>
      </c>
      <c r="F705" s="50" t="s">
        <v>2117</v>
      </c>
      <c r="G705" s="52" t="s">
        <v>2107</v>
      </c>
      <c r="H705" s="53" t="s">
        <v>2787</v>
      </c>
      <c r="I705" s="289">
        <v>46583</v>
      </c>
      <c r="J705" s="287">
        <v>5533</v>
      </c>
      <c r="K705" s="288">
        <v>692</v>
      </c>
      <c r="L705" s="320">
        <v>1888.9</v>
      </c>
      <c r="M705" s="33">
        <f t="shared" si="88"/>
        <v>1.48552046E-2</v>
      </c>
      <c r="N705" s="33">
        <f t="shared" si="89"/>
        <v>4.3514133599999998E-2</v>
      </c>
      <c r="O705" s="54">
        <f t="shared" si="90"/>
        <v>1.2103623999999999E-3</v>
      </c>
      <c r="P705" s="29">
        <f t="shared" si="91"/>
        <v>272331</v>
      </c>
      <c r="Q705" s="146"/>
      <c r="R705" s="151"/>
      <c r="S705" s="151"/>
      <c r="T705" s="147"/>
      <c r="U705" s="86"/>
      <c r="W705" s="203" t="s">
        <v>2787</v>
      </c>
      <c r="X705" s="204">
        <v>5533</v>
      </c>
      <c r="Y705" s="3">
        <f t="shared" si="92"/>
        <v>0</v>
      </c>
      <c r="Z705" s="282" t="s">
        <v>2787</v>
      </c>
      <c r="AA705" s="281">
        <v>692</v>
      </c>
      <c r="AE705" s="319" t="s">
        <v>7986</v>
      </c>
      <c r="AF705" s="320">
        <v>1888.9</v>
      </c>
    </row>
    <row r="706" spans="1:32" ht="15" hidden="1">
      <c r="A706" s="85" t="s">
        <v>5510</v>
      </c>
      <c r="B706" s="49" t="s">
        <v>972</v>
      </c>
      <c r="C706" s="50" t="s">
        <v>2172</v>
      </c>
      <c r="D706" s="50" t="s">
        <v>2175</v>
      </c>
      <c r="E706" s="50" t="s">
        <v>2115</v>
      </c>
      <c r="F706" s="50" t="s">
        <v>2119</v>
      </c>
      <c r="G706" s="52" t="s">
        <v>2108</v>
      </c>
      <c r="H706" s="53" t="s">
        <v>2788</v>
      </c>
      <c r="I706" s="289">
        <v>4402</v>
      </c>
      <c r="J706" s="287">
        <v>705</v>
      </c>
      <c r="K706" s="288">
        <v>28</v>
      </c>
      <c r="L706" s="320">
        <v>1294.28</v>
      </c>
      <c r="M706" s="33">
        <f t="shared" si="88"/>
        <v>6.3607450999999997E-3</v>
      </c>
      <c r="N706" s="33">
        <f t="shared" si="89"/>
        <v>3.4647256999999999E-3</v>
      </c>
      <c r="O706" s="54">
        <f t="shared" si="90"/>
        <v>9.6372600000000006E-5</v>
      </c>
      <c r="P706" s="29">
        <f t="shared" si="91"/>
        <v>21683</v>
      </c>
      <c r="Q706" s="146"/>
      <c r="R706" s="151"/>
      <c r="S706" s="151"/>
      <c r="T706" s="146"/>
      <c r="U706" s="86"/>
      <c r="W706" s="203" t="s">
        <v>2788</v>
      </c>
      <c r="X706" s="204">
        <v>705</v>
      </c>
      <c r="Y706" s="3">
        <f t="shared" si="92"/>
        <v>0</v>
      </c>
      <c r="Z706" s="282" t="s">
        <v>2788</v>
      </c>
      <c r="AA706" s="281">
        <v>28</v>
      </c>
      <c r="AE706" s="319" t="s">
        <v>7987</v>
      </c>
      <c r="AF706" s="320">
        <v>1294.28</v>
      </c>
    </row>
    <row r="707" spans="1:32" ht="15" hidden="1">
      <c r="A707" s="85" t="s">
        <v>5511</v>
      </c>
      <c r="B707" s="49" t="s">
        <v>973</v>
      </c>
      <c r="C707" s="50" t="s">
        <v>2172</v>
      </c>
      <c r="D707" s="50" t="s">
        <v>2175</v>
      </c>
      <c r="E707" s="50" t="s">
        <v>2120</v>
      </c>
      <c r="F707" s="50" t="s">
        <v>2119</v>
      </c>
      <c r="G707" s="52" t="s">
        <v>2108</v>
      </c>
      <c r="H707" s="53" t="s">
        <v>2789</v>
      </c>
      <c r="I707" s="289">
        <v>6196</v>
      </c>
      <c r="J707" s="287">
        <v>734</v>
      </c>
      <c r="K707" s="288">
        <v>41</v>
      </c>
      <c r="L707" s="320">
        <v>883.22</v>
      </c>
      <c r="M707" s="33">
        <f t="shared" si="88"/>
        <v>6.6171722999999998E-3</v>
      </c>
      <c r="N707" s="33">
        <f t="shared" si="89"/>
        <v>5.4992011E-3</v>
      </c>
      <c r="O707" s="54">
        <f t="shared" si="90"/>
        <v>1.529624E-4</v>
      </c>
      <c r="P707" s="29">
        <f t="shared" si="91"/>
        <v>34416</v>
      </c>
      <c r="Q707" s="146"/>
      <c r="R707" s="151"/>
      <c r="S707" s="151"/>
      <c r="T707" s="146"/>
      <c r="U707" s="86"/>
      <c r="W707" s="203" t="s">
        <v>2789</v>
      </c>
      <c r="X707" s="204">
        <v>734</v>
      </c>
      <c r="Y707" s="3">
        <f t="shared" si="92"/>
        <v>0</v>
      </c>
      <c r="Z707" s="280" t="s">
        <v>2789</v>
      </c>
      <c r="AA707" s="281">
        <v>41</v>
      </c>
      <c r="AE707" s="319" t="s">
        <v>7988</v>
      </c>
      <c r="AF707" s="320">
        <v>883.22</v>
      </c>
    </row>
    <row r="708" spans="1:32" ht="15" hidden="1">
      <c r="A708" s="85" t="s">
        <v>5512</v>
      </c>
      <c r="B708" s="49" t="s">
        <v>974</v>
      </c>
      <c r="C708" s="50" t="s">
        <v>2172</v>
      </c>
      <c r="D708" s="50" t="s">
        <v>2175</v>
      </c>
      <c r="E708" s="50" t="s">
        <v>2122</v>
      </c>
      <c r="F708" s="50" t="s">
        <v>2119</v>
      </c>
      <c r="G708" s="52" t="s">
        <v>2108</v>
      </c>
      <c r="H708" s="53" t="s">
        <v>2790</v>
      </c>
      <c r="I708" s="289">
        <v>5896</v>
      </c>
      <c r="J708" s="287">
        <v>820</v>
      </c>
      <c r="K708" s="288">
        <v>6</v>
      </c>
      <c r="L708" s="320">
        <v>1073.49</v>
      </c>
      <c r="M708" s="33">
        <f t="shared" si="88"/>
        <v>1.0176390000000001E-3</v>
      </c>
      <c r="N708" s="33">
        <f t="shared" si="89"/>
        <v>7.7733740000000004E-4</v>
      </c>
      <c r="O708" s="54">
        <f t="shared" si="90"/>
        <v>2.16219E-5</v>
      </c>
      <c r="P708" s="29">
        <f t="shared" si="91"/>
        <v>4864</v>
      </c>
      <c r="Q708" s="146"/>
      <c r="R708" s="151"/>
      <c r="S708" s="151"/>
      <c r="T708" s="147"/>
      <c r="U708" s="86"/>
      <c r="W708" s="203" t="s">
        <v>2790</v>
      </c>
      <c r="X708" s="204">
        <v>820</v>
      </c>
      <c r="Y708" s="3">
        <f t="shared" si="92"/>
        <v>0</v>
      </c>
      <c r="Z708" s="280" t="s">
        <v>2790</v>
      </c>
      <c r="AA708" s="281">
        <v>6</v>
      </c>
      <c r="AE708" s="319" t="s">
        <v>7989</v>
      </c>
      <c r="AF708" s="320">
        <v>1073.49</v>
      </c>
    </row>
    <row r="709" spans="1:32" ht="15" hidden="1">
      <c r="A709" s="85" t="s">
        <v>5513</v>
      </c>
      <c r="B709" s="49" t="s">
        <v>975</v>
      </c>
      <c r="C709" s="50" t="s">
        <v>2172</v>
      </c>
      <c r="D709" s="50" t="s">
        <v>2175</v>
      </c>
      <c r="E709" s="50" t="s">
        <v>2124</v>
      </c>
      <c r="F709" s="50">
        <v>3</v>
      </c>
      <c r="G709" s="52" t="s">
        <v>2109</v>
      </c>
      <c r="H709" s="53" t="s">
        <v>2791</v>
      </c>
      <c r="I709" s="289">
        <v>6010</v>
      </c>
      <c r="J709" s="287">
        <v>840</v>
      </c>
      <c r="K709" s="288">
        <v>34</v>
      </c>
      <c r="L709" s="320">
        <v>2139.6799999999998</v>
      </c>
      <c r="M709" s="33">
        <f t="shared" si="88"/>
        <v>5.6572378999999997E-3</v>
      </c>
      <c r="N709" s="33">
        <f t="shared" si="89"/>
        <v>2.2209300999999999E-3</v>
      </c>
      <c r="O709" s="54">
        <f t="shared" si="90"/>
        <v>6.1775999999999999E-5</v>
      </c>
      <c r="P709" s="29">
        <f t="shared" si="91"/>
        <v>13899</v>
      </c>
      <c r="Q709" s="146"/>
      <c r="R709" s="151"/>
      <c r="S709" s="151"/>
      <c r="T709" s="146"/>
      <c r="U709" s="86"/>
      <c r="W709" s="203" t="s">
        <v>2791</v>
      </c>
      <c r="X709" s="204">
        <v>840</v>
      </c>
      <c r="Y709" s="3">
        <f t="shared" si="92"/>
        <v>0</v>
      </c>
      <c r="Z709" s="282" t="s">
        <v>2791</v>
      </c>
      <c r="AA709" s="281">
        <v>34</v>
      </c>
      <c r="AE709" s="319" t="s">
        <v>7990</v>
      </c>
      <c r="AF709" s="320">
        <v>2139.6799999999998</v>
      </c>
    </row>
    <row r="710" spans="1:32" ht="15" hidden="1">
      <c r="A710" s="85" t="s">
        <v>5514</v>
      </c>
      <c r="B710" s="49" t="s">
        <v>976</v>
      </c>
      <c r="C710" s="50" t="s">
        <v>2172</v>
      </c>
      <c r="D710" s="50" t="s">
        <v>2175</v>
      </c>
      <c r="E710" s="50" t="s">
        <v>2126</v>
      </c>
      <c r="F710" s="50" t="s">
        <v>2119</v>
      </c>
      <c r="G710" s="52" t="s">
        <v>2108</v>
      </c>
      <c r="H710" s="53" t="s">
        <v>2792</v>
      </c>
      <c r="I710" s="289">
        <v>4451</v>
      </c>
      <c r="J710" s="287">
        <v>627</v>
      </c>
      <c r="K710" s="288">
        <v>35</v>
      </c>
      <c r="L710" s="320">
        <v>904.46</v>
      </c>
      <c r="M710" s="33">
        <f t="shared" si="88"/>
        <v>7.8634013999999992E-3</v>
      </c>
      <c r="N710" s="33">
        <f t="shared" si="89"/>
        <v>5.4511561E-3</v>
      </c>
      <c r="O710" s="54">
        <f t="shared" si="90"/>
        <v>1.51626E-4</v>
      </c>
      <c r="P710" s="29">
        <f t="shared" si="91"/>
        <v>34115</v>
      </c>
      <c r="Q710" s="146"/>
      <c r="R710" s="151"/>
      <c r="S710" s="151"/>
      <c r="T710" s="146"/>
      <c r="U710" s="86"/>
      <c r="W710" s="203" t="s">
        <v>2792</v>
      </c>
      <c r="X710" s="204">
        <v>627</v>
      </c>
      <c r="Y710" s="3">
        <f t="shared" si="92"/>
        <v>0</v>
      </c>
      <c r="Z710" s="280" t="s">
        <v>2792</v>
      </c>
      <c r="AA710" s="281">
        <v>35</v>
      </c>
      <c r="AE710" s="319" t="s">
        <v>7991</v>
      </c>
      <c r="AF710" s="320">
        <v>904.46</v>
      </c>
    </row>
    <row r="711" spans="1:32" ht="15" hidden="1">
      <c r="A711" s="85" t="s">
        <v>5515</v>
      </c>
      <c r="B711" s="49" t="s">
        <v>977</v>
      </c>
      <c r="C711" s="50" t="s">
        <v>2172</v>
      </c>
      <c r="D711" s="50" t="s">
        <v>2175</v>
      </c>
      <c r="E711" s="50" t="s">
        <v>2133</v>
      </c>
      <c r="F711" s="50" t="s">
        <v>2119</v>
      </c>
      <c r="G711" s="52" t="s">
        <v>2108</v>
      </c>
      <c r="H711" s="53" t="s">
        <v>2793</v>
      </c>
      <c r="I711" s="289">
        <v>4603</v>
      </c>
      <c r="J711" s="287">
        <v>633</v>
      </c>
      <c r="K711" s="288">
        <v>39</v>
      </c>
      <c r="L711" s="320">
        <v>934.5</v>
      </c>
      <c r="M711" s="33">
        <f t="shared" si="88"/>
        <v>8.4727350999999999E-3</v>
      </c>
      <c r="N711" s="33">
        <f t="shared" si="89"/>
        <v>5.7391559999999996E-3</v>
      </c>
      <c r="O711" s="54">
        <f t="shared" si="90"/>
        <v>1.596368E-4</v>
      </c>
      <c r="P711" s="29">
        <f t="shared" si="91"/>
        <v>35918</v>
      </c>
      <c r="Q711" s="146"/>
      <c r="R711" s="151"/>
      <c r="S711" s="151"/>
      <c r="T711" s="146"/>
      <c r="U711" s="86"/>
      <c r="W711" s="203" t="s">
        <v>2793</v>
      </c>
      <c r="X711" s="204">
        <v>633</v>
      </c>
      <c r="Y711" s="3">
        <f t="shared" si="92"/>
        <v>0</v>
      </c>
      <c r="Z711" s="282" t="s">
        <v>2793</v>
      </c>
      <c r="AA711" s="281">
        <v>39</v>
      </c>
      <c r="AE711" s="319" t="s">
        <v>7992</v>
      </c>
      <c r="AF711" s="320">
        <v>934.5</v>
      </c>
    </row>
    <row r="712" spans="1:32" ht="15" hidden="1">
      <c r="A712" s="85" t="s">
        <v>5516</v>
      </c>
      <c r="B712" s="49" t="s">
        <v>978</v>
      </c>
      <c r="C712" s="50" t="s">
        <v>2172</v>
      </c>
      <c r="D712" s="50" t="s">
        <v>2175</v>
      </c>
      <c r="E712" s="50" t="s">
        <v>2157</v>
      </c>
      <c r="F712" s="50" t="s">
        <v>2119</v>
      </c>
      <c r="G712" s="52" t="s">
        <v>2108</v>
      </c>
      <c r="H712" s="53" t="s">
        <v>2794</v>
      </c>
      <c r="I712" s="289">
        <v>4306</v>
      </c>
      <c r="J712" s="287">
        <v>588</v>
      </c>
      <c r="K712" s="288">
        <v>27</v>
      </c>
      <c r="L712" s="320">
        <v>994.89</v>
      </c>
      <c r="M712" s="33">
        <f t="shared" si="88"/>
        <v>6.2703204000000004E-3</v>
      </c>
      <c r="N712" s="33">
        <f t="shared" si="89"/>
        <v>3.7058854E-3</v>
      </c>
      <c r="O712" s="54">
        <f t="shared" si="90"/>
        <v>1.030806E-4</v>
      </c>
      <c r="P712" s="29">
        <f t="shared" si="91"/>
        <v>23193</v>
      </c>
      <c r="Q712" s="146"/>
      <c r="R712" s="151"/>
      <c r="S712" s="151"/>
      <c r="T712" s="146"/>
      <c r="U712" s="86"/>
      <c r="W712" s="203" t="s">
        <v>2794</v>
      </c>
      <c r="X712" s="204">
        <v>588</v>
      </c>
      <c r="Y712" s="3">
        <f t="shared" si="92"/>
        <v>0</v>
      </c>
      <c r="Z712" s="282" t="s">
        <v>2794</v>
      </c>
      <c r="AA712" s="281">
        <v>27</v>
      </c>
      <c r="AE712" s="319" t="s">
        <v>7993</v>
      </c>
      <c r="AF712" s="320">
        <v>994.89</v>
      </c>
    </row>
    <row r="713" spans="1:32" ht="15" hidden="1">
      <c r="A713" s="85" t="s">
        <v>5517</v>
      </c>
      <c r="B713" s="49" t="s">
        <v>979</v>
      </c>
      <c r="C713" s="50" t="s">
        <v>2172</v>
      </c>
      <c r="D713" s="50" t="s">
        <v>2175</v>
      </c>
      <c r="E713" s="50" t="s">
        <v>2159</v>
      </c>
      <c r="F713" s="50" t="s">
        <v>2119</v>
      </c>
      <c r="G713" s="52" t="s">
        <v>2108</v>
      </c>
      <c r="H713" s="53" t="s">
        <v>2795</v>
      </c>
      <c r="I713" s="289">
        <v>4800</v>
      </c>
      <c r="J713" s="287">
        <v>698</v>
      </c>
      <c r="K713" s="288">
        <v>23</v>
      </c>
      <c r="L713" s="320">
        <v>1342.34</v>
      </c>
      <c r="M713" s="33">
        <f t="shared" ref="M713:M744" si="93" xml:space="preserve"> ROUNDDOWN(K713/I713,10)</f>
        <v>4.7916666000000002E-3</v>
      </c>
      <c r="N713" s="33">
        <f t="shared" ref="N713:N744" si="94">ROUNDDOWN(J713*M713/L713,10)</f>
        <v>2.4916066000000001E-3</v>
      </c>
      <c r="O713" s="54">
        <f t="shared" ref="O713:O744" si="95">ROUNDDOWN(N713/$N$2499,10)</f>
        <v>6.9305000000000001E-5</v>
      </c>
      <c r="P713" s="29">
        <f t="shared" si="91"/>
        <v>15593</v>
      </c>
      <c r="Q713" s="146"/>
      <c r="R713" s="151"/>
      <c r="S713" s="151"/>
      <c r="T713" s="146"/>
      <c r="U713" s="86"/>
      <c r="W713" s="203" t="s">
        <v>2795</v>
      </c>
      <c r="X713" s="204">
        <v>698</v>
      </c>
      <c r="Y713" s="3">
        <f t="shared" si="92"/>
        <v>0</v>
      </c>
      <c r="Z713" s="280" t="s">
        <v>2795</v>
      </c>
      <c r="AA713" s="281">
        <v>23</v>
      </c>
      <c r="AE713" s="319" t="s">
        <v>7994</v>
      </c>
      <c r="AF713" s="320">
        <v>1342.34</v>
      </c>
    </row>
    <row r="714" spans="1:32" ht="15" hidden="1">
      <c r="A714" s="85" t="s">
        <v>5518</v>
      </c>
      <c r="B714" s="49" t="s">
        <v>980</v>
      </c>
      <c r="C714" s="50" t="s">
        <v>2172</v>
      </c>
      <c r="D714" s="50" t="s">
        <v>2175</v>
      </c>
      <c r="E714" s="50" t="s">
        <v>2172</v>
      </c>
      <c r="F714" s="50" t="s">
        <v>2119</v>
      </c>
      <c r="G714" s="52" t="s">
        <v>2108</v>
      </c>
      <c r="H714" s="53" t="s">
        <v>2796</v>
      </c>
      <c r="I714" s="289">
        <v>4218</v>
      </c>
      <c r="J714" s="287">
        <v>562</v>
      </c>
      <c r="K714" s="288">
        <v>42</v>
      </c>
      <c r="L714" s="320">
        <v>1227.94</v>
      </c>
      <c r="M714" s="33">
        <f t="shared" si="93"/>
        <v>9.9573257000000002E-3</v>
      </c>
      <c r="N714" s="33">
        <f t="shared" si="94"/>
        <v>4.5572397999999997E-3</v>
      </c>
      <c r="O714" s="54">
        <f t="shared" si="95"/>
        <v>1.267613E-4</v>
      </c>
      <c r="P714" s="29">
        <f t="shared" si="91"/>
        <v>28521</v>
      </c>
      <c r="Q714" s="146"/>
      <c r="R714" s="151"/>
      <c r="S714" s="151"/>
      <c r="T714" s="146"/>
      <c r="U714" s="86"/>
      <c r="W714" s="203" t="s">
        <v>2796</v>
      </c>
      <c r="X714" s="204">
        <v>562</v>
      </c>
      <c r="Y714" s="3">
        <f t="shared" si="92"/>
        <v>0</v>
      </c>
      <c r="Z714" s="282" t="s">
        <v>2796</v>
      </c>
      <c r="AA714" s="281">
        <v>42</v>
      </c>
      <c r="AE714" s="319" t="s">
        <v>7995</v>
      </c>
      <c r="AF714" s="320">
        <v>1227.94</v>
      </c>
    </row>
    <row r="715" spans="1:32" ht="15" hidden="1">
      <c r="A715" s="85" t="s">
        <v>5519</v>
      </c>
      <c r="B715" s="49" t="s">
        <v>981</v>
      </c>
      <c r="C715" s="50" t="s">
        <v>2172</v>
      </c>
      <c r="D715" s="50" t="s">
        <v>2175</v>
      </c>
      <c r="E715" s="50" t="s">
        <v>2174</v>
      </c>
      <c r="F715" s="50">
        <v>3</v>
      </c>
      <c r="G715" s="52" t="s">
        <v>2109</v>
      </c>
      <c r="H715" s="53" t="s">
        <v>2797</v>
      </c>
      <c r="I715" s="289">
        <v>7263</v>
      </c>
      <c r="J715" s="287">
        <v>869</v>
      </c>
      <c r="K715" s="288">
        <v>120</v>
      </c>
      <c r="L715" s="320">
        <v>971.57</v>
      </c>
      <c r="M715" s="33">
        <f t="shared" si="93"/>
        <v>1.6522098299999999E-2</v>
      </c>
      <c r="N715" s="33">
        <f t="shared" si="94"/>
        <v>1.4777837300000001E-2</v>
      </c>
      <c r="O715" s="54">
        <f t="shared" si="95"/>
        <v>4.1105120000000002E-4</v>
      </c>
      <c r="P715" s="29">
        <f t="shared" si="91"/>
        <v>92486</v>
      </c>
      <c r="Q715" s="146"/>
      <c r="R715" s="151"/>
      <c r="S715" s="151"/>
      <c r="T715" s="146"/>
      <c r="U715" s="86"/>
      <c r="W715" s="203" t="s">
        <v>2797</v>
      </c>
      <c r="X715" s="204">
        <v>869</v>
      </c>
      <c r="Y715" s="3">
        <f t="shared" si="92"/>
        <v>0</v>
      </c>
      <c r="Z715" s="280" t="s">
        <v>2797</v>
      </c>
      <c r="AA715" s="281">
        <v>120</v>
      </c>
      <c r="AE715" s="319" t="s">
        <v>7996</v>
      </c>
      <c r="AF715" s="320">
        <v>971.57</v>
      </c>
    </row>
    <row r="716" spans="1:32" ht="15" hidden="1">
      <c r="A716" s="85" t="s">
        <v>5520</v>
      </c>
      <c r="B716" s="49" t="s">
        <v>982</v>
      </c>
      <c r="C716" s="50" t="s">
        <v>2172</v>
      </c>
      <c r="D716" s="50" t="s">
        <v>2175</v>
      </c>
      <c r="E716" s="50" t="s">
        <v>2175</v>
      </c>
      <c r="F716" s="50" t="s">
        <v>2119</v>
      </c>
      <c r="G716" s="52" t="s">
        <v>2108</v>
      </c>
      <c r="H716" s="53" t="s">
        <v>2787</v>
      </c>
      <c r="I716" s="289">
        <v>5668</v>
      </c>
      <c r="J716" s="287">
        <v>790</v>
      </c>
      <c r="K716" s="288">
        <v>60</v>
      </c>
      <c r="L716" s="320">
        <v>1341.33</v>
      </c>
      <c r="M716" s="33">
        <f t="shared" si="93"/>
        <v>1.0585744500000001E-2</v>
      </c>
      <c r="N716" s="33">
        <f t="shared" si="94"/>
        <v>6.2346611999999999E-3</v>
      </c>
      <c r="O716" s="54">
        <f t="shared" si="95"/>
        <v>1.734195E-4</v>
      </c>
      <c r="P716" s="29">
        <f t="shared" si="91"/>
        <v>39019</v>
      </c>
      <c r="Q716" s="146"/>
      <c r="R716" s="151"/>
      <c r="S716" s="151"/>
      <c r="T716" s="146"/>
      <c r="U716" s="86"/>
      <c r="W716" s="203" t="s">
        <v>2787</v>
      </c>
      <c r="X716" s="204">
        <v>790</v>
      </c>
      <c r="Y716" s="3">
        <f t="shared" si="92"/>
        <v>0</v>
      </c>
      <c r="Z716" s="280" t="s">
        <v>2787</v>
      </c>
      <c r="AA716" s="281">
        <v>60</v>
      </c>
      <c r="AE716" s="319" t="s">
        <v>7986</v>
      </c>
      <c r="AF716" s="320">
        <v>1341.33</v>
      </c>
    </row>
    <row r="717" spans="1:32" ht="15" hidden="1">
      <c r="A717" s="85" t="s">
        <v>5521</v>
      </c>
      <c r="B717" s="49" t="s">
        <v>983</v>
      </c>
      <c r="C717" s="50" t="s">
        <v>2172</v>
      </c>
      <c r="D717" s="50" t="s">
        <v>2175</v>
      </c>
      <c r="E717" s="50" t="s">
        <v>2177</v>
      </c>
      <c r="F717" s="50" t="s">
        <v>2119</v>
      </c>
      <c r="G717" s="52" t="s">
        <v>2108</v>
      </c>
      <c r="H717" s="53" t="s">
        <v>2798</v>
      </c>
      <c r="I717" s="289">
        <v>4698</v>
      </c>
      <c r="J717" s="287">
        <v>609</v>
      </c>
      <c r="K717" s="288">
        <v>36</v>
      </c>
      <c r="L717" s="320">
        <v>932.66</v>
      </c>
      <c r="M717" s="33">
        <f t="shared" si="93"/>
        <v>7.6628351999999999E-3</v>
      </c>
      <c r="N717" s="33">
        <f t="shared" si="94"/>
        <v>5.0036096999999998E-3</v>
      </c>
      <c r="O717" s="54">
        <f t="shared" si="95"/>
        <v>1.3917730000000001E-4</v>
      </c>
      <c r="P717" s="29">
        <f t="shared" si="91"/>
        <v>31314</v>
      </c>
      <c r="Q717" s="146"/>
      <c r="R717" s="151"/>
      <c r="S717" s="151"/>
      <c r="T717" s="146"/>
      <c r="U717" s="86"/>
      <c r="W717" s="203" t="s">
        <v>2798</v>
      </c>
      <c r="X717" s="204">
        <v>609</v>
      </c>
      <c r="Y717" s="3">
        <f t="shared" si="92"/>
        <v>0</v>
      </c>
      <c r="Z717" s="280" t="s">
        <v>2798</v>
      </c>
      <c r="AA717" s="281">
        <v>36</v>
      </c>
      <c r="AE717" s="319" t="s">
        <v>7997</v>
      </c>
      <c r="AF717" s="320">
        <v>932.66</v>
      </c>
    </row>
    <row r="718" spans="1:32" ht="15" hidden="1">
      <c r="A718" s="85" t="s">
        <v>5522</v>
      </c>
      <c r="B718" s="49" t="s">
        <v>984</v>
      </c>
      <c r="C718" s="50" t="s">
        <v>2172</v>
      </c>
      <c r="D718" s="50" t="s">
        <v>2175</v>
      </c>
      <c r="E718" s="50" t="s">
        <v>2179</v>
      </c>
      <c r="F718" s="50" t="s">
        <v>2119</v>
      </c>
      <c r="G718" s="52" t="s">
        <v>2108</v>
      </c>
      <c r="H718" s="53" t="s">
        <v>2799</v>
      </c>
      <c r="I718" s="289">
        <v>5242</v>
      </c>
      <c r="J718" s="287">
        <v>634</v>
      </c>
      <c r="K718" s="288">
        <v>61</v>
      </c>
      <c r="L718" s="320">
        <v>693.41</v>
      </c>
      <c r="M718" s="33">
        <f t="shared" si="93"/>
        <v>1.16367798E-2</v>
      </c>
      <c r="N718" s="33">
        <f t="shared" si="94"/>
        <v>1.06397634E-2</v>
      </c>
      <c r="O718" s="54">
        <f t="shared" si="95"/>
        <v>2.9594909999999997E-4</v>
      </c>
      <c r="P718" s="29">
        <f t="shared" si="91"/>
        <v>66588</v>
      </c>
      <c r="Q718" s="147"/>
      <c r="R718" s="151"/>
      <c r="S718" s="151"/>
      <c r="T718" s="146"/>
      <c r="U718" s="86"/>
      <c r="W718" s="203" t="s">
        <v>2799</v>
      </c>
      <c r="X718" s="204">
        <v>634</v>
      </c>
      <c r="Y718" s="3">
        <f t="shared" si="92"/>
        <v>0</v>
      </c>
      <c r="Z718" s="282" t="s">
        <v>2799</v>
      </c>
      <c r="AA718" s="281">
        <v>61</v>
      </c>
      <c r="AE718" s="319" t="s">
        <v>7998</v>
      </c>
      <c r="AF718" s="320">
        <v>693.41</v>
      </c>
    </row>
    <row r="719" spans="1:32" ht="15" hidden="1">
      <c r="A719" s="85" t="s">
        <v>5523</v>
      </c>
      <c r="B719" s="49" t="s">
        <v>985</v>
      </c>
      <c r="C719" s="50" t="s">
        <v>2172</v>
      </c>
      <c r="D719" s="50" t="s">
        <v>2177</v>
      </c>
      <c r="E719" s="50" t="s">
        <v>2116</v>
      </c>
      <c r="F719" s="50" t="s">
        <v>2117</v>
      </c>
      <c r="G719" s="52" t="s">
        <v>2107</v>
      </c>
      <c r="H719" s="53" t="s">
        <v>2800</v>
      </c>
      <c r="I719" s="289">
        <v>17561</v>
      </c>
      <c r="J719" s="287">
        <v>2301</v>
      </c>
      <c r="K719" s="288">
        <v>114</v>
      </c>
      <c r="L719" s="320">
        <v>2146.58</v>
      </c>
      <c r="M719" s="33">
        <f t="shared" si="93"/>
        <v>6.4916575999999998E-3</v>
      </c>
      <c r="N719" s="33">
        <f t="shared" si="94"/>
        <v>6.9586524000000002E-3</v>
      </c>
      <c r="O719" s="54">
        <f t="shared" si="95"/>
        <v>1.935576E-4</v>
      </c>
      <c r="P719" s="29">
        <f t="shared" si="91"/>
        <v>43550</v>
      </c>
      <c r="Q719" s="146"/>
      <c r="R719" s="151"/>
      <c r="S719" s="151"/>
      <c r="T719" s="146"/>
      <c r="U719" s="86"/>
      <c r="W719" s="203" t="s">
        <v>2800</v>
      </c>
      <c r="X719" s="204">
        <v>2301</v>
      </c>
      <c r="Y719" s="3">
        <f t="shared" si="92"/>
        <v>0</v>
      </c>
      <c r="Z719" s="282" t="s">
        <v>2800</v>
      </c>
      <c r="AA719" s="281">
        <v>114</v>
      </c>
      <c r="AE719" s="319" t="s">
        <v>7999</v>
      </c>
      <c r="AF719" s="320">
        <v>2146.58</v>
      </c>
    </row>
    <row r="720" spans="1:32" ht="15" hidden="1">
      <c r="A720" s="85" t="s">
        <v>5524</v>
      </c>
      <c r="B720" s="49" t="s">
        <v>986</v>
      </c>
      <c r="C720" s="50" t="s">
        <v>2172</v>
      </c>
      <c r="D720" s="50" t="s">
        <v>2177</v>
      </c>
      <c r="E720" s="50" t="s">
        <v>2115</v>
      </c>
      <c r="F720" s="50">
        <v>3</v>
      </c>
      <c r="G720" s="52" t="s">
        <v>2109</v>
      </c>
      <c r="H720" s="53" t="s">
        <v>2801</v>
      </c>
      <c r="I720" s="289">
        <v>11442</v>
      </c>
      <c r="J720" s="287">
        <v>1538</v>
      </c>
      <c r="K720" s="288">
        <v>30</v>
      </c>
      <c r="L720" s="320">
        <v>1397</v>
      </c>
      <c r="M720" s="33">
        <f t="shared" si="93"/>
        <v>2.6219192E-3</v>
      </c>
      <c r="N720" s="33">
        <f t="shared" si="94"/>
        <v>2.8865509000000002E-3</v>
      </c>
      <c r="O720" s="54">
        <f t="shared" si="95"/>
        <v>8.02905E-5</v>
      </c>
      <c r="P720" s="29">
        <f t="shared" si="91"/>
        <v>18065</v>
      </c>
      <c r="Q720" s="146"/>
      <c r="R720" s="151"/>
      <c r="S720" s="151"/>
      <c r="T720" s="146"/>
      <c r="U720" s="86"/>
      <c r="W720" s="203" t="s">
        <v>2801</v>
      </c>
      <c r="X720" s="204">
        <v>1538</v>
      </c>
      <c r="Y720" s="3">
        <f t="shared" si="92"/>
        <v>0</v>
      </c>
      <c r="Z720" s="280" t="s">
        <v>2801</v>
      </c>
      <c r="AA720" s="281">
        <v>30</v>
      </c>
      <c r="AE720" s="319" t="s">
        <v>8000</v>
      </c>
      <c r="AF720" s="320">
        <v>1397</v>
      </c>
    </row>
    <row r="721" spans="1:32" ht="15" hidden="1">
      <c r="A721" s="85" t="s">
        <v>5525</v>
      </c>
      <c r="B721" s="49" t="s">
        <v>987</v>
      </c>
      <c r="C721" s="50" t="s">
        <v>2172</v>
      </c>
      <c r="D721" s="50" t="s">
        <v>2177</v>
      </c>
      <c r="E721" s="50" t="s">
        <v>2120</v>
      </c>
      <c r="F721" s="50" t="s">
        <v>2119</v>
      </c>
      <c r="G721" s="52" t="s">
        <v>2108</v>
      </c>
      <c r="H721" s="53" t="s">
        <v>2802</v>
      </c>
      <c r="I721" s="289">
        <v>3992</v>
      </c>
      <c r="J721" s="287">
        <v>519</v>
      </c>
      <c r="K721" s="288">
        <v>38</v>
      </c>
      <c r="L721" s="320">
        <v>736.53</v>
      </c>
      <c r="M721" s="33">
        <f t="shared" si="93"/>
        <v>9.5190380000000005E-3</v>
      </c>
      <c r="N721" s="33">
        <f t="shared" si="94"/>
        <v>6.7076434999999998E-3</v>
      </c>
      <c r="O721" s="54">
        <f t="shared" si="95"/>
        <v>1.8657569999999999E-4</v>
      </c>
      <c r="P721" s="29">
        <f t="shared" si="91"/>
        <v>41979</v>
      </c>
      <c r="Q721" s="146"/>
      <c r="R721" s="151"/>
      <c r="S721" s="151"/>
      <c r="T721" s="146"/>
      <c r="U721" s="86"/>
      <c r="W721" s="203" t="s">
        <v>2802</v>
      </c>
      <c r="X721" s="204">
        <v>519</v>
      </c>
      <c r="Y721" s="3">
        <f t="shared" si="92"/>
        <v>0</v>
      </c>
      <c r="Z721" s="280" t="s">
        <v>2802</v>
      </c>
      <c r="AA721" s="281">
        <v>38</v>
      </c>
      <c r="AE721" s="319" t="s">
        <v>8001</v>
      </c>
      <c r="AF721" s="320">
        <v>736.53</v>
      </c>
    </row>
    <row r="722" spans="1:32" ht="15" hidden="1">
      <c r="A722" s="85" t="s">
        <v>5526</v>
      </c>
      <c r="B722" s="49" t="s">
        <v>988</v>
      </c>
      <c r="C722" s="50" t="s">
        <v>2172</v>
      </c>
      <c r="D722" s="50" t="s">
        <v>2177</v>
      </c>
      <c r="E722" s="50" t="s">
        <v>2122</v>
      </c>
      <c r="F722" s="50" t="s">
        <v>2119</v>
      </c>
      <c r="G722" s="52" t="s">
        <v>2108</v>
      </c>
      <c r="H722" s="53" t="s">
        <v>2800</v>
      </c>
      <c r="I722" s="289">
        <v>8707</v>
      </c>
      <c r="J722" s="287">
        <v>1266</v>
      </c>
      <c r="K722" s="288">
        <v>42</v>
      </c>
      <c r="L722" s="320">
        <v>1461.62</v>
      </c>
      <c r="M722" s="33">
        <f t="shared" si="93"/>
        <v>4.8237050000000002E-3</v>
      </c>
      <c r="N722" s="33">
        <f t="shared" si="94"/>
        <v>4.1781109000000004E-3</v>
      </c>
      <c r="O722" s="54">
        <f t="shared" si="95"/>
        <v>1.1621570000000001E-4</v>
      </c>
      <c r="P722" s="29">
        <f t="shared" si="91"/>
        <v>26148</v>
      </c>
      <c r="Q722" s="146"/>
      <c r="R722" s="151"/>
      <c r="S722" s="151"/>
      <c r="T722" s="146"/>
      <c r="U722" s="86"/>
      <c r="W722" s="203" t="s">
        <v>2800</v>
      </c>
      <c r="X722" s="204">
        <v>1266</v>
      </c>
      <c r="Y722" s="3">
        <f t="shared" si="92"/>
        <v>0</v>
      </c>
      <c r="Z722" s="280" t="s">
        <v>2800</v>
      </c>
      <c r="AA722" s="281">
        <v>42</v>
      </c>
      <c r="AE722" s="319" t="s">
        <v>7999</v>
      </c>
      <c r="AF722" s="320">
        <v>1461.62</v>
      </c>
    </row>
    <row r="723" spans="1:32" ht="15" hidden="1">
      <c r="A723" s="85" t="s">
        <v>5527</v>
      </c>
      <c r="B723" s="49" t="s">
        <v>989</v>
      </c>
      <c r="C723" s="50" t="s">
        <v>2172</v>
      </c>
      <c r="D723" s="50" t="s">
        <v>2177</v>
      </c>
      <c r="E723" s="50" t="s">
        <v>2124</v>
      </c>
      <c r="F723" s="50" t="s">
        <v>2119</v>
      </c>
      <c r="G723" s="52" t="s">
        <v>2108</v>
      </c>
      <c r="H723" s="53" t="s">
        <v>2803</v>
      </c>
      <c r="I723" s="289">
        <v>1816</v>
      </c>
      <c r="J723" s="287">
        <v>261</v>
      </c>
      <c r="K723" s="288">
        <v>7</v>
      </c>
      <c r="L723" s="320">
        <v>1306.17</v>
      </c>
      <c r="M723" s="33">
        <f t="shared" si="93"/>
        <v>3.8546255000000001E-3</v>
      </c>
      <c r="N723" s="33">
        <f t="shared" si="94"/>
        <v>7.7023450000000002E-4</v>
      </c>
      <c r="O723" s="54">
        <f t="shared" si="95"/>
        <v>2.1424300000000001E-5</v>
      </c>
      <c r="P723" s="29">
        <f t="shared" si="91"/>
        <v>4820</v>
      </c>
      <c r="Q723" s="146"/>
      <c r="R723" s="151"/>
      <c r="S723" s="151"/>
      <c r="T723" s="146"/>
      <c r="U723" s="86"/>
      <c r="W723" s="203" t="s">
        <v>2803</v>
      </c>
      <c r="X723" s="204">
        <v>261</v>
      </c>
      <c r="Y723" s="3">
        <f t="shared" si="92"/>
        <v>0</v>
      </c>
      <c r="Z723" s="280" t="s">
        <v>2803</v>
      </c>
      <c r="AA723" s="281">
        <v>7</v>
      </c>
      <c r="AE723" s="319" t="s">
        <v>8002</v>
      </c>
      <c r="AF723" s="320">
        <v>1306.17</v>
      </c>
    </row>
    <row r="724" spans="1:32" ht="15" hidden="1">
      <c r="A724" s="85" t="s">
        <v>5528</v>
      </c>
      <c r="B724" s="49" t="s">
        <v>990</v>
      </c>
      <c r="C724" s="50" t="s">
        <v>2172</v>
      </c>
      <c r="D724" s="50" t="s">
        <v>2177</v>
      </c>
      <c r="E724" s="50" t="s">
        <v>2126</v>
      </c>
      <c r="F724" s="50" t="s">
        <v>2119</v>
      </c>
      <c r="G724" s="52" t="s">
        <v>2108</v>
      </c>
      <c r="H724" s="53" t="s">
        <v>2804</v>
      </c>
      <c r="I724" s="289">
        <v>5563</v>
      </c>
      <c r="J724" s="287">
        <v>722</v>
      </c>
      <c r="K724" s="288">
        <v>17</v>
      </c>
      <c r="L724" s="320">
        <v>954.22</v>
      </c>
      <c r="M724" s="33">
        <f t="shared" si="93"/>
        <v>3.0559049999999998E-3</v>
      </c>
      <c r="N724" s="33">
        <f t="shared" si="94"/>
        <v>2.3122166E-3</v>
      </c>
      <c r="O724" s="54">
        <f t="shared" si="95"/>
        <v>6.4315199999999997E-5</v>
      </c>
      <c r="P724" s="29">
        <f t="shared" si="91"/>
        <v>14470</v>
      </c>
      <c r="Q724" s="146"/>
      <c r="R724" s="151"/>
      <c r="S724" s="151"/>
      <c r="T724" s="146"/>
      <c r="U724" s="86"/>
      <c r="W724" s="203" t="s">
        <v>2804</v>
      </c>
      <c r="X724" s="204">
        <v>722</v>
      </c>
      <c r="Y724" s="3">
        <f t="shared" si="92"/>
        <v>0</v>
      </c>
      <c r="Z724" s="280" t="s">
        <v>2804</v>
      </c>
      <c r="AA724" s="281">
        <v>17</v>
      </c>
      <c r="AE724" s="319" t="s">
        <v>8003</v>
      </c>
      <c r="AF724" s="320">
        <v>954.22</v>
      </c>
    </row>
    <row r="725" spans="1:32" ht="15" hidden="1">
      <c r="A725" s="85" t="s">
        <v>5529</v>
      </c>
      <c r="B725" s="49" t="s">
        <v>991</v>
      </c>
      <c r="C725" s="50" t="s">
        <v>2172</v>
      </c>
      <c r="D725" s="50" t="s">
        <v>2179</v>
      </c>
      <c r="E725" s="50" t="s">
        <v>2116</v>
      </c>
      <c r="F725" s="50" t="s">
        <v>2117</v>
      </c>
      <c r="G725" s="52" t="s">
        <v>2107</v>
      </c>
      <c r="H725" s="53" t="s">
        <v>2805</v>
      </c>
      <c r="I725" s="289">
        <v>42762</v>
      </c>
      <c r="J725" s="287">
        <v>5068</v>
      </c>
      <c r="K725" s="288">
        <v>45</v>
      </c>
      <c r="L725" s="320">
        <v>1549.2</v>
      </c>
      <c r="M725" s="33">
        <f t="shared" si="93"/>
        <v>1.0523361000000001E-3</v>
      </c>
      <c r="N725" s="33">
        <f t="shared" si="94"/>
        <v>3.4425762999999998E-3</v>
      </c>
      <c r="O725" s="54">
        <f t="shared" si="95"/>
        <v>9.5756500000000004E-5</v>
      </c>
      <c r="P725" s="29">
        <f t="shared" si="91"/>
        <v>21545</v>
      </c>
      <c r="Q725" s="146"/>
      <c r="R725" s="151"/>
      <c r="S725" s="151"/>
      <c r="T725" s="146"/>
      <c r="U725" s="86"/>
      <c r="W725" s="203" t="s">
        <v>2805</v>
      </c>
      <c r="X725" s="204">
        <v>5068</v>
      </c>
      <c r="Y725" s="3">
        <f t="shared" si="92"/>
        <v>0</v>
      </c>
      <c r="Z725" s="282" t="s">
        <v>2805</v>
      </c>
      <c r="AA725" s="281">
        <v>45</v>
      </c>
      <c r="AE725" s="319" t="s">
        <v>8004</v>
      </c>
      <c r="AF725" s="320">
        <v>1549.2</v>
      </c>
    </row>
    <row r="726" spans="1:32" ht="15" hidden="1">
      <c r="A726" s="85" t="s">
        <v>5530</v>
      </c>
      <c r="B726" s="49" t="s">
        <v>992</v>
      </c>
      <c r="C726" s="50" t="s">
        <v>2172</v>
      </c>
      <c r="D726" s="50" t="s">
        <v>2179</v>
      </c>
      <c r="E726" s="50" t="s">
        <v>2115</v>
      </c>
      <c r="F726" s="50">
        <v>3</v>
      </c>
      <c r="G726" s="52" t="s">
        <v>2109</v>
      </c>
      <c r="H726" s="53" t="s">
        <v>2806</v>
      </c>
      <c r="I726" s="289">
        <v>14727</v>
      </c>
      <c r="J726" s="287">
        <v>1987</v>
      </c>
      <c r="K726" s="288">
        <v>111</v>
      </c>
      <c r="L726" s="320">
        <v>942.26</v>
      </c>
      <c r="M726" s="33">
        <f t="shared" si="93"/>
        <v>7.5371765999999998E-3</v>
      </c>
      <c r="N726" s="33">
        <f t="shared" si="94"/>
        <v>1.5894094899999999E-2</v>
      </c>
      <c r="O726" s="54">
        <f t="shared" si="95"/>
        <v>4.4210039999999999E-4</v>
      </c>
      <c r="P726" s="29">
        <f t="shared" si="91"/>
        <v>99472</v>
      </c>
      <c r="Q726" s="146"/>
      <c r="R726" s="151"/>
      <c r="S726" s="151"/>
      <c r="T726" s="146"/>
      <c r="U726" s="86"/>
      <c r="W726" s="203" t="s">
        <v>2806</v>
      </c>
      <c r="X726" s="204">
        <v>1987</v>
      </c>
      <c r="Y726" s="3">
        <f t="shared" si="92"/>
        <v>0</v>
      </c>
      <c r="Z726" s="280" t="s">
        <v>2806</v>
      </c>
      <c r="AA726" s="281">
        <v>111</v>
      </c>
      <c r="AE726" s="319" t="s">
        <v>8005</v>
      </c>
      <c r="AF726" s="320">
        <v>942.26</v>
      </c>
    </row>
    <row r="727" spans="1:32" ht="15" hidden="1">
      <c r="A727" s="85" t="s">
        <v>5531</v>
      </c>
      <c r="B727" s="49" t="s">
        <v>993</v>
      </c>
      <c r="C727" s="50" t="s">
        <v>2172</v>
      </c>
      <c r="D727" s="50" t="s">
        <v>2179</v>
      </c>
      <c r="E727" s="50" t="s">
        <v>2120</v>
      </c>
      <c r="F727" s="50" t="s">
        <v>2119</v>
      </c>
      <c r="G727" s="52" t="s">
        <v>2108</v>
      </c>
      <c r="H727" s="53" t="s">
        <v>2807</v>
      </c>
      <c r="I727" s="289">
        <v>4531</v>
      </c>
      <c r="J727" s="287">
        <v>683</v>
      </c>
      <c r="K727" s="288">
        <v>27</v>
      </c>
      <c r="L727" s="320">
        <v>795.01</v>
      </c>
      <c r="M727" s="33">
        <f t="shared" si="93"/>
        <v>5.9589494E-3</v>
      </c>
      <c r="N727" s="33">
        <f t="shared" si="94"/>
        <v>5.1193851999999998E-3</v>
      </c>
      <c r="O727" s="54">
        <f t="shared" si="95"/>
        <v>1.4239759999999999E-4</v>
      </c>
      <c r="P727" s="29">
        <f t="shared" si="91"/>
        <v>32039</v>
      </c>
      <c r="Q727" s="146"/>
      <c r="R727" s="151"/>
      <c r="S727" s="151"/>
      <c r="T727" s="146"/>
      <c r="U727" s="86"/>
      <c r="W727" s="203" t="s">
        <v>2807</v>
      </c>
      <c r="X727" s="204">
        <v>683</v>
      </c>
      <c r="Y727" s="3">
        <f t="shared" si="92"/>
        <v>0</v>
      </c>
      <c r="Z727" s="282" t="s">
        <v>2807</v>
      </c>
      <c r="AA727" s="281">
        <v>27</v>
      </c>
      <c r="AE727" s="319" t="s">
        <v>8006</v>
      </c>
      <c r="AF727" s="320">
        <v>795.01</v>
      </c>
    </row>
    <row r="728" spans="1:32" ht="15" hidden="1">
      <c r="A728" s="85" t="s">
        <v>5532</v>
      </c>
      <c r="B728" s="49" t="s">
        <v>994</v>
      </c>
      <c r="C728" s="50" t="s">
        <v>2172</v>
      </c>
      <c r="D728" s="50" t="s">
        <v>2179</v>
      </c>
      <c r="E728" s="50" t="s">
        <v>2122</v>
      </c>
      <c r="F728" s="50" t="s">
        <v>2119</v>
      </c>
      <c r="G728" s="52" t="s">
        <v>2108</v>
      </c>
      <c r="H728" s="53" t="s">
        <v>2808</v>
      </c>
      <c r="I728" s="289">
        <v>6336</v>
      </c>
      <c r="J728" s="287">
        <v>875</v>
      </c>
      <c r="K728" s="288">
        <v>19</v>
      </c>
      <c r="L728" s="320">
        <v>903.44</v>
      </c>
      <c r="M728" s="33">
        <f t="shared" si="93"/>
        <v>2.9987373000000001E-3</v>
      </c>
      <c r="N728" s="33">
        <f t="shared" si="94"/>
        <v>2.9043379999999998E-3</v>
      </c>
      <c r="O728" s="54">
        <f t="shared" si="95"/>
        <v>8.0785199999999994E-5</v>
      </c>
      <c r="P728" s="29">
        <f t="shared" si="91"/>
        <v>18176</v>
      </c>
      <c r="Q728" s="146"/>
      <c r="R728" s="151"/>
      <c r="S728" s="151"/>
      <c r="T728" s="146"/>
      <c r="U728" s="86"/>
      <c r="W728" s="203" t="s">
        <v>2808</v>
      </c>
      <c r="X728" s="204">
        <v>875</v>
      </c>
      <c r="Y728" s="3">
        <f t="shared" si="92"/>
        <v>0</v>
      </c>
      <c r="Z728" s="280" t="s">
        <v>2808</v>
      </c>
      <c r="AA728" s="281">
        <v>19</v>
      </c>
      <c r="AE728" s="319" t="s">
        <v>8007</v>
      </c>
      <c r="AF728" s="320">
        <v>903.44</v>
      </c>
    </row>
    <row r="729" spans="1:32" ht="15" hidden="1">
      <c r="A729" s="85" t="s">
        <v>5533</v>
      </c>
      <c r="B729" s="49" t="s">
        <v>995</v>
      </c>
      <c r="C729" s="50" t="s">
        <v>2172</v>
      </c>
      <c r="D729" s="50" t="s">
        <v>2179</v>
      </c>
      <c r="E729" s="50" t="s">
        <v>2124</v>
      </c>
      <c r="F729" s="50" t="s">
        <v>2119</v>
      </c>
      <c r="G729" s="52" t="s">
        <v>2108</v>
      </c>
      <c r="H729" s="53" t="s">
        <v>2809</v>
      </c>
      <c r="I729" s="289">
        <v>5533</v>
      </c>
      <c r="J729" s="287">
        <v>728</v>
      </c>
      <c r="K729" s="288">
        <v>14</v>
      </c>
      <c r="L729" s="320">
        <v>796.81</v>
      </c>
      <c r="M729" s="33">
        <f t="shared" si="93"/>
        <v>2.5302728999999999E-3</v>
      </c>
      <c r="N729" s="33">
        <f t="shared" si="94"/>
        <v>2.3117665E-3</v>
      </c>
      <c r="O729" s="54">
        <f t="shared" si="95"/>
        <v>6.4302599999999997E-5</v>
      </c>
      <c r="P729" s="29">
        <f t="shared" si="91"/>
        <v>14468</v>
      </c>
      <c r="Q729" s="146"/>
      <c r="R729" s="151"/>
      <c r="S729" s="151"/>
      <c r="T729" s="146"/>
      <c r="U729" s="86"/>
      <c r="W729" s="203" t="s">
        <v>2809</v>
      </c>
      <c r="X729" s="204">
        <v>728</v>
      </c>
      <c r="Y729" s="3">
        <f t="shared" si="92"/>
        <v>0</v>
      </c>
      <c r="Z729" s="280" t="s">
        <v>2809</v>
      </c>
      <c r="AA729" s="281">
        <v>14</v>
      </c>
      <c r="AE729" s="319" t="s">
        <v>8008</v>
      </c>
      <c r="AF729" s="320">
        <v>796.81</v>
      </c>
    </row>
    <row r="730" spans="1:32" ht="15" hidden="1">
      <c r="A730" s="85" t="s">
        <v>5534</v>
      </c>
      <c r="B730" s="49" t="s">
        <v>996</v>
      </c>
      <c r="C730" s="50" t="s">
        <v>2172</v>
      </c>
      <c r="D730" s="50" t="s">
        <v>2179</v>
      </c>
      <c r="E730" s="50" t="s">
        <v>2126</v>
      </c>
      <c r="F730" s="50" t="s">
        <v>2119</v>
      </c>
      <c r="G730" s="52" t="s">
        <v>2108</v>
      </c>
      <c r="H730" s="53" t="s">
        <v>2810</v>
      </c>
      <c r="I730" s="289">
        <v>5534</v>
      </c>
      <c r="J730" s="287">
        <v>791</v>
      </c>
      <c r="K730" s="288">
        <v>16</v>
      </c>
      <c r="L730" s="320">
        <v>625.94000000000005</v>
      </c>
      <c r="M730" s="33">
        <f t="shared" si="93"/>
        <v>2.8912179000000001E-3</v>
      </c>
      <c r="N730" s="33">
        <f t="shared" si="94"/>
        <v>3.6536302999999998E-3</v>
      </c>
      <c r="O730" s="54">
        <f t="shared" si="95"/>
        <v>1.016271E-4</v>
      </c>
      <c r="P730" s="29">
        <f t="shared" si="91"/>
        <v>22866</v>
      </c>
      <c r="Q730" s="146"/>
      <c r="R730" s="151"/>
      <c r="S730" s="151"/>
      <c r="T730" s="146"/>
      <c r="U730" s="86"/>
      <c r="W730" s="203" t="s">
        <v>2810</v>
      </c>
      <c r="X730" s="204">
        <v>791</v>
      </c>
      <c r="Y730" s="3">
        <f t="shared" si="92"/>
        <v>0</v>
      </c>
      <c r="Z730" s="280" t="s">
        <v>2810</v>
      </c>
      <c r="AA730" s="281">
        <v>16</v>
      </c>
      <c r="AE730" s="319" t="s">
        <v>8009</v>
      </c>
      <c r="AF730" s="320">
        <v>625.94000000000005</v>
      </c>
    </row>
    <row r="731" spans="1:32" ht="15" hidden="1">
      <c r="A731" s="85" t="s">
        <v>5535</v>
      </c>
      <c r="B731" s="49" t="s">
        <v>997</v>
      </c>
      <c r="C731" s="50" t="s">
        <v>2172</v>
      </c>
      <c r="D731" s="50" t="s">
        <v>2179</v>
      </c>
      <c r="E731" s="50" t="s">
        <v>2133</v>
      </c>
      <c r="F731" s="50" t="s">
        <v>2119</v>
      </c>
      <c r="G731" s="52" t="s">
        <v>2108</v>
      </c>
      <c r="H731" s="53" t="s">
        <v>2811</v>
      </c>
      <c r="I731" s="289">
        <v>2913</v>
      </c>
      <c r="J731" s="287">
        <v>398</v>
      </c>
      <c r="K731" s="288">
        <v>13</v>
      </c>
      <c r="L731" s="320">
        <v>881.76</v>
      </c>
      <c r="M731" s="33">
        <f t="shared" si="93"/>
        <v>4.4627531000000003E-3</v>
      </c>
      <c r="N731" s="33">
        <f t="shared" si="94"/>
        <v>2.0143527999999999E-3</v>
      </c>
      <c r="O731" s="54">
        <f t="shared" si="95"/>
        <v>5.6029999999999997E-5</v>
      </c>
      <c r="P731" s="29">
        <f t="shared" si="91"/>
        <v>12606</v>
      </c>
      <c r="Q731" s="146"/>
      <c r="R731" s="151"/>
      <c r="S731" s="151"/>
      <c r="T731" s="146"/>
      <c r="U731" s="86"/>
      <c r="W731" s="203" t="s">
        <v>2811</v>
      </c>
      <c r="X731" s="204">
        <v>398</v>
      </c>
      <c r="Y731" s="3">
        <f t="shared" si="92"/>
        <v>0</v>
      </c>
      <c r="Z731" s="280" t="s">
        <v>2811</v>
      </c>
      <c r="AA731" s="281">
        <v>13</v>
      </c>
      <c r="AE731" s="319" t="s">
        <v>8010</v>
      </c>
      <c r="AF731" s="320">
        <v>881.76</v>
      </c>
    </row>
    <row r="732" spans="1:32" ht="15" hidden="1">
      <c r="A732" s="85" t="s">
        <v>5536</v>
      </c>
      <c r="B732" s="49" t="s">
        <v>998</v>
      </c>
      <c r="C732" s="50" t="s">
        <v>2172</v>
      </c>
      <c r="D732" s="50" t="s">
        <v>2179</v>
      </c>
      <c r="E732" s="50" t="s">
        <v>2157</v>
      </c>
      <c r="F732" s="50" t="s">
        <v>2119</v>
      </c>
      <c r="G732" s="52" t="s">
        <v>2108</v>
      </c>
      <c r="H732" s="53" t="s">
        <v>2805</v>
      </c>
      <c r="I732" s="289">
        <v>10468</v>
      </c>
      <c r="J732" s="287">
        <v>1564</v>
      </c>
      <c r="K732" s="288">
        <v>44</v>
      </c>
      <c r="L732" s="320">
        <v>1287.53</v>
      </c>
      <c r="M732" s="33">
        <f t="shared" si="93"/>
        <v>4.2032861999999997E-3</v>
      </c>
      <c r="N732" s="33">
        <f t="shared" si="94"/>
        <v>5.1058535000000002E-3</v>
      </c>
      <c r="O732" s="54">
        <f t="shared" si="95"/>
        <v>1.420212E-4</v>
      </c>
      <c r="P732" s="29">
        <f t="shared" si="91"/>
        <v>31954</v>
      </c>
      <c r="Q732" s="146"/>
      <c r="R732" s="151"/>
      <c r="S732" s="151"/>
      <c r="T732" s="146"/>
      <c r="U732" s="86"/>
      <c r="W732" s="203" t="s">
        <v>2805</v>
      </c>
      <c r="X732" s="204">
        <v>1564</v>
      </c>
      <c r="Y732" s="3">
        <f t="shared" si="92"/>
        <v>0</v>
      </c>
      <c r="Z732" s="280" t="s">
        <v>2805</v>
      </c>
      <c r="AA732" s="281">
        <v>44</v>
      </c>
      <c r="AE732" s="319" t="s">
        <v>8004</v>
      </c>
      <c r="AF732" s="320">
        <v>1287.53</v>
      </c>
    </row>
    <row r="733" spans="1:32" ht="15" hidden="1">
      <c r="A733" s="85" t="s">
        <v>5537</v>
      </c>
      <c r="B733" s="49" t="s">
        <v>999</v>
      </c>
      <c r="C733" s="50" t="s">
        <v>2172</v>
      </c>
      <c r="D733" s="50" t="s">
        <v>2179</v>
      </c>
      <c r="E733" s="50" t="s">
        <v>2159</v>
      </c>
      <c r="F733" s="50">
        <v>3</v>
      </c>
      <c r="G733" s="52" t="s">
        <v>2109</v>
      </c>
      <c r="H733" s="53" t="s">
        <v>2812</v>
      </c>
      <c r="I733" s="289">
        <v>12844</v>
      </c>
      <c r="J733" s="287">
        <v>1648</v>
      </c>
      <c r="K733" s="288">
        <v>122</v>
      </c>
      <c r="L733" s="320">
        <v>842.44</v>
      </c>
      <c r="M733" s="33">
        <f t="shared" si="93"/>
        <v>9.4985985000000002E-3</v>
      </c>
      <c r="N733" s="33">
        <f t="shared" si="94"/>
        <v>1.8581371100000001E-2</v>
      </c>
      <c r="O733" s="54">
        <f t="shared" si="95"/>
        <v>5.1684799999999998E-4</v>
      </c>
      <c r="P733" s="29">
        <f t="shared" si="91"/>
        <v>116290</v>
      </c>
      <c r="Q733" s="146"/>
      <c r="R733" s="151"/>
      <c r="S733" s="151"/>
      <c r="T733" s="146"/>
      <c r="U733" s="86"/>
      <c r="W733" s="203" t="s">
        <v>2812</v>
      </c>
      <c r="X733" s="204">
        <v>1648</v>
      </c>
      <c r="Y733" s="3">
        <f t="shared" si="92"/>
        <v>0</v>
      </c>
      <c r="Z733" s="280" t="s">
        <v>2812</v>
      </c>
      <c r="AA733" s="281">
        <v>122</v>
      </c>
      <c r="AE733" s="319" t="s">
        <v>8011</v>
      </c>
      <c r="AF733" s="320">
        <v>842.44</v>
      </c>
    </row>
    <row r="734" spans="1:32" ht="15" hidden="1">
      <c r="A734" s="85" t="s">
        <v>5538</v>
      </c>
      <c r="B734" s="49" t="s">
        <v>1000</v>
      </c>
      <c r="C734" s="50" t="s">
        <v>2172</v>
      </c>
      <c r="D734" s="50" t="s">
        <v>2179</v>
      </c>
      <c r="E734" s="50" t="s">
        <v>2172</v>
      </c>
      <c r="F734" s="50" t="s">
        <v>2119</v>
      </c>
      <c r="G734" s="52" t="s">
        <v>2108</v>
      </c>
      <c r="H734" s="53" t="s">
        <v>2813</v>
      </c>
      <c r="I734" s="289">
        <v>6139</v>
      </c>
      <c r="J734" s="287">
        <v>805</v>
      </c>
      <c r="K734" s="288">
        <v>13</v>
      </c>
      <c r="L734" s="320">
        <v>1333.71</v>
      </c>
      <c r="M734" s="33">
        <f t="shared" si="93"/>
        <v>2.1176086999999998E-3</v>
      </c>
      <c r="N734" s="33">
        <f t="shared" si="94"/>
        <v>1.2781451000000001E-3</v>
      </c>
      <c r="O734" s="54">
        <f t="shared" si="95"/>
        <v>3.5552100000000001E-5</v>
      </c>
      <c r="P734" s="29">
        <f t="shared" si="91"/>
        <v>7999</v>
      </c>
      <c r="Q734" s="146"/>
      <c r="R734" s="151"/>
      <c r="S734" s="151"/>
      <c r="T734" s="146"/>
      <c r="U734" s="86"/>
      <c r="W734" s="203" t="s">
        <v>2813</v>
      </c>
      <c r="X734" s="204">
        <v>805</v>
      </c>
      <c r="Y734" s="3">
        <f t="shared" si="92"/>
        <v>0</v>
      </c>
      <c r="Z734" s="280" t="s">
        <v>2813</v>
      </c>
      <c r="AA734" s="281">
        <v>13</v>
      </c>
      <c r="AE734" s="319" t="s">
        <v>8012</v>
      </c>
      <c r="AF734" s="320">
        <v>1333.71</v>
      </c>
    </row>
    <row r="735" spans="1:32" ht="15" hidden="1">
      <c r="A735" s="85" t="s">
        <v>5539</v>
      </c>
      <c r="B735" s="49" t="s">
        <v>1001</v>
      </c>
      <c r="C735" s="50" t="s">
        <v>2172</v>
      </c>
      <c r="D735" s="50" t="s">
        <v>2179</v>
      </c>
      <c r="E735" s="50" t="s">
        <v>2174</v>
      </c>
      <c r="F735" s="50">
        <v>3</v>
      </c>
      <c r="G735" s="52" t="s">
        <v>2109</v>
      </c>
      <c r="H735" s="53" t="s">
        <v>2814</v>
      </c>
      <c r="I735" s="289">
        <v>7222</v>
      </c>
      <c r="J735" s="287">
        <v>1014</v>
      </c>
      <c r="K735" s="288">
        <v>25</v>
      </c>
      <c r="L735" s="320">
        <v>956.65</v>
      </c>
      <c r="M735" s="33">
        <f t="shared" si="93"/>
        <v>3.4616449000000001E-3</v>
      </c>
      <c r="N735" s="33">
        <f t="shared" si="94"/>
        <v>3.6691661999999998E-3</v>
      </c>
      <c r="O735" s="54">
        <f t="shared" si="95"/>
        <v>1.0205919999999999E-4</v>
      </c>
      <c r="P735" s="29">
        <f t="shared" si="91"/>
        <v>22963</v>
      </c>
      <c r="Q735" s="146"/>
      <c r="R735" s="151"/>
      <c r="S735" s="151"/>
      <c r="T735" s="146"/>
      <c r="U735" s="86"/>
      <c r="W735" s="203" t="s">
        <v>2814</v>
      </c>
      <c r="X735" s="204">
        <v>1014</v>
      </c>
      <c r="Y735" s="3">
        <f t="shared" si="92"/>
        <v>0</v>
      </c>
      <c r="Z735" s="280" t="s">
        <v>2814</v>
      </c>
      <c r="AA735" s="281">
        <v>25</v>
      </c>
      <c r="AE735" s="319" t="s">
        <v>8013</v>
      </c>
      <c r="AF735" s="320">
        <v>956.65</v>
      </c>
    </row>
    <row r="736" spans="1:32" ht="15" hidden="1">
      <c r="A736" s="85" t="s">
        <v>5540</v>
      </c>
      <c r="B736" s="49" t="s">
        <v>1002</v>
      </c>
      <c r="C736" s="50" t="s">
        <v>2172</v>
      </c>
      <c r="D736" s="50" t="s">
        <v>2211</v>
      </c>
      <c r="E736" s="50" t="s">
        <v>2116</v>
      </c>
      <c r="F736" s="50" t="s">
        <v>2119</v>
      </c>
      <c r="G736" s="52" t="s">
        <v>2108</v>
      </c>
      <c r="H736" s="53" t="s">
        <v>2815</v>
      </c>
      <c r="I736" s="289">
        <v>4064</v>
      </c>
      <c r="J736" s="287">
        <v>572</v>
      </c>
      <c r="K736" s="288">
        <v>17</v>
      </c>
      <c r="L736" s="320">
        <v>1162.4000000000001</v>
      </c>
      <c r="M736" s="33">
        <f t="shared" si="93"/>
        <v>4.1830707999999999E-3</v>
      </c>
      <c r="N736" s="33">
        <f t="shared" si="94"/>
        <v>2.0584278000000001E-3</v>
      </c>
      <c r="O736" s="54">
        <f t="shared" si="95"/>
        <v>5.7255900000000002E-5</v>
      </c>
      <c r="P736" s="29">
        <f t="shared" si="91"/>
        <v>12882</v>
      </c>
      <c r="Q736" s="146"/>
      <c r="R736" s="151"/>
      <c r="S736" s="151"/>
      <c r="T736" s="146"/>
      <c r="U736" s="86"/>
      <c r="W736" s="203" t="s">
        <v>2815</v>
      </c>
      <c r="X736" s="204">
        <v>572</v>
      </c>
      <c r="Y736" s="3">
        <f t="shared" si="92"/>
        <v>0</v>
      </c>
      <c r="Z736" s="280" t="s">
        <v>2815</v>
      </c>
      <c r="AA736" s="281">
        <v>17</v>
      </c>
      <c r="AE736" s="319" t="s">
        <v>8014</v>
      </c>
      <c r="AF736" s="320">
        <v>1162.4000000000001</v>
      </c>
    </row>
    <row r="737" spans="1:32" ht="15" hidden="1">
      <c r="A737" s="85" t="s">
        <v>5541</v>
      </c>
      <c r="B737" s="49" t="s">
        <v>1003</v>
      </c>
      <c r="C737" s="50" t="s">
        <v>2172</v>
      </c>
      <c r="D737" s="50" t="s">
        <v>2211</v>
      </c>
      <c r="E737" s="50" t="s">
        <v>2115</v>
      </c>
      <c r="F737" s="50" t="s">
        <v>2119</v>
      </c>
      <c r="G737" s="52" t="s">
        <v>2108</v>
      </c>
      <c r="H737" s="53" t="s">
        <v>2816</v>
      </c>
      <c r="I737" s="289">
        <v>5829</v>
      </c>
      <c r="J737" s="287">
        <v>878</v>
      </c>
      <c r="K737" s="288">
        <v>15</v>
      </c>
      <c r="L737" s="320">
        <v>1154.05</v>
      </c>
      <c r="M737" s="33">
        <f t="shared" si="93"/>
        <v>2.5733400999999999E-3</v>
      </c>
      <c r="N737" s="33">
        <f t="shared" si="94"/>
        <v>1.9577943000000002E-3</v>
      </c>
      <c r="O737" s="54">
        <f t="shared" si="95"/>
        <v>5.4456799999999997E-5</v>
      </c>
      <c r="P737" s="29">
        <f t="shared" si="91"/>
        <v>12252</v>
      </c>
      <c r="Q737" s="146"/>
      <c r="R737" s="151"/>
      <c r="S737" s="151"/>
      <c r="T737" s="146"/>
      <c r="U737" s="86"/>
      <c r="W737" s="203" t="s">
        <v>2816</v>
      </c>
      <c r="X737" s="204">
        <v>878</v>
      </c>
      <c r="Y737" s="3">
        <f t="shared" si="92"/>
        <v>0</v>
      </c>
      <c r="Z737" s="280" t="s">
        <v>2816</v>
      </c>
      <c r="AA737" s="281">
        <v>15</v>
      </c>
      <c r="AE737" s="319" t="s">
        <v>8015</v>
      </c>
      <c r="AF737" s="320">
        <v>1154.05</v>
      </c>
    </row>
    <row r="738" spans="1:32" ht="15" hidden="1">
      <c r="A738" s="85" t="s">
        <v>5542</v>
      </c>
      <c r="B738" s="49" t="s">
        <v>1004</v>
      </c>
      <c r="C738" s="50" t="s">
        <v>2172</v>
      </c>
      <c r="D738" s="50" t="s">
        <v>2211</v>
      </c>
      <c r="E738" s="50" t="s">
        <v>2120</v>
      </c>
      <c r="F738" s="50" t="s">
        <v>2119</v>
      </c>
      <c r="G738" s="52" t="s">
        <v>2108</v>
      </c>
      <c r="H738" s="53" t="s">
        <v>2817</v>
      </c>
      <c r="I738" s="289">
        <v>2611</v>
      </c>
      <c r="J738" s="287">
        <v>387</v>
      </c>
      <c r="K738" s="288">
        <v>2</v>
      </c>
      <c r="L738" s="320">
        <v>815.89</v>
      </c>
      <c r="M738" s="33">
        <f t="shared" si="93"/>
        <v>7.6599000000000003E-4</v>
      </c>
      <c r="N738" s="33">
        <f t="shared" si="94"/>
        <v>3.6333099999999999E-4</v>
      </c>
      <c r="O738" s="54">
        <f t="shared" si="95"/>
        <v>1.01061E-5</v>
      </c>
      <c r="P738" s="29">
        <f t="shared" si="91"/>
        <v>2273</v>
      </c>
      <c r="Q738" s="146"/>
      <c r="R738" s="151"/>
      <c r="S738" s="151"/>
      <c r="T738" s="146"/>
      <c r="U738" s="86"/>
      <c r="W738" s="203" t="s">
        <v>2817</v>
      </c>
      <c r="X738" s="204">
        <v>387</v>
      </c>
      <c r="Y738" s="3">
        <f t="shared" si="92"/>
        <v>0</v>
      </c>
      <c r="Z738" s="280" t="s">
        <v>2817</v>
      </c>
      <c r="AA738" s="281">
        <v>2</v>
      </c>
      <c r="AE738" s="319" t="s">
        <v>8016</v>
      </c>
      <c r="AF738" s="320">
        <v>815.89</v>
      </c>
    </row>
    <row r="739" spans="1:32" ht="15" hidden="1">
      <c r="A739" s="85" t="s">
        <v>5543</v>
      </c>
      <c r="B739" s="49" t="s">
        <v>1005</v>
      </c>
      <c r="C739" s="50" t="s">
        <v>2172</v>
      </c>
      <c r="D739" s="50" t="s">
        <v>2211</v>
      </c>
      <c r="E739" s="50" t="s">
        <v>2122</v>
      </c>
      <c r="F739" s="50" t="s">
        <v>2119</v>
      </c>
      <c r="G739" s="52" t="s">
        <v>2108</v>
      </c>
      <c r="H739" s="53" t="s">
        <v>2818</v>
      </c>
      <c r="I739" s="289">
        <v>2900</v>
      </c>
      <c r="J739" s="287">
        <v>384</v>
      </c>
      <c r="K739" s="288">
        <v>5</v>
      </c>
      <c r="L739" s="320">
        <v>1149.19</v>
      </c>
      <c r="M739" s="33">
        <f t="shared" si="93"/>
        <v>1.7241379E-3</v>
      </c>
      <c r="N739" s="33">
        <f t="shared" si="94"/>
        <v>5.761179E-4</v>
      </c>
      <c r="O739" s="54">
        <f t="shared" si="95"/>
        <v>1.60249E-5</v>
      </c>
      <c r="P739" s="29">
        <f t="shared" si="91"/>
        <v>3605</v>
      </c>
      <c r="Q739" s="146"/>
      <c r="R739" s="151"/>
      <c r="S739" s="151"/>
      <c r="T739" s="146"/>
      <c r="U739" s="86"/>
      <c r="W739" s="203" t="s">
        <v>2818</v>
      </c>
      <c r="X739" s="204">
        <v>384</v>
      </c>
      <c r="Y739" s="3">
        <f t="shared" si="92"/>
        <v>0</v>
      </c>
      <c r="Z739" s="282" t="s">
        <v>2818</v>
      </c>
      <c r="AA739" s="281">
        <v>5</v>
      </c>
      <c r="AE739" s="319" t="s">
        <v>8017</v>
      </c>
      <c r="AF739" s="320">
        <v>1149.19</v>
      </c>
    </row>
    <row r="740" spans="1:32" ht="15" hidden="1">
      <c r="A740" s="85" t="s">
        <v>5544</v>
      </c>
      <c r="B740" s="49" t="s">
        <v>1006</v>
      </c>
      <c r="C740" s="50" t="s">
        <v>2172</v>
      </c>
      <c r="D740" s="50" t="s">
        <v>2211</v>
      </c>
      <c r="E740" s="50" t="s">
        <v>2124</v>
      </c>
      <c r="F740" s="50" t="s">
        <v>2119</v>
      </c>
      <c r="G740" s="52" t="s">
        <v>2108</v>
      </c>
      <c r="H740" s="53" t="s">
        <v>2819</v>
      </c>
      <c r="I740" s="289">
        <v>3295</v>
      </c>
      <c r="J740" s="287">
        <v>459</v>
      </c>
      <c r="K740" s="288">
        <v>4</v>
      </c>
      <c r="L740" s="320">
        <v>933.39</v>
      </c>
      <c r="M740" s="33">
        <f t="shared" si="93"/>
        <v>1.2139605E-3</v>
      </c>
      <c r="N740" s="33">
        <f t="shared" si="94"/>
        <v>5.9697210000000001E-4</v>
      </c>
      <c r="O740" s="54">
        <f t="shared" si="95"/>
        <v>1.6605000000000001E-5</v>
      </c>
      <c r="P740" s="29">
        <f t="shared" si="91"/>
        <v>3736</v>
      </c>
      <c r="Q740" s="146"/>
      <c r="R740" s="151"/>
      <c r="S740" s="151"/>
      <c r="T740" s="146"/>
      <c r="U740" s="86"/>
      <c r="W740" s="203" t="s">
        <v>2819</v>
      </c>
      <c r="X740" s="204">
        <v>459</v>
      </c>
      <c r="Y740" s="3">
        <f t="shared" si="92"/>
        <v>0</v>
      </c>
      <c r="Z740" s="280" t="s">
        <v>2819</v>
      </c>
      <c r="AA740" s="281">
        <v>4</v>
      </c>
      <c r="AE740" s="319" t="s">
        <v>8018</v>
      </c>
      <c r="AF740" s="320">
        <v>933.39</v>
      </c>
    </row>
    <row r="741" spans="1:32" ht="15" hidden="1">
      <c r="A741" s="85" t="s">
        <v>5545</v>
      </c>
      <c r="B741" s="49" t="s">
        <v>1007</v>
      </c>
      <c r="C741" s="50" t="s">
        <v>2172</v>
      </c>
      <c r="D741" s="50" t="s">
        <v>2211</v>
      </c>
      <c r="E741" s="50" t="s">
        <v>2126</v>
      </c>
      <c r="F741" s="50" t="s">
        <v>2119</v>
      </c>
      <c r="G741" s="52" t="s">
        <v>2108</v>
      </c>
      <c r="H741" s="53" t="s">
        <v>2820</v>
      </c>
      <c r="I741" s="289">
        <v>5988</v>
      </c>
      <c r="J741" s="287">
        <v>818</v>
      </c>
      <c r="K741" s="288">
        <v>11</v>
      </c>
      <c r="L741" s="320">
        <v>1101.6199999999999</v>
      </c>
      <c r="M741" s="33">
        <f t="shared" si="93"/>
        <v>1.8370073E-3</v>
      </c>
      <c r="N741" s="33">
        <f t="shared" si="94"/>
        <v>1.3640564999999999E-3</v>
      </c>
      <c r="O741" s="54">
        <f t="shared" si="95"/>
        <v>3.7941700000000003E-5</v>
      </c>
      <c r="P741" s="29">
        <f t="shared" si="91"/>
        <v>8536</v>
      </c>
      <c r="Q741" s="146"/>
      <c r="R741" s="151"/>
      <c r="S741" s="151"/>
      <c r="T741" s="146"/>
      <c r="U741" s="86"/>
      <c r="W741" s="203" t="s">
        <v>2820</v>
      </c>
      <c r="X741" s="204">
        <v>818</v>
      </c>
      <c r="Y741" s="3">
        <f t="shared" si="92"/>
        <v>0</v>
      </c>
      <c r="Z741" s="280" t="s">
        <v>2820</v>
      </c>
      <c r="AA741" s="281">
        <v>11</v>
      </c>
      <c r="AE741" s="319" t="s">
        <v>8019</v>
      </c>
      <c r="AF741" s="320">
        <v>1101.6199999999999</v>
      </c>
    </row>
    <row r="742" spans="1:32" ht="15" hidden="1">
      <c r="A742" s="85" t="s">
        <v>5546</v>
      </c>
      <c r="B742" s="49" t="s">
        <v>1008</v>
      </c>
      <c r="C742" s="50" t="s">
        <v>2172</v>
      </c>
      <c r="D742" s="50" t="s">
        <v>2211</v>
      </c>
      <c r="E742" s="50" t="s">
        <v>2133</v>
      </c>
      <c r="F742" s="50" t="s">
        <v>2119</v>
      </c>
      <c r="G742" s="52" t="s">
        <v>2108</v>
      </c>
      <c r="H742" s="53" t="s">
        <v>2821</v>
      </c>
      <c r="I742" s="289">
        <v>3369</v>
      </c>
      <c r="J742" s="287">
        <v>431</v>
      </c>
      <c r="K742" s="288">
        <v>1</v>
      </c>
      <c r="L742" s="320">
        <v>1381.2</v>
      </c>
      <c r="M742" s="33">
        <f t="shared" si="93"/>
        <v>2.9682390000000002E-4</v>
      </c>
      <c r="N742" s="33">
        <f t="shared" si="94"/>
        <v>9.2623100000000004E-5</v>
      </c>
      <c r="O742" s="54">
        <f t="shared" si="95"/>
        <v>2.5762999999999998E-6</v>
      </c>
      <c r="P742" s="29">
        <f t="shared" si="91"/>
        <v>579</v>
      </c>
      <c r="Q742" s="146"/>
      <c r="R742" s="151"/>
      <c r="S742" s="151"/>
      <c r="T742" s="146"/>
      <c r="U742" s="86"/>
      <c r="W742" s="203" t="s">
        <v>2821</v>
      </c>
      <c r="X742" s="204">
        <v>431</v>
      </c>
      <c r="Y742" s="3">
        <f t="shared" si="92"/>
        <v>0</v>
      </c>
      <c r="Z742" s="280" t="s">
        <v>2821</v>
      </c>
      <c r="AA742" s="281">
        <v>1</v>
      </c>
      <c r="AE742" s="319" t="s">
        <v>8020</v>
      </c>
      <c r="AF742" s="320">
        <v>1381.2</v>
      </c>
    </row>
    <row r="743" spans="1:32" ht="15" hidden="1">
      <c r="A743" s="85" t="s">
        <v>5547</v>
      </c>
      <c r="B743" s="49" t="s">
        <v>1009</v>
      </c>
      <c r="C743" s="50" t="s">
        <v>2172</v>
      </c>
      <c r="D743" s="50" t="s">
        <v>2211</v>
      </c>
      <c r="E743" s="50" t="s">
        <v>2157</v>
      </c>
      <c r="F743" s="50" t="s">
        <v>2119</v>
      </c>
      <c r="G743" s="52" t="s">
        <v>2108</v>
      </c>
      <c r="H743" s="53" t="s">
        <v>2822</v>
      </c>
      <c r="I743" s="289">
        <v>7484</v>
      </c>
      <c r="J743" s="287">
        <v>1143</v>
      </c>
      <c r="K743" s="288">
        <v>134</v>
      </c>
      <c r="L743" s="320">
        <v>1505.35</v>
      </c>
      <c r="M743" s="33">
        <f t="shared" si="93"/>
        <v>1.7904863699999999E-2</v>
      </c>
      <c r="N743" s="33">
        <f t="shared" si="94"/>
        <v>1.35950172E-2</v>
      </c>
      <c r="O743" s="54">
        <f t="shared" si="95"/>
        <v>3.7815059999999999E-4</v>
      </c>
      <c r="P743" s="29">
        <f t="shared" si="91"/>
        <v>85083</v>
      </c>
      <c r="Q743" s="148"/>
      <c r="R743" s="155"/>
      <c r="S743" s="155"/>
      <c r="T743" s="146"/>
      <c r="U743" s="86"/>
      <c r="W743" s="203" t="s">
        <v>2822</v>
      </c>
      <c r="X743" s="204">
        <v>1143</v>
      </c>
      <c r="Y743" s="3">
        <f t="shared" si="92"/>
        <v>0</v>
      </c>
      <c r="Z743" s="280" t="s">
        <v>2822</v>
      </c>
      <c r="AA743" s="281">
        <v>134</v>
      </c>
      <c r="AE743" s="319" t="s">
        <v>8021</v>
      </c>
      <c r="AF743" s="320">
        <v>1505.35</v>
      </c>
    </row>
    <row r="744" spans="1:32" ht="15" hidden="1">
      <c r="A744" s="85" t="s">
        <v>5548</v>
      </c>
      <c r="B744" s="49" t="s">
        <v>1010</v>
      </c>
      <c r="C744" s="50" t="s">
        <v>2172</v>
      </c>
      <c r="D744" s="50" t="s">
        <v>2211</v>
      </c>
      <c r="E744" s="50" t="s">
        <v>2159</v>
      </c>
      <c r="F744" s="50" t="s">
        <v>2119</v>
      </c>
      <c r="G744" s="52" t="s">
        <v>2108</v>
      </c>
      <c r="H744" s="53" t="s">
        <v>2823</v>
      </c>
      <c r="I744" s="289">
        <v>2658</v>
      </c>
      <c r="J744" s="287">
        <v>393</v>
      </c>
      <c r="K744" s="288">
        <v>18</v>
      </c>
      <c r="L744" s="320">
        <v>911.21</v>
      </c>
      <c r="M744" s="33">
        <f t="shared" si="93"/>
        <v>6.7720089999999998E-3</v>
      </c>
      <c r="N744" s="33">
        <f t="shared" si="94"/>
        <v>2.9207311999999998E-3</v>
      </c>
      <c r="O744" s="54">
        <f t="shared" si="95"/>
        <v>8.1241200000000004E-5</v>
      </c>
      <c r="P744" s="29">
        <f t="shared" si="91"/>
        <v>18279</v>
      </c>
      <c r="Q744" s="146"/>
      <c r="R744" s="151"/>
      <c r="S744" s="151"/>
      <c r="T744" s="146"/>
      <c r="U744" s="86"/>
      <c r="W744" s="203" t="s">
        <v>2823</v>
      </c>
      <c r="X744" s="204">
        <v>393</v>
      </c>
      <c r="Y744" s="3">
        <f t="shared" si="92"/>
        <v>0</v>
      </c>
      <c r="Z744" s="282" t="s">
        <v>2823</v>
      </c>
      <c r="AA744" s="281">
        <v>18</v>
      </c>
      <c r="AE744" s="319" t="s">
        <v>8022</v>
      </c>
      <c r="AF744" s="320">
        <v>911.21</v>
      </c>
    </row>
    <row r="745" spans="1:32" ht="15" hidden="1">
      <c r="A745" s="85" t="s">
        <v>5549</v>
      </c>
      <c r="B745" s="49" t="s">
        <v>1011</v>
      </c>
      <c r="C745" s="50" t="s">
        <v>2172</v>
      </c>
      <c r="D745" s="50" t="s">
        <v>2215</v>
      </c>
      <c r="E745" s="50" t="s">
        <v>2116</v>
      </c>
      <c r="F745" s="50" t="s">
        <v>2117</v>
      </c>
      <c r="G745" s="52" t="s">
        <v>2107</v>
      </c>
      <c r="H745" s="53" t="s">
        <v>2824</v>
      </c>
      <c r="I745" s="289">
        <v>63601</v>
      </c>
      <c r="J745" s="287">
        <v>7938</v>
      </c>
      <c r="K745" s="288">
        <v>1133</v>
      </c>
      <c r="L745" s="320">
        <v>1468.21</v>
      </c>
      <c r="M745" s="33">
        <f t="shared" ref="M745:M776" si="96" xml:space="preserve"> ROUNDDOWN(K745/I745,10)</f>
        <v>1.78141853E-2</v>
      </c>
      <c r="N745" s="33">
        <f t="shared" ref="N745:N776" si="97">ROUNDDOWN(J745*M745/L745,10)</f>
        <v>9.6313880700000007E-2</v>
      </c>
      <c r="O745" s="54">
        <f t="shared" ref="O745:O776" si="98">ROUNDDOWN(N745/$N$2499,10)</f>
        <v>2.6790079E-3</v>
      </c>
      <c r="P745" s="29">
        <f t="shared" si="91"/>
        <v>602776</v>
      </c>
      <c r="Q745" s="146"/>
      <c r="R745" s="151"/>
      <c r="S745" s="151"/>
      <c r="T745" s="146"/>
      <c r="U745" s="86"/>
      <c r="W745" s="203" t="s">
        <v>2824</v>
      </c>
      <c r="X745" s="204">
        <v>7938</v>
      </c>
      <c r="Y745" s="3">
        <f t="shared" si="92"/>
        <v>0</v>
      </c>
      <c r="Z745" s="280" t="s">
        <v>2824</v>
      </c>
      <c r="AA745" s="281">
        <v>1133</v>
      </c>
      <c r="AE745" s="319" t="s">
        <v>8023</v>
      </c>
      <c r="AF745" s="320">
        <v>1468.21</v>
      </c>
    </row>
    <row r="746" spans="1:32" ht="15" hidden="1">
      <c r="A746" s="85" t="s">
        <v>5550</v>
      </c>
      <c r="B746" s="49" t="s">
        <v>1012</v>
      </c>
      <c r="C746" s="50" t="s">
        <v>2172</v>
      </c>
      <c r="D746" s="50" t="s">
        <v>2215</v>
      </c>
      <c r="E746" s="50" t="s">
        <v>2115</v>
      </c>
      <c r="F746" s="50" t="s">
        <v>2119</v>
      </c>
      <c r="G746" s="52" t="s">
        <v>2108</v>
      </c>
      <c r="H746" s="53" t="s">
        <v>2825</v>
      </c>
      <c r="I746" s="289">
        <v>3321</v>
      </c>
      <c r="J746" s="287">
        <v>395</v>
      </c>
      <c r="K746" s="288">
        <v>19</v>
      </c>
      <c r="L746" s="320">
        <v>676.58</v>
      </c>
      <c r="M746" s="33">
        <f t="shared" si="96"/>
        <v>5.7211683000000001E-3</v>
      </c>
      <c r="N746" s="33">
        <f t="shared" si="97"/>
        <v>3.3401245E-3</v>
      </c>
      <c r="O746" s="54">
        <f t="shared" si="98"/>
        <v>9.2906799999999996E-5</v>
      </c>
      <c r="P746" s="29">
        <f t="shared" ref="P746:P793" si="99">ROUNDDOWN(225000000*O746,0)</f>
        <v>20904</v>
      </c>
      <c r="Q746" s="146"/>
      <c r="R746" s="151"/>
      <c r="S746" s="151"/>
      <c r="T746" s="146"/>
      <c r="U746" s="86"/>
      <c r="W746" s="203" t="s">
        <v>2825</v>
      </c>
      <c r="X746" s="204">
        <v>395</v>
      </c>
      <c r="Y746" s="3">
        <f t="shared" ref="Y746:Y793" si="100">J746-X746</f>
        <v>0</v>
      </c>
      <c r="Z746" s="280" t="s">
        <v>2825</v>
      </c>
      <c r="AA746" s="281">
        <v>19</v>
      </c>
      <c r="AE746" s="319" t="s">
        <v>8024</v>
      </c>
      <c r="AF746" s="320">
        <v>676.58</v>
      </c>
    </row>
    <row r="747" spans="1:32" ht="15" hidden="1">
      <c r="A747" s="85" t="s">
        <v>5551</v>
      </c>
      <c r="B747" s="49" t="s">
        <v>1013</v>
      </c>
      <c r="C747" s="50" t="s">
        <v>2172</v>
      </c>
      <c r="D747" s="50" t="s">
        <v>2215</v>
      </c>
      <c r="E747" s="50" t="s">
        <v>2120</v>
      </c>
      <c r="F747" s="50" t="s">
        <v>2119</v>
      </c>
      <c r="G747" s="52" t="s">
        <v>2108</v>
      </c>
      <c r="H747" s="53" t="s">
        <v>2826</v>
      </c>
      <c r="I747" s="289">
        <v>2193</v>
      </c>
      <c r="J747" s="287">
        <v>317</v>
      </c>
      <c r="K747" s="288">
        <v>21</v>
      </c>
      <c r="L747" s="320">
        <v>911.4</v>
      </c>
      <c r="M747" s="33">
        <f t="shared" si="96"/>
        <v>9.5759233000000006E-3</v>
      </c>
      <c r="N747" s="33">
        <f t="shared" si="97"/>
        <v>3.3306644999999998E-3</v>
      </c>
      <c r="O747" s="54">
        <f t="shared" si="98"/>
        <v>9.2643699999999995E-5</v>
      </c>
      <c r="P747" s="29">
        <f t="shared" si="99"/>
        <v>20844</v>
      </c>
      <c r="Q747" s="146"/>
      <c r="R747" s="151"/>
      <c r="S747" s="151"/>
      <c r="T747" s="146"/>
      <c r="U747" s="86"/>
      <c r="W747" s="203" t="s">
        <v>2826</v>
      </c>
      <c r="X747" s="204">
        <v>317</v>
      </c>
      <c r="Y747" s="3">
        <f t="shared" si="100"/>
        <v>0</v>
      </c>
      <c r="Z747" s="282" t="s">
        <v>2826</v>
      </c>
      <c r="AA747" s="281">
        <v>21</v>
      </c>
      <c r="AE747" s="319" t="s">
        <v>8025</v>
      </c>
      <c r="AF747" s="320">
        <v>911.4</v>
      </c>
    </row>
    <row r="748" spans="1:32" ht="15" hidden="1">
      <c r="A748" s="85" t="s">
        <v>5552</v>
      </c>
      <c r="B748" s="49" t="s">
        <v>1014</v>
      </c>
      <c r="C748" s="50" t="s">
        <v>2172</v>
      </c>
      <c r="D748" s="50" t="s">
        <v>2215</v>
      </c>
      <c r="E748" s="50" t="s">
        <v>2122</v>
      </c>
      <c r="F748" s="50" t="s">
        <v>2119</v>
      </c>
      <c r="G748" s="52" t="s">
        <v>2108</v>
      </c>
      <c r="H748" s="53" t="s">
        <v>2827</v>
      </c>
      <c r="I748" s="289">
        <v>5146</v>
      </c>
      <c r="J748" s="287">
        <v>730</v>
      </c>
      <c r="K748" s="288">
        <v>63</v>
      </c>
      <c r="L748" s="320">
        <v>979.55</v>
      </c>
      <c r="M748" s="33">
        <f t="shared" si="96"/>
        <v>1.2242518399999999E-2</v>
      </c>
      <c r="N748" s="33">
        <f t="shared" si="97"/>
        <v>9.1236162999999999E-3</v>
      </c>
      <c r="O748" s="54">
        <f t="shared" si="98"/>
        <v>2.5377690000000003E-4</v>
      </c>
      <c r="P748" s="29">
        <f t="shared" si="99"/>
        <v>57099</v>
      </c>
      <c r="Q748" s="146"/>
      <c r="R748" s="151"/>
      <c r="S748" s="151"/>
      <c r="T748" s="146"/>
      <c r="U748" s="86"/>
      <c r="W748" s="203" t="s">
        <v>2827</v>
      </c>
      <c r="X748" s="204">
        <v>730</v>
      </c>
      <c r="Y748" s="3">
        <f t="shared" si="100"/>
        <v>0</v>
      </c>
      <c r="Z748" s="280" t="s">
        <v>2827</v>
      </c>
      <c r="AA748" s="281">
        <v>63</v>
      </c>
      <c r="AE748" s="319" t="s">
        <v>8026</v>
      </c>
      <c r="AF748" s="320">
        <v>979.55</v>
      </c>
    </row>
    <row r="749" spans="1:32" ht="15" hidden="1">
      <c r="A749" s="85" t="s">
        <v>5553</v>
      </c>
      <c r="B749" s="49" t="s">
        <v>1015</v>
      </c>
      <c r="C749" s="50" t="s">
        <v>2172</v>
      </c>
      <c r="D749" s="50" t="s">
        <v>2215</v>
      </c>
      <c r="E749" s="50" t="s">
        <v>2124</v>
      </c>
      <c r="F749" s="50" t="s">
        <v>2119</v>
      </c>
      <c r="G749" s="52" t="s">
        <v>2108</v>
      </c>
      <c r="H749" s="53" t="s">
        <v>2828</v>
      </c>
      <c r="I749" s="289">
        <v>3828</v>
      </c>
      <c r="J749" s="287">
        <v>459</v>
      </c>
      <c r="K749" s="288">
        <v>16</v>
      </c>
      <c r="L749" s="320">
        <v>1621.01</v>
      </c>
      <c r="M749" s="33">
        <f t="shared" si="96"/>
        <v>4.1797283000000003E-3</v>
      </c>
      <c r="N749" s="33">
        <f t="shared" si="97"/>
        <v>1.1835184000000001E-3</v>
      </c>
      <c r="O749" s="54">
        <f t="shared" si="98"/>
        <v>3.2920000000000003E-5</v>
      </c>
      <c r="P749" s="29">
        <f t="shared" si="99"/>
        <v>7407</v>
      </c>
      <c r="Q749" s="146"/>
      <c r="R749" s="151"/>
      <c r="S749" s="151"/>
      <c r="T749" s="147"/>
      <c r="U749" s="86"/>
      <c r="W749" s="203" t="s">
        <v>2828</v>
      </c>
      <c r="X749" s="204">
        <v>459</v>
      </c>
      <c r="Y749" s="3">
        <f t="shared" si="100"/>
        <v>0</v>
      </c>
      <c r="Z749" s="280" t="s">
        <v>2828</v>
      </c>
      <c r="AA749" s="281">
        <v>16</v>
      </c>
      <c r="AE749" s="319" t="s">
        <v>8027</v>
      </c>
      <c r="AF749" s="320">
        <v>1621.01</v>
      </c>
    </row>
    <row r="750" spans="1:32" ht="15" hidden="1">
      <c r="A750" s="85" t="s">
        <v>5554</v>
      </c>
      <c r="B750" s="49" t="s">
        <v>1016</v>
      </c>
      <c r="C750" s="50" t="s">
        <v>2172</v>
      </c>
      <c r="D750" s="50" t="s">
        <v>2215</v>
      </c>
      <c r="E750" s="50" t="s">
        <v>2126</v>
      </c>
      <c r="F750" s="50" t="s">
        <v>2119</v>
      </c>
      <c r="G750" s="52" t="s">
        <v>2108</v>
      </c>
      <c r="H750" s="53" t="s">
        <v>2829</v>
      </c>
      <c r="I750" s="289">
        <v>7198</v>
      </c>
      <c r="J750" s="287">
        <v>1133</v>
      </c>
      <c r="K750" s="288">
        <v>36</v>
      </c>
      <c r="L750" s="320">
        <v>1360.45</v>
      </c>
      <c r="M750" s="33">
        <f t="shared" si="96"/>
        <v>5.0013892000000002E-3</v>
      </c>
      <c r="N750" s="33">
        <f t="shared" si="97"/>
        <v>4.1652203000000004E-3</v>
      </c>
      <c r="O750" s="54">
        <f t="shared" si="98"/>
        <v>1.158572E-4</v>
      </c>
      <c r="P750" s="29">
        <f t="shared" si="99"/>
        <v>26067</v>
      </c>
      <c r="Q750" s="146"/>
      <c r="R750" s="151"/>
      <c r="S750" s="151"/>
      <c r="T750" s="146"/>
      <c r="U750" s="86"/>
      <c r="W750" s="203" t="s">
        <v>2829</v>
      </c>
      <c r="X750" s="204">
        <v>1133</v>
      </c>
      <c r="Y750" s="3">
        <f t="shared" si="100"/>
        <v>0</v>
      </c>
      <c r="Z750" s="280" t="s">
        <v>2829</v>
      </c>
      <c r="AA750" s="281">
        <v>36</v>
      </c>
      <c r="AE750" s="319" t="s">
        <v>8028</v>
      </c>
      <c r="AF750" s="320">
        <v>1360.45</v>
      </c>
    </row>
    <row r="751" spans="1:32" ht="15" hidden="1">
      <c r="A751" s="85" t="s">
        <v>5555</v>
      </c>
      <c r="B751" s="49" t="s">
        <v>1017</v>
      </c>
      <c r="C751" s="50" t="s">
        <v>2172</v>
      </c>
      <c r="D751" s="50" t="s">
        <v>2215</v>
      </c>
      <c r="E751" s="50" t="s">
        <v>2133</v>
      </c>
      <c r="F751" s="50" t="s">
        <v>2119</v>
      </c>
      <c r="G751" s="52" t="s">
        <v>2108</v>
      </c>
      <c r="H751" s="53" t="s">
        <v>2830</v>
      </c>
      <c r="I751" s="289">
        <v>6157</v>
      </c>
      <c r="J751" s="287">
        <v>791</v>
      </c>
      <c r="K751" s="288">
        <v>34</v>
      </c>
      <c r="L751" s="320">
        <v>1277.6500000000001</v>
      </c>
      <c r="M751" s="33">
        <f t="shared" si="96"/>
        <v>5.5221697999999998E-3</v>
      </c>
      <c r="N751" s="33">
        <f t="shared" si="97"/>
        <v>3.418805E-3</v>
      </c>
      <c r="O751" s="54">
        <f t="shared" si="98"/>
        <v>9.5095300000000004E-5</v>
      </c>
      <c r="P751" s="29">
        <f t="shared" si="99"/>
        <v>21396</v>
      </c>
      <c r="Q751" s="146"/>
      <c r="R751" s="151"/>
      <c r="S751" s="151"/>
      <c r="T751" s="146"/>
      <c r="U751" s="86"/>
      <c r="W751" s="203" t="s">
        <v>2830</v>
      </c>
      <c r="X751" s="204">
        <v>791</v>
      </c>
      <c r="Y751" s="3">
        <f t="shared" si="100"/>
        <v>0</v>
      </c>
      <c r="Z751" s="280" t="s">
        <v>2830</v>
      </c>
      <c r="AA751" s="281">
        <v>34</v>
      </c>
      <c r="AE751" s="319" t="s">
        <v>8029</v>
      </c>
      <c r="AF751" s="320">
        <v>1277.6500000000001</v>
      </c>
    </row>
    <row r="752" spans="1:32" ht="15" hidden="1">
      <c r="A752" s="85" t="s">
        <v>5556</v>
      </c>
      <c r="B752" s="49" t="s">
        <v>1018</v>
      </c>
      <c r="C752" s="50" t="s">
        <v>2172</v>
      </c>
      <c r="D752" s="50" t="s">
        <v>2215</v>
      </c>
      <c r="E752" s="50" t="s">
        <v>2157</v>
      </c>
      <c r="F752" s="50" t="s">
        <v>2119</v>
      </c>
      <c r="G752" s="52" t="s">
        <v>2108</v>
      </c>
      <c r="H752" s="53" t="s">
        <v>2831</v>
      </c>
      <c r="I752" s="289">
        <v>4674</v>
      </c>
      <c r="J752" s="287">
        <v>570</v>
      </c>
      <c r="K752" s="288">
        <v>16</v>
      </c>
      <c r="L752" s="320">
        <v>672.48</v>
      </c>
      <c r="M752" s="33">
        <f t="shared" si="96"/>
        <v>3.4231920999999998E-3</v>
      </c>
      <c r="N752" s="33">
        <f t="shared" si="97"/>
        <v>2.9015279E-3</v>
      </c>
      <c r="O752" s="54">
        <f t="shared" si="98"/>
        <v>8.0707100000000005E-5</v>
      </c>
      <c r="P752" s="29">
        <f t="shared" si="99"/>
        <v>18159</v>
      </c>
      <c r="Q752" s="146"/>
      <c r="R752" s="151"/>
      <c r="S752" s="151"/>
      <c r="T752" s="146"/>
      <c r="U752" s="86"/>
      <c r="W752" s="203" t="s">
        <v>2831</v>
      </c>
      <c r="X752" s="204">
        <v>570</v>
      </c>
      <c r="Y752" s="3">
        <f t="shared" si="100"/>
        <v>0</v>
      </c>
      <c r="Z752" s="280" t="s">
        <v>2831</v>
      </c>
      <c r="AA752" s="281">
        <v>16</v>
      </c>
      <c r="AE752" s="319" t="s">
        <v>8030</v>
      </c>
      <c r="AF752" s="320">
        <v>672.48</v>
      </c>
    </row>
    <row r="753" spans="1:32" ht="15" hidden="1">
      <c r="A753" s="85" t="s">
        <v>5557</v>
      </c>
      <c r="B753" s="49" t="s">
        <v>1019</v>
      </c>
      <c r="C753" s="50" t="s">
        <v>2172</v>
      </c>
      <c r="D753" s="50" t="s">
        <v>2215</v>
      </c>
      <c r="E753" s="50" t="s">
        <v>2159</v>
      </c>
      <c r="F753" s="50" t="s">
        <v>2119</v>
      </c>
      <c r="G753" s="52" t="s">
        <v>2108</v>
      </c>
      <c r="H753" s="53" t="s">
        <v>2824</v>
      </c>
      <c r="I753" s="289">
        <v>10945</v>
      </c>
      <c r="J753" s="287">
        <v>1683</v>
      </c>
      <c r="K753" s="288">
        <v>23</v>
      </c>
      <c r="L753" s="320">
        <v>1749.11</v>
      </c>
      <c r="M753" s="33">
        <f t="shared" si="96"/>
        <v>2.1014161000000001E-3</v>
      </c>
      <c r="N753" s="33">
        <f t="shared" si="97"/>
        <v>2.0219902000000001E-3</v>
      </c>
      <c r="O753" s="54">
        <f t="shared" si="98"/>
        <v>5.6242400000000002E-5</v>
      </c>
      <c r="P753" s="29">
        <f t="shared" si="99"/>
        <v>12654</v>
      </c>
      <c r="Q753" s="146"/>
      <c r="R753" s="151"/>
      <c r="S753" s="151"/>
      <c r="T753" s="146"/>
      <c r="U753" s="86"/>
      <c r="W753" s="203" t="s">
        <v>2824</v>
      </c>
      <c r="X753" s="204">
        <v>1683</v>
      </c>
      <c r="Y753" s="3">
        <f t="shared" si="100"/>
        <v>0</v>
      </c>
      <c r="Z753" s="280" t="s">
        <v>2824</v>
      </c>
      <c r="AA753" s="281">
        <v>23</v>
      </c>
      <c r="AE753" s="319" t="s">
        <v>8023</v>
      </c>
      <c r="AF753" s="320">
        <v>1749.11</v>
      </c>
    </row>
    <row r="754" spans="1:32" ht="15" hidden="1">
      <c r="A754" s="85" t="s">
        <v>5558</v>
      </c>
      <c r="B754" s="49" t="s">
        <v>1020</v>
      </c>
      <c r="C754" s="50" t="s">
        <v>2172</v>
      </c>
      <c r="D754" s="50" t="s">
        <v>2215</v>
      </c>
      <c r="E754" s="50" t="s">
        <v>2172</v>
      </c>
      <c r="F754" s="50" t="s">
        <v>2119</v>
      </c>
      <c r="G754" s="52" t="s">
        <v>2108</v>
      </c>
      <c r="H754" s="53" t="s">
        <v>2832</v>
      </c>
      <c r="I754" s="289">
        <v>7810</v>
      </c>
      <c r="J754" s="287">
        <v>1042</v>
      </c>
      <c r="K754" s="288">
        <v>100</v>
      </c>
      <c r="L754" s="320">
        <v>2313.5500000000002</v>
      </c>
      <c r="M754" s="33">
        <f t="shared" si="96"/>
        <v>1.2804097299999999E-2</v>
      </c>
      <c r="N754" s="33">
        <f t="shared" si="97"/>
        <v>5.7668385000000004E-3</v>
      </c>
      <c r="O754" s="54">
        <f t="shared" si="98"/>
        <v>1.6040680000000001E-4</v>
      </c>
      <c r="P754" s="29">
        <f t="shared" si="99"/>
        <v>36091</v>
      </c>
      <c r="Q754" s="146"/>
      <c r="R754" s="151"/>
      <c r="S754" s="151"/>
      <c r="T754" s="146"/>
      <c r="U754" s="86"/>
      <c r="W754" s="203" t="s">
        <v>2832</v>
      </c>
      <c r="X754" s="204">
        <v>1042</v>
      </c>
      <c r="Y754" s="3">
        <f t="shared" si="100"/>
        <v>0</v>
      </c>
      <c r="Z754" s="280" t="s">
        <v>2832</v>
      </c>
      <c r="AA754" s="281">
        <v>100</v>
      </c>
      <c r="AE754" s="319" t="s">
        <v>8031</v>
      </c>
      <c r="AF754" s="320">
        <v>2313.5500000000002</v>
      </c>
    </row>
    <row r="755" spans="1:32" ht="15" hidden="1">
      <c r="A755" s="85" t="s">
        <v>5559</v>
      </c>
      <c r="B755" s="49" t="s">
        <v>1021</v>
      </c>
      <c r="C755" s="50" t="s">
        <v>2172</v>
      </c>
      <c r="D755" s="50" t="s">
        <v>2215</v>
      </c>
      <c r="E755" s="50" t="s">
        <v>2174</v>
      </c>
      <c r="F755" s="50" t="s">
        <v>2119</v>
      </c>
      <c r="G755" s="52" t="s">
        <v>2108</v>
      </c>
      <c r="H755" s="53" t="s">
        <v>2833</v>
      </c>
      <c r="I755" s="289">
        <v>3361</v>
      </c>
      <c r="J755" s="287">
        <v>494</v>
      </c>
      <c r="K755" s="288">
        <v>12</v>
      </c>
      <c r="L755" s="320">
        <v>753.67</v>
      </c>
      <c r="M755" s="33">
        <f t="shared" si="96"/>
        <v>3.5703659000000001E-3</v>
      </c>
      <c r="N755" s="33">
        <f t="shared" si="97"/>
        <v>2.3402293999999998E-3</v>
      </c>
      <c r="O755" s="54">
        <f t="shared" si="98"/>
        <v>6.5094300000000005E-5</v>
      </c>
      <c r="P755" s="29">
        <f t="shared" si="99"/>
        <v>14646</v>
      </c>
      <c r="Q755" s="146"/>
      <c r="R755" s="151"/>
      <c r="S755" s="151"/>
      <c r="T755" s="146"/>
      <c r="U755" s="86"/>
      <c r="W755" s="203" t="s">
        <v>2833</v>
      </c>
      <c r="X755" s="204">
        <v>494</v>
      </c>
      <c r="Y755" s="3">
        <f t="shared" si="100"/>
        <v>0</v>
      </c>
      <c r="Z755" s="280" t="s">
        <v>2833</v>
      </c>
      <c r="AA755" s="281">
        <v>12</v>
      </c>
      <c r="AE755" s="319" t="s">
        <v>8032</v>
      </c>
      <c r="AF755" s="320">
        <v>753.67</v>
      </c>
    </row>
    <row r="756" spans="1:32" ht="15" hidden="1">
      <c r="A756" s="85" t="s">
        <v>5560</v>
      </c>
      <c r="B756" s="49" t="s">
        <v>1022</v>
      </c>
      <c r="C756" s="50" t="s">
        <v>2172</v>
      </c>
      <c r="D756" s="50" t="s">
        <v>2222</v>
      </c>
      <c r="E756" s="50" t="s">
        <v>2116</v>
      </c>
      <c r="F756" s="50" t="s">
        <v>2119</v>
      </c>
      <c r="G756" s="52" t="s">
        <v>2108</v>
      </c>
      <c r="H756" s="53" t="s">
        <v>2834</v>
      </c>
      <c r="I756" s="289">
        <v>5513</v>
      </c>
      <c r="J756" s="287">
        <v>761</v>
      </c>
      <c r="K756" s="288">
        <v>32</v>
      </c>
      <c r="L756" s="320">
        <v>748.3</v>
      </c>
      <c r="M756" s="33">
        <f t="shared" si="96"/>
        <v>5.8044621000000003E-3</v>
      </c>
      <c r="N756" s="33">
        <f t="shared" si="97"/>
        <v>5.9029742000000001E-3</v>
      </c>
      <c r="O756" s="54">
        <f t="shared" si="98"/>
        <v>1.6419350000000001E-4</v>
      </c>
      <c r="P756" s="29">
        <f t="shared" si="99"/>
        <v>36943</v>
      </c>
      <c r="Q756" s="146"/>
      <c r="R756" s="151"/>
      <c r="S756" s="151"/>
      <c r="T756" s="146"/>
      <c r="U756" s="86"/>
      <c r="W756" s="203" t="s">
        <v>2834</v>
      </c>
      <c r="X756" s="204">
        <v>761</v>
      </c>
      <c r="Y756" s="3">
        <f t="shared" si="100"/>
        <v>0</v>
      </c>
      <c r="Z756" s="280" t="s">
        <v>2834</v>
      </c>
      <c r="AA756" s="281">
        <v>32</v>
      </c>
      <c r="AE756" s="319" t="s">
        <v>8033</v>
      </c>
      <c r="AF756" s="320">
        <v>748.3</v>
      </c>
    </row>
    <row r="757" spans="1:32" ht="15" hidden="1">
      <c r="A757" s="85" t="s">
        <v>5561</v>
      </c>
      <c r="B757" s="49" t="s">
        <v>1023</v>
      </c>
      <c r="C757" s="50" t="s">
        <v>2172</v>
      </c>
      <c r="D757" s="50" t="s">
        <v>2222</v>
      </c>
      <c r="E757" s="50" t="s">
        <v>2115</v>
      </c>
      <c r="F757" s="50" t="s">
        <v>2119</v>
      </c>
      <c r="G757" s="52" t="s">
        <v>2108</v>
      </c>
      <c r="H757" s="53" t="s">
        <v>2835</v>
      </c>
      <c r="I757" s="289">
        <v>4560</v>
      </c>
      <c r="J757" s="287">
        <v>650</v>
      </c>
      <c r="K757" s="288">
        <v>17</v>
      </c>
      <c r="L757" s="320">
        <v>1100</v>
      </c>
      <c r="M757" s="33">
        <f t="shared" si="96"/>
        <v>3.7280701E-3</v>
      </c>
      <c r="N757" s="33">
        <f t="shared" si="97"/>
        <v>2.2029505000000001E-3</v>
      </c>
      <c r="O757" s="54">
        <f t="shared" si="98"/>
        <v>6.1275899999999994E-5</v>
      </c>
      <c r="P757" s="29">
        <f t="shared" si="99"/>
        <v>13787</v>
      </c>
      <c r="Q757" s="146"/>
      <c r="R757" s="151"/>
      <c r="S757" s="151"/>
      <c r="T757" s="146"/>
      <c r="U757" s="86"/>
      <c r="W757" s="203" t="s">
        <v>2835</v>
      </c>
      <c r="X757" s="204">
        <v>650</v>
      </c>
      <c r="Y757" s="3">
        <f t="shared" si="100"/>
        <v>0</v>
      </c>
      <c r="Z757" s="282" t="s">
        <v>2835</v>
      </c>
      <c r="AA757" s="281">
        <v>17</v>
      </c>
      <c r="AE757" s="319" t="s">
        <v>8034</v>
      </c>
      <c r="AF757" s="320">
        <v>1100</v>
      </c>
    </row>
    <row r="758" spans="1:32" ht="15" hidden="1">
      <c r="A758" s="85" t="s">
        <v>5562</v>
      </c>
      <c r="B758" s="49" t="s">
        <v>1024</v>
      </c>
      <c r="C758" s="50" t="s">
        <v>2172</v>
      </c>
      <c r="D758" s="50" t="s">
        <v>2222</v>
      </c>
      <c r="E758" s="50" t="s">
        <v>2120</v>
      </c>
      <c r="F758" s="50" t="s">
        <v>2119</v>
      </c>
      <c r="G758" s="52" t="s">
        <v>2108</v>
      </c>
      <c r="H758" s="53" t="s">
        <v>2525</v>
      </c>
      <c r="I758" s="289">
        <v>3841</v>
      </c>
      <c r="J758" s="287">
        <v>504</v>
      </c>
      <c r="K758" s="288">
        <v>13</v>
      </c>
      <c r="L758" s="320">
        <v>852.61</v>
      </c>
      <c r="M758" s="33">
        <f t="shared" si="96"/>
        <v>3.3845352000000002E-3</v>
      </c>
      <c r="N758" s="33">
        <f t="shared" si="97"/>
        <v>2.0006869000000001E-3</v>
      </c>
      <c r="O758" s="54">
        <f t="shared" si="98"/>
        <v>5.5649799999999997E-5</v>
      </c>
      <c r="P758" s="29">
        <f t="shared" si="99"/>
        <v>12521</v>
      </c>
      <c r="Q758" s="146"/>
      <c r="R758" s="151"/>
      <c r="S758" s="151"/>
      <c r="T758" s="146"/>
      <c r="U758" s="86"/>
      <c r="W758" s="203" t="s">
        <v>2525</v>
      </c>
      <c r="X758" s="204">
        <v>504</v>
      </c>
      <c r="Y758" s="3">
        <f t="shared" si="100"/>
        <v>0</v>
      </c>
      <c r="Z758" s="280" t="s">
        <v>2525</v>
      </c>
      <c r="AA758" s="281">
        <v>13</v>
      </c>
      <c r="AE758" s="319" t="s">
        <v>7730</v>
      </c>
      <c r="AF758" s="320">
        <v>852.61</v>
      </c>
    </row>
    <row r="759" spans="1:32" ht="15" hidden="1">
      <c r="A759" s="85" t="s">
        <v>5563</v>
      </c>
      <c r="B759" s="49" t="s">
        <v>1025</v>
      </c>
      <c r="C759" s="50" t="s">
        <v>2172</v>
      </c>
      <c r="D759" s="50" t="s">
        <v>2222</v>
      </c>
      <c r="E759" s="50" t="s">
        <v>2122</v>
      </c>
      <c r="F759" s="50" t="s">
        <v>2119</v>
      </c>
      <c r="G759" s="52" t="s">
        <v>2108</v>
      </c>
      <c r="H759" s="53" t="s">
        <v>2836</v>
      </c>
      <c r="I759" s="289">
        <v>5428</v>
      </c>
      <c r="J759" s="287">
        <v>794</v>
      </c>
      <c r="K759" s="288">
        <v>31</v>
      </c>
      <c r="L759" s="320">
        <v>829.34</v>
      </c>
      <c r="M759" s="33">
        <f t="shared" si="96"/>
        <v>5.7111274E-3</v>
      </c>
      <c r="N759" s="33">
        <f t="shared" si="97"/>
        <v>5.4677637000000003E-3</v>
      </c>
      <c r="O759" s="54">
        <f t="shared" si="98"/>
        <v>1.520879E-4</v>
      </c>
      <c r="P759" s="29">
        <f t="shared" si="99"/>
        <v>34219</v>
      </c>
      <c r="Q759" s="146"/>
      <c r="R759" s="151"/>
      <c r="S759" s="151"/>
      <c r="T759" s="146"/>
      <c r="U759" s="86"/>
      <c r="W759" s="203" t="s">
        <v>2836</v>
      </c>
      <c r="X759" s="204">
        <v>794</v>
      </c>
      <c r="Y759" s="3">
        <f t="shared" si="100"/>
        <v>0</v>
      </c>
      <c r="Z759" s="282" t="s">
        <v>2836</v>
      </c>
      <c r="AA759" s="281">
        <v>31</v>
      </c>
      <c r="AE759" s="319" t="s">
        <v>8035</v>
      </c>
      <c r="AF759" s="320">
        <v>829.34</v>
      </c>
    </row>
    <row r="760" spans="1:32" ht="15" hidden="1">
      <c r="A760" s="85" t="s">
        <v>5564</v>
      </c>
      <c r="B760" s="49" t="s">
        <v>1026</v>
      </c>
      <c r="C760" s="50" t="s">
        <v>2172</v>
      </c>
      <c r="D760" s="50" t="s">
        <v>2222</v>
      </c>
      <c r="E760" s="50" t="s">
        <v>2124</v>
      </c>
      <c r="F760" s="50" t="s">
        <v>2119</v>
      </c>
      <c r="G760" s="52" t="s">
        <v>2108</v>
      </c>
      <c r="H760" s="53" t="s">
        <v>2837</v>
      </c>
      <c r="I760" s="289">
        <v>4772</v>
      </c>
      <c r="J760" s="287">
        <v>708</v>
      </c>
      <c r="K760" s="288">
        <v>15</v>
      </c>
      <c r="L760" s="320">
        <v>1031.3699999999999</v>
      </c>
      <c r="M760" s="33">
        <f t="shared" si="96"/>
        <v>3.1433361000000001E-3</v>
      </c>
      <c r="N760" s="33">
        <f t="shared" si="97"/>
        <v>2.157792E-3</v>
      </c>
      <c r="O760" s="54">
        <f t="shared" si="98"/>
        <v>6.0019799999999998E-5</v>
      </c>
      <c r="P760" s="29">
        <f t="shared" si="99"/>
        <v>13504</v>
      </c>
      <c r="Q760" s="146"/>
      <c r="R760" s="151"/>
      <c r="S760" s="151"/>
      <c r="T760" s="146"/>
      <c r="U760" s="86"/>
      <c r="W760" s="203" t="s">
        <v>2837</v>
      </c>
      <c r="X760" s="204">
        <v>708</v>
      </c>
      <c r="Y760" s="3">
        <f t="shared" si="100"/>
        <v>0</v>
      </c>
      <c r="Z760" s="280" t="s">
        <v>2837</v>
      </c>
      <c r="AA760" s="281">
        <v>15</v>
      </c>
      <c r="AE760" s="319" t="s">
        <v>8036</v>
      </c>
      <c r="AF760" s="320">
        <v>1031.3699999999999</v>
      </c>
    </row>
    <row r="761" spans="1:32" ht="15" hidden="1">
      <c r="A761" s="85" t="s">
        <v>5565</v>
      </c>
      <c r="B761" s="49" t="s">
        <v>1027</v>
      </c>
      <c r="C761" s="50" t="s">
        <v>2172</v>
      </c>
      <c r="D761" s="50" t="s">
        <v>2222</v>
      </c>
      <c r="E761" s="50" t="s">
        <v>2126</v>
      </c>
      <c r="F761" s="50" t="s">
        <v>2119</v>
      </c>
      <c r="G761" s="52" t="s">
        <v>2108</v>
      </c>
      <c r="H761" s="53" t="s">
        <v>2515</v>
      </c>
      <c r="I761" s="289">
        <v>4563</v>
      </c>
      <c r="J761" s="287">
        <v>640</v>
      </c>
      <c r="K761" s="288">
        <v>29</v>
      </c>
      <c r="L761" s="320">
        <v>840.7</v>
      </c>
      <c r="M761" s="33">
        <f t="shared" si="96"/>
        <v>6.3554678000000003E-3</v>
      </c>
      <c r="N761" s="33">
        <f t="shared" si="97"/>
        <v>4.8382293E-3</v>
      </c>
      <c r="O761" s="54">
        <f t="shared" si="98"/>
        <v>1.345772E-4</v>
      </c>
      <c r="P761" s="29">
        <f t="shared" si="99"/>
        <v>30279</v>
      </c>
      <c r="Q761" s="146"/>
      <c r="R761" s="151"/>
      <c r="S761" s="151"/>
      <c r="T761" s="146"/>
      <c r="U761" s="86"/>
      <c r="W761" s="203" t="s">
        <v>2515</v>
      </c>
      <c r="X761" s="204">
        <v>640</v>
      </c>
      <c r="Y761" s="3">
        <f t="shared" si="100"/>
        <v>0</v>
      </c>
      <c r="Z761" s="282" t="s">
        <v>2515</v>
      </c>
      <c r="AA761" s="281">
        <v>29</v>
      </c>
      <c r="AE761" s="319" t="s">
        <v>7720</v>
      </c>
      <c r="AF761" s="320">
        <v>840.7</v>
      </c>
    </row>
    <row r="762" spans="1:32" ht="15" hidden="1">
      <c r="A762" s="85" t="s">
        <v>5566</v>
      </c>
      <c r="B762" s="49" t="s">
        <v>1028</v>
      </c>
      <c r="C762" s="50" t="s">
        <v>2172</v>
      </c>
      <c r="D762" s="50" t="s">
        <v>2222</v>
      </c>
      <c r="E762" s="50" t="s">
        <v>2133</v>
      </c>
      <c r="F762" s="50" t="s">
        <v>2119</v>
      </c>
      <c r="G762" s="52" t="s">
        <v>2108</v>
      </c>
      <c r="H762" s="53" t="s">
        <v>2838</v>
      </c>
      <c r="I762" s="289">
        <v>6559</v>
      </c>
      <c r="J762" s="287">
        <v>1003</v>
      </c>
      <c r="K762" s="288">
        <v>14</v>
      </c>
      <c r="L762" s="320">
        <v>652.98</v>
      </c>
      <c r="M762" s="33">
        <f t="shared" si="96"/>
        <v>2.1344717E-3</v>
      </c>
      <c r="N762" s="33">
        <f t="shared" si="97"/>
        <v>3.2786226999999999E-3</v>
      </c>
      <c r="O762" s="54">
        <f t="shared" si="98"/>
        <v>9.1196100000000006E-5</v>
      </c>
      <c r="P762" s="29">
        <f t="shared" si="99"/>
        <v>20519</v>
      </c>
      <c r="Q762" s="146"/>
      <c r="R762" s="151"/>
      <c r="S762" s="151"/>
      <c r="T762" s="146"/>
      <c r="U762" s="86"/>
      <c r="W762" s="203" t="s">
        <v>2838</v>
      </c>
      <c r="X762" s="204">
        <v>1003</v>
      </c>
      <c r="Y762" s="3">
        <f t="shared" si="100"/>
        <v>0</v>
      </c>
      <c r="Z762" s="280" t="s">
        <v>2838</v>
      </c>
      <c r="AA762" s="281">
        <v>14</v>
      </c>
      <c r="AE762" s="319" t="s">
        <v>8037</v>
      </c>
      <c r="AF762" s="320">
        <v>652.98</v>
      </c>
    </row>
    <row r="763" spans="1:32" ht="15" hidden="1">
      <c r="A763" s="85" t="s">
        <v>5567</v>
      </c>
      <c r="B763" s="49" t="s">
        <v>1029</v>
      </c>
      <c r="C763" s="50" t="s">
        <v>2172</v>
      </c>
      <c r="D763" s="50" t="s">
        <v>2222</v>
      </c>
      <c r="E763" s="50" t="s">
        <v>2157</v>
      </c>
      <c r="F763" s="50" t="s">
        <v>2119</v>
      </c>
      <c r="G763" s="52" t="s">
        <v>2108</v>
      </c>
      <c r="H763" s="53" t="s">
        <v>2839</v>
      </c>
      <c r="I763" s="289">
        <v>3373</v>
      </c>
      <c r="J763" s="287">
        <v>513</v>
      </c>
      <c r="K763" s="288">
        <v>20</v>
      </c>
      <c r="L763" s="320">
        <v>715.9</v>
      </c>
      <c r="M763" s="33">
        <f t="shared" si="96"/>
        <v>5.9294396000000001E-3</v>
      </c>
      <c r="N763" s="33">
        <f t="shared" si="97"/>
        <v>4.2489208999999997E-3</v>
      </c>
      <c r="O763" s="54">
        <f t="shared" si="98"/>
        <v>1.181853E-4</v>
      </c>
      <c r="P763" s="29">
        <f t="shared" si="99"/>
        <v>26591</v>
      </c>
      <c r="Q763" s="146"/>
      <c r="R763" s="151"/>
      <c r="S763" s="151"/>
      <c r="T763" s="146"/>
      <c r="U763" s="86"/>
      <c r="W763" s="203" t="s">
        <v>2839</v>
      </c>
      <c r="X763" s="204">
        <v>513</v>
      </c>
      <c r="Y763" s="3">
        <f t="shared" si="100"/>
        <v>0</v>
      </c>
      <c r="Z763" s="280" t="s">
        <v>2839</v>
      </c>
      <c r="AA763" s="281">
        <v>20</v>
      </c>
      <c r="AE763" s="319" t="s">
        <v>8038</v>
      </c>
      <c r="AF763" s="320">
        <v>715.9</v>
      </c>
    </row>
    <row r="764" spans="1:32" ht="15" hidden="1">
      <c r="A764" s="85" t="s">
        <v>5568</v>
      </c>
      <c r="B764" s="49" t="s">
        <v>1030</v>
      </c>
      <c r="C764" s="50" t="s">
        <v>2172</v>
      </c>
      <c r="D764" s="50" t="s">
        <v>2222</v>
      </c>
      <c r="E764" s="50" t="s">
        <v>2159</v>
      </c>
      <c r="F764" s="50">
        <v>3</v>
      </c>
      <c r="G764" s="52" t="s">
        <v>2109</v>
      </c>
      <c r="H764" s="53" t="s">
        <v>2840</v>
      </c>
      <c r="I764" s="289">
        <v>32008</v>
      </c>
      <c r="J764" s="287">
        <v>3988</v>
      </c>
      <c r="K764" s="288">
        <v>343</v>
      </c>
      <c r="L764" s="320">
        <v>1770.45</v>
      </c>
      <c r="M764" s="33">
        <f t="shared" si="96"/>
        <v>1.0716070899999999E-2</v>
      </c>
      <c r="N764" s="33">
        <f t="shared" si="97"/>
        <v>2.4138321099999999E-2</v>
      </c>
      <c r="O764" s="54">
        <f t="shared" si="98"/>
        <v>6.7141670000000001E-4</v>
      </c>
      <c r="P764" s="29">
        <f t="shared" si="99"/>
        <v>151068</v>
      </c>
      <c r="Q764" s="146"/>
      <c r="R764" s="151"/>
      <c r="S764" s="151"/>
      <c r="T764" s="146"/>
      <c r="U764" s="86"/>
      <c r="W764" s="203" t="s">
        <v>2840</v>
      </c>
      <c r="X764" s="204">
        <v>3988</v>
      </c>
      <c r="Y764" s="3">
        <f t="shared" si="100"/>
        <v>0</v>
      </c>
      <c r="Z764" s="280" t="s">
        <v>2840</v>
      </c>
      <c r="AA764" s="281">
        <v>343</v>
      </c>
      <c r="AE764" s="319" t="s">
        <v>8039</v>
      </c>
      <c r="AF764" s="320">
        <v>1770.45</v>
      </c>
    </row>
    <row r="765" spans="1:32" ht="15" hidden="1">
      <c r="A765" s="85" t="s">
        <v>5569</v>
      </c>
      <c r="B765" s="49" t="s">
        <v>1031</v>
      </c>
      <c r="C765" s="50" t="s">
        <v>2172</v>
      </c>
      <c r="D765" s="50" t="s">
        <v>2222</v>
      </c>
      <c r="E765" s="50" t="s">
        <v>2172</v>
      </c>
      <c r="F765" s="50" t="s">
        <v>2119</v>
      </c>
      <c r="G765" s="52" t="s">
        <v>2108</v>
      </c>
      <c r="H765" s="53" t="s">
        <v>2841</v>
      </c>
      <c r="I765" s="289">
        <v>6621</v>
      </c>
      <c r="J765" s="287">
        <v>868</v>
      </c>
      <c r="K765" s="288">
        <v>22</v>
      </c>
      <c r="L765" s="320">
        <v>776.63</v>
      </c>
      <c r="M765" s="33">
        <f t="shared" si="96"/>
        <v>3.3227609E-3</v>
      </c>
      <c r="N765" s="33">
        <f t="shared" si="97"/>
        <v>3.7136814000000001E-3</v>
      </c>
      <c r="O765" s="54">
        <f t="shared" si="98"/>
        <v>1.032974E-4</v>
      </c>
      <c r="P765" s="29">
        <f t="shared" si="99"/>
        <v>23241</v>
      </c>
      <c r="Q765" s="146"/>
      <c r="R765" s="151"/>
      <c r="S765" s="151"/>
      <c r="T765" s="147"/>
      <c r="U765" s="86"/>
      <c r="W765" s="203" t="s">
        <v>2841</v>
      </c>
      <c r="X765" s="204">
        <v>868</v>
      </c>
      <c r="Y765" s="3">
        <f t="shared" si="100"/>
        <v>0</v>
      </c>
      <c r="Z765" s="280" t="s">
        <v>2841</v>
      </c>
      <c r="AA765" s="281">
        <v>22</v>
      </c>
      <c r="AE765" s="319" t="s">
        <v>8040</v>
      </c>
      <c r="AF765" s="320">
        <v>776.63</v>
      </c>
    </row>
    <row r="766" spans="1:32" ht="15" hidden="1">
      <c r="A766" s="85" t="s">
        <v>5570</v>
      </c>
      <c r="B766" s="49" t="s">
        <v>1032</v>
      </c>
      <c r="C766" s="50" t="s">
        <v>2172</v>
      </c>
      <c r="D766" s="50" t="s">
        <v>2228</v>
      </c>
      <c r="E766" s="50" t="s">
        <v>2116</v>
      </c>
      <c r="F766" s="50" t="s">
        <v>2119</v>
      </c>
      <c r="G766" s="52" t="s">
        <v>2108</v>
      </c>
      <c r="H766" s="53" t="s">
        <v>2118</v>
      </c>
      <c r="I766" s="289">
        <v>4054</v>
      </c>
      <c r="J766" s="287">
        <v>500</v>
      </c>
      <c r="K766" s="288">
        <v>10</v>
      </c>
      <c r="L766" s="320">
        <v>805.9</v>
      </c>
      <c r="M766" s="33">
        <f t="shared" si="96"/>
        <v>2.4666994999999999E-3</v>
      </c>
      <c r="N766" s="33">
        <f t="shared" si="97"/>
        <v>1.5304004E-3</v>
      </c>
      <c r="O766" s="54">
        <f t="shared" si="98"/>
        <v>4.2568599999999998E-5</v>
      </c>
      <c r="P766" s="29">
        <f t="shared" si="99"/>
        <v>9577</v>
      </c>
      <c r="Q766" s="146"/>
      <c r="R766" s="151"/>
      <c r="S766" s="151"/>
      <c r="T766" s="146"/>
      <c r="U766" s="86"/>
      <c r="W766" s="203" t="s">
        <v>2118</v>
      </c>
      <c r="X766" s="204">
        <v>500</v>
      </c>
      <c r="Y766" s="3">
        <f t="shared" si="100"/>
        <v>0</v>
      </c>
      <c r="Z766" s="280" t="s">
        <v>2118</v>
      </c>
      <c r="AA766" s="281">
        <v>10</v>
      </c>
      <c r="AE766" s="319" t="s">
        <v>7355</v>
      </c>
      <c r="AF766" s="320">
        <v>805.9</v>
      </c>
    </row>
    <row r="767" spans="1:32" ht="15" hidden="1">
      <c r="A767" s="85" t="s">
        <v>5571</v>
      </c>
      <c r="B767" s="49" t="s">
        <v>1033</v>
      </c>
      <c r="C767" s="50" t="s">
        <v>2172</v>
      </c>
      <c r="D767" s="50" t="s">
        <v>2228</v>
      </c>
      <c r="E767" s="50" t="s">
        <v>2115</v>
      </c>
      <c r="F767" s="50" t="s">
        <v>2119</v>
      </c>
      <c r="G767" s="52" t="s">
        <v>2108</v>
      </c>
      <c r="H767" s="53" t="s">
        <v>2842</v>
      </c>
      <c r="I767" s="289">
        <v>3967</v>
      </c>
      <c r="J767" s="287">
        <v>565</v>
      </c>
      <c r="K767" s="288">
        <v>45</v>
      </c>
      <c r="L767" s="320">
        <v>715.79</v>
      </c>
      <c r="M767" s="33">
        <f t="shared" si="96"/>
        <v>1.13435845E-2</v>
      </c>
      <c r="N767" s="33">
        <f t="shared" si="97"/>
        <v>8.9539183000000005E-3</v>
      </c>
      <c r="O767" s="54">
        <f t="shared" si="98"/>
        <v>2.4905670000000002E-4</v>
      </c>
      <c r="P767" s="29">
        <f t="shared" si="99"/>
        <v>56037</v>
      </c>
      <c r="Q767" s="146"/>
      <c r="R767" s="151"/>
      <c r="S767" s="151"/>
      <c r="T767" s="146"/>
      <c r="U767" s="86"/>
      <c r="W767" s="203" t="s">
        <v>2842</v>
      </c>
      <c r="X767" s="204">
        <v>565</v>
      </c>
      <c r="Y767" s="3">
        <f t="shared" si="100"/>
        <v>0</v>
      </c>
      <c r="Z767" s="282" t="s">
        <v>2842</v>
      </c>
      <c r="AA767" s="281">
        <v>45</v>
      </c>
      <c r="AE767" s="319" t="s">
        <v>8041</v>
      </c>
      <c r="AF767" s="320">
        <v>715.79</v>
      </c>
    </row>
    <row r="768" spans="1:32" ht="15" hidden="1">
      <c r="A768" s="85" t="s">
        <v>5572</v>
      </c>
      <c r="B768" s="49" t="s">
        <v>1034</v>
      </c>
      <c r="C768" s="50" t="s">
        <v>2172</v>
      </c>
      <c r="D768" s="50" t="s">
        <v>2228</v>
      </c>
      <c r="E768" s="50" t="s">
        <v>2120</v>
      </c>
      <c r="F768" s="50" t="s">
        <v>2119</v>
      </c>
      <c r="G768" s="52" t="s">
        <v>2108</v>
      </c>
      <c r="H768" s="53" t="s">
        <v>2843</v>
      </c>
      <c r="I768" s="289">
        <v>6243</v>
      </c>
      <c r="J768" s="287">
        <v>854</v>
      </c>
      <c r="K768" s="288">
        <v>37</v>
      </c>
      <c r="L768" s="320">
        <v>903.27</v>
      </c>
      <c r="M768" s="33">
        <f t="shared" si="96"/>
        <v>5.9266377999999996E-3</v>
      </c>
      <c r="N768" s="33">
        <f t="shared" si="97"/>
        <v>5.6033617999999997E-3</v>
      </c>
      <c r="O768" s="54">
        <f t="shared" si="98"/>
        <v>1.5585959999999999E-4</v>
      </c>
      <c r="P768" s="29">
        <f t="shared" si="99"/>
        <v>35068</v>
      </c>
      <c r="Q768" s="146"/>
      <c r="R768" s="151"/>
      <c r="S768" s="151"/>
      <c r="T768" s="146"/>
      <c r="U768" s="86"/>
      <c r="W768" s="203" t="s">
        <v>2843</v>
      </c>
      <c r="X768" s="204">
        <v>854</v>
      </c>
      <c r="Y768" s="3">
        <f t="shared" si="100"/>
        <v>0</v>
      </c>
      <c r="Z768" s="280" t="s">
        <v>2843</v>
      </c>
      <c r="AA768" s="281">
        <v>37</v>
      </c>
      <c r="AE768" s="319" t="s">
        <v>8042</v>
      </c>
      <c r="AF768" s="320">
        <v>903.27</v>
      </c>
    </row>
    <row r="769" spans="1:32" ht="15" hidden="1">
      <c r="A769" s="85" t="s">
        <v>5573</v>
      </c>
      <c r="B769" s="49" t="s">
        <v>1035</v>
      </c>
      <c r="C769" s="50" t="s">
        <v>2172</v>
      </c>
      <c r="D769" s="50" t="s">
        <v>2228</v>
      </c>
      <c r="E769" s="50" t="s">
        <v>2122</v>
      </c>
      <c r="F769" s="50" t="s">
        <v>2119</v>
      </c>
      <c r="G769" s="52" t="s">
        <v>2108</v>
      </c>
      <c r="H769" s="53" t="s">
        <v>2844</v>
      </c>
      <c r="I769" s="289">
        <v>4606</v>
      </c>
      <c r="J769" s="287">
        <v>659</v>
      </c>
      <c r="K769" s="288">
        <v>26</v>
      </c>
      <c r="L769" s="320">
        <v>920.08</v>
      </c>
      <c r="M769" s="33">
        <f t="shared" si="96"/>
        <v>5.6448111E-3</v>
      </c>
      <c r="N769" s="33">
        <f t="shared" si="97"/>
        <v>4.0430511000000002E-3</v>
      </c>
      <c r="O769" s="54">
        <f t="shared" si="98"/>
        <v>1.12459E-4</v>
      </c>
      <c r="P769" s="29">
        <f t="shared" si="99"/>
        <v>25303</v>
      </c>
      <c r="Q769" s="146"/>
      <c r="R769" s="151"/>
      <c r="S769" s="151"/>
      <c r="T769" s="146"/>
      <c r="U769" s="86"/>
      <c r="W769" s="203" t="s">
        <v>2844</v>
      </c>
      <c r="X769" s="204">
        <v>659</v>
      </c>
      <c r="Y769" s="3">
        <f t="shared" si="100"/>
        <v>0</v>
      </c>
      <c r="Z769" s="280" t="s">
        <v>2844</v>
      </c>
      <c r="AA769" s="281">
        <v>26</v>
      </c>
      <c r="AE769" s="319" t="s">
        <v>8043</v>
      </c>
      <c r="AF769" s="320">
        <v>920.08</v>
      </c>
    </row>
    <row r="770" spans="1:32" ht="15" hidden="1">
      <c r="A770" s="85" t="s">
        <v>5574</v>
      </c>
      <c r="B770" s="49" t="s">
        <v>1036</v>
      </c>
      <c r="C770" s="50" t="s">
        <v>2172</v>
      </c>
      <c r="D770" s="50" t="s">
        <v>2228</v>
      </c>
      <c r="E770" s="50" t="s">
        <v>2124</v>
      </c>
      <c r="F770" s="50" t="s">
        <v>2119</v>
      </c>
      <c r="G770" s="52" t="s">
        <v>2108</v>
      </c>
      <c r="H770" s="53" t="s">
        <v>2845</v>
      </c>
      <c r="I770" s="289">
        <v>4120</v>
      </c>
      <c r="J770" s="287">
        <v>597</v>
      </c>
      <c r="K770" s="288">
        <v>16</v>
      </c>
      <c r="L770" s="320">
        <v>965.26</v>
      </c>
      <c r="M770" s="33">
        <f t="shared" si="96"/>
        <v>3.8834950999999999E-3</v>
      </c>
      <c r="N770" s="33">
        <f t="shared" si="97"/>
        <v>2.4018881000000001E-3</v>
      </c>
      <c r="O770" s="54">
        <f t="shared" si="98"/>
        <v>6.6809400000000004E-5</v>
      </c>
      <c r="P770" s="29">
        <f t="shared" si="99"/>
        <v>15032</v>
      </c>
      <c r="Q770" s="146"/>
      <c r="R770" s="151"/>
      <c r="S770" s="151"/>
      <c r="T770" s="146"/>
      <c r="U770" s="86"/>
      <c r="W770" s="203" t="s">
        <v>2845</v>
      </c>
      <c r="X770" s="204">
        <v>597</v>
      </c>
      <c r="Y770" s="3">
        <f t="shared" si="100"/>
        <v>0</v>
      </c>
      <c r="Z770" s="280" t="s">
        <v>2845</v>
      </c>
      <c r="AA770" s="281">
        <v>16</v>
      </c>
      <c r="AE770" s="319" t="s">
        <v>8044</v>
      </c>
      <c r="AF770" s="320">
        <v>965.26</v>
      </c>
    </row>
    <row r="771" spans="1:32" ht="15" hidden="1">
      <c r="A771" s="85" t="s">
        <v>5575</v>
      </c>
      <c r="B771" s="49" t="s">
        <v>1037</v>
      </c>
      <c r="C771" s="50" t="s">
        <v>2172</v>
      </c>
      <c r="D771" s="50" t="s">
        <v>2228</v>
      </c>
      <c r="E771" s="50" t="s">
        <v>2126</v>
      </c>
      <c r="F771" s="50" t="s">
        <v>2119</v>
      </c>
      <c r="G771" s="52" t="s">
        <v>2108</v>
      </c>
      <c r="H771" s="53" t="s">
        <v>2846</v>
      </c>
      <c r="I771" s="289">
        <v>4940</v>
      </c>
      <c r="J771" s="287">
        <v>660</v>
      </c>
      <c r="K771" s="288">
        <v>17</v>
      </c>
      <c r="L771" s="320">
        <v>928.22</v>
      </c>
      <c r="M771" s="33">
        <f t="shared" si="96"/>
        <v>3.4412955000000002E-3</v>
      </c>
      <c r="N771" s="33">
        <f t="shared" si="97"/>
        <v>2.4468929999999999E-3</v>
      </c>
      <c r="O771" s="54">
        <f t="shared" si="98"/>
        <v>6.8061199999999998E-5</v>
      </c>
      <c r="P771" s="29">
        <f t="shared" si="99"/>
        <v>15313</v>
      </c>
      <c r="Q771" s="146"/>
      <c r="R771" s="151"/>
      <c r="S771" s="151"/>
      <c r="T771" s="146"/>
      <c r="U771" s="86"/>
      <c r="W771" s="203" t="s">
        <v>2846</v>
      </c>
      <c r="X771" s="204">
        <v>660</v>
      </c>
      <c r="Y771" s="3">
        <f t="shared" si="100"/>
        <v>0</v>
      </c>
      <c r="Z771" s="280" t="s">
        <v>2846</v>
      </c>
      <c r="AA771" s="281">
        <v>17</v>
      </c>
      <c r="AE771" s="319" t="s">
        <v>8045</v>
      </c>
      <c r="AF771" s="320">
        <v>928.22</v>
      </c>
    </row>
    <row r="772" spans="1:32" ht="15" hidden="1">
      <c r="A772" s="85" t="s">
        <v>5576</v>
      </c>
      <c r="B772" s="49" t="s">
        <v>1038</v>
      </c>
      <c r="C772" s="50" t="s">
        <v>2172</v>
      </c>
      <c r="D772" s="50" t="s">
        <v>2228</v>
      </c>
      <c r="E772" s="50" t="s">
        <v>2133</v>
      </c>
      <c r="F772" s="50">
        <v>3</v>
      </c>
      <c r="G772" s="52" t="s">
        <v>2109</v>
      </c>
      <c r="H772" s="53" t="s">
        <v>2847</v>
      </c>
      <c r="I772" s="289">
        <v>14307</v>
      </c>
      <c r="J772" s="287">
        <v>2055</v>
      </c>
      <c r="K772" s="288">
        <v>90</v>
      </c>
      <c r="L772" s="320">
        <v>1935.79</v>
      </c>
      <c r="M772" s="33">
        <f t="shared" si="96"/>
        <v>6.2906269000000004E-3</v>
      </c>
      <c r="N772" s="33">
        <f t="shared" si="97"/>
        <v>6.6780168000000004E-3</v>
      </c>
      <c r="O772" s="54">
        <f t="shared" si="98"/>
        <v>1.8575159999999999E-4</v>
      </c>
      <c r="P772" s="29">
        <f t="shared" si="99"/>
        <v>41794</v>
      </c>
      <c r="Q772" s="146"/>
      <c r="R772" s="151"/>
      <c r="S772" s="151"/>
      <c r="T772" s="146"/>
      <c r="U772" s="86"/>
      <c r="W772" s="203" t="s">
        <v>2847</v>
      </c>
      <c r="X772" s="204">
        <v>2055</v>
      </c>
      <c r="Y772" s="3">
        <f t="shared" si="100"/>
        <v>0</v>
      </c>
      <c r="Z772" s="280" t="s">
        <v>2847</v>
      </c>
      <c r="AA772" s="281">
        <v>90</v>
      </c>
      <c r="AE772" s="319" t="s">
        <v>8046</v>
      </c>
      <c r="AF772" s="320">
        <v>1935.79</v>
      </c>
    </row>
    <row r="773" spans="1:32" ht="15" hidden="1">
      <c r="A773" s="85" t="s">
        <v>5577</v>
      </c>
      <c r="B773" s="49" t="s">
        <v>1039</v>
      </c>
      <c r="C773" s="50" t="s">
        <v>2172</v>
      </c>
      <c r="D773" s="50" t="s">
        <v>2234</v>
      </c>
      <c r="E773" s="50" t="s">
        <v>2116</v>
      </c>
      <c r="F773" s="50" t="s">
        <v>2117</v>
      </c>
      <c r="G773" s="52" t="s">
        <v>2107</v>
      </c>
      <c r="H773" s="53" t="s">
        <v>2848</v>
      </c>
      <c r="I773" s="289">
        <v>42698</v>
      </c>
      <c r="J773" s="287">
        <v>5389</v>
      </c>
      <c r="K773" s="288">
        <v>236</v>
      </c>
      <c r="L773" s="320">
        <v>1342.75</v>
      </c>
      <c r="M773" s="33">
        <f t="shared" si="96"/>
        <v>5.5271909000000003E-3</v>
      </c>
      <c r="N773" s="33">
        <f t="shared" si="97"/>
        <v>2.2182857300000001E-2</v>
      </c>
      <c r="O773" s="54">
        <f t="shared" si="98"/>
        <v>6.170247E-4</v>
      </c>
      <c r="P773" s="29">
        <f t="shared" si="99"/>
        <v>138830</v>
      </c>
      <c r="Q773" s="146"/>
      <c r="R773" s="151"/>
      <c r="S773" s="151"/>
      <c r="T773" s="146"/>
      <c r="U773" s="86"/>
      <c r="W773" s="203" t="s">
        <v>2848</v>
      </c>
      <c r="X773" s="204">
        <v>5389</v>
      </c>
      <c r="Y773" s="3">
        <f t="shared" si="100"/>
        <v>0</v>
      </c>
      <c r="Z773" s="280" t="s">
        <v>2848</v>
      </c>
      <c r="AA773" s="281">
        <v>236</v>
      </c>
      <c r="AE773" s="319" t="s">
        <v>8047</v>
      </c>
      <c r="AF773" s="320">
        <v>1342.75</v>
      </c>
    </row>
    <row r="774" spans="1:32" ht="15" hidden="1">
      <c r="A774" s="85" t="s">
        <v>5578</v>
      </c>
      <c r="B774" s="49" t="s">
        <v>1040</v>
      </c>
      <c r="C774" s="50" t="s">
        <v>2172</v>
      </c>
      <c r="D774" s="50" t="s">
        <v>2234</v>
      </c>
      <c r="E774" s="50" t="s">
        <v>2115</v>
      </c>
      <c r="F774" s="50">
        <v>3</v>
      </c>
      <c r="G774" s="52" t="s">
        <v>2109</v>
      </c>
      <c r="H774" s="53" t="s">
        <v>2849</v>
      </c>
      <c r="I774" s="289">
        <v>7378</v>
      </c>
      <c r="J774" s="287">
        <v>902</v>
      </c>
      <c r="K774" s="288">
        <v>95</v>
      </c>
      <c r="L774" s="320">
        <v>1070.3399999999999</v>
      </c>
      <c r="M774" s="33">
        <f t="shared" si="96"/>
        <v>1.28761181E-2</v>
      </c>
      <c r="N774" s="33">
        <f t="shared" si="97"/>
        <v>1.0850999199999999E-2</v>
      </c>
      <c r="O774" s="54">
        <f t="shared" si="98"/>
        <v>3.0182469999999998E-4</v>
      </c>
      <c r="P774" s="29">
        <f t="shared" si="99"/>
        <v>67910</v>
      </c>
      <c r="Q774" s="146"/>
      <c r="R774" s="151"/>
      <c r="S774" s="151"/>
      <c r="T774" s="146"/>
      <c r="U774" s="86"/>
      <c r="W774" s="203" t="s">
        <v>2849</v>
      </c>
      <c r="X774" s="204">
        <v>902</v>
      </c>
      <c r="Y774" s="3">
        <f t="shared" si="100"/>
        <v>0</v>
      </c>
      <c r="Z774" s="280" t="s">
        <v>2849</v>
      </c>
      <c r="AA774" s="281">
        <v>95</v>
      </c>
      <c r="AE774" s="319" t="s">
        <v>8048</v>
      </c>
      <c r="AF774" s="320">
        <v>1070.3399999999999</v>
      </c>
    </row>
    <row r="775" spans="1:32" ht="15" hidden="1">
      <c r="A775" s="85" t="s">
        <v>5579</v>
      </c>
      <c r="B775" s="49" t="s">
        <v>1041</v>
      </c>
      <c r="C775" s="50" t="s">
        <v>2172</v>
      </c>
      <c r="D775" s="50" t="s">
        <v>2234</v>
      </c>
      <c r="E775" s="50" t="s">
        <v>2120</v>
      </c>
      <c r="F775" s="50" t="s">
        <v>2119</v>
      </c>
      <c r="G775" s="52" t="s">
        <v>2108</v>
      </c>
      <c r="H775" s="53" t="s">
        <v>2850</v>
      </c>
      <c r="I775" s="289">
        <v>5100</v>
      </c>
      <c r="J775" s="287">
        <v>715</v>
      </c>
      <c r="K775" s="288">
        <v>34</v>
      </c>
      <c r="L775" s="320">
        <v>982.05</v>
      </c>
      <c r="M775" s="33">
        <f t="shared" si="96"/>
        <v>6.6666666000000001E-3</v>
      </c>
      <c r="N775" s="33">
        <f t="shared" si="97"/>
        <v>4.8537920999999996E-3</v>
      </c>
      <c r="O775" s="54">
        <f t="shared" si="98"/>
        <v>1.350101E-4</v>
      </c>
      <c r="P775" s="29">
        <f t="shared" si="99"/>
        <v>30377</v>
      </c>
      <c r="Q775" s="146"/>
      <c r="R775" s="151"/>
      <c r="S775" s="151"/>
      <c r="T775" s="147"/>
      <c r="U775" s="86"/>
      <c r="W775" s="203" t="s">
        <v>2850</v>
      </c>
      <c r="X775" s="204">
        <v>715</v>
      </c>
      <c r="Y775" s="3">
        <f t="shared" si="100"/>
        <v>0</v>
      </c>
      <c r="Z775" s="280" t="s">
        <v>2850</v>
      </c>
      <c r="AA775" s="281">
        <v>34</v>
      </c>
      <c r="AE775" s="319" t="s">
        <v>8049</v>
      </c>
      <c r="AF775" s="320">
        <v>982.05</v>
      </c>
    </row>
    <row r="776" spans="1:32" ht="15" hidden="1">
      <c r="A776" s="85" t="s">
        <v>5580</v>
      </c>
      <c r="B776" s="49" t="s">
        <v>1042</v>
      </c>
      <c r="C776" s="50" t="s">
        <v>2172</v>
      </c>
      <c r="D776" s="50" t="s">
        <v>2234</v>
      </c>
      <c r="E776" s="50" t="s">
        <v>2122</v>
      </c>
      <c r="F776" s="50" t="s">
        <v>2119</v>
      </c>
      <c r="G776" s="52" t="s">
        <v>2108</v>
      </c>
      <c r="H776" s="53" t="s">
        <v>2848</v>
      </c>
      <c r="I776" s="289">
        <v>12072</v>
      </c>
      <c r="J776" s="287">
        <v>1880</v>
      </c>
      <c r="K776" s="288">
        <v>54</v>
      </c>
      <c r="L776" s="320">
        <v>1162.1199999999999</v>
      </c>
      <c r="M776" s="33">
        <f t="shared" si="96"/>
        <v>4.4731609999999998E-3</v>
      </c>
      <c r="N776" s="33">
        <f t="shared" si="97"/>
        <v>7.2363805999999999E-3</v>
      </c>
      <c r="O776" s="54">
        <f t="shared" si="98"/>
        <v>2.012827E-4</v>
      </c>
      <c r="P776" s="29">
        <f t="shared" si="99"/>
        <v>45288</v>
      </c>
      <c r="Q776" s="146"/>
      <c r="R776" s="151"/>
      <c r="S776" s="151"/>
      <c r="T776" s="146"/>
      <c r="U776" s="86"/>
      <c r="W776" s="203" t="s">
        <v>2848</v>
      </c>
      <c r="X776" s="204">
        <v>1880</v>
      </c>
      <c r="Y776" s="3">
        <f t="shared" si="100"/>
        <v>0</v>
      </c>
      <c r="Z776" s="280" t="s">
        <v>2848</v>
      </c>
      <c r="AA776" s="281">
        <v>54</v>
      </c>
      <c r="AE776" s="319" t="s">
        <v>8047</v>
      </c>
      <c r="AF776" s="320">
        <v>1162.1199999999999</v>
      </c>
    </row>
    <row r="777" spans="1:32" ht="15" hidden="1">
      <c r="A777" s="85" t="s">
        <v>5581</v>
      </c>
      <c r="B777" s="49" t="s">
        <v>1043</v>
      </c>
      <c r="C777" s="50" t="s">
        <v>2172</v>
      </c>
      <c r="D777" s="50" t="s">
        <v>2242</v>
      </c>
      <c r="E777" s="50" t="s">
        <v>2116</v>
      </c>
      <c r="F777" s="50" t="s">
        <v>2117</v>
      </c>
      <c r="G777" s="52" t="s">
        <v>2107</v>
      </c>
      <c r="H777" s="53" t="s">
        <v>2851</v>
      </c>
      <c r="I777" s="289">
        <v>14534</v>
      </c>
      <c r="J777" s="287">
        <v>1690</v>
      </c>
      <c r="K777" s="288">
        <v>205</v>
      </c>
      <c r="L777" s="320">
        <v>1337.58</v>
      </c>
      <c r="M777" s="33">
        <f t="shared" ref="M777:M793" si="101" xml:space="preserve"> ROUNDDOWN(K777/I777,10)</f>
        <v>1.41048575E-2</v>
      </c>
      <c r="N777" s="33">
        <f t="shared" ref="N777:N793" si="102">ROUNDDOWN(J777*M777/L777,10)</f>
        <v>1.7821146499999999E-2</v>
      </c>
      <c r="O777" s="54">
        <f t="shared" ref="O777:O793" si="103">ROUNDDOWN(N777/$N$2499,10)</f>
        <v>4.9570199999999999E-4</v>
      </c>
      <c r="P777" s="29">
        <f t="shared" si="99"/>
        <v>111532</v>
      </c>
      <c r="Q777" s="146"/>
      <c r="R777" s="151"/>
      <c r="S777" s="151"/>
      <c r="T777" s="146"/>
      <c r="U777" s="86"/>
      <c r="W777" s="203" t="s">
        <v>2851</v>
      </c>
      <c r="X777" s="204">
        <v>1690</v>
      </c>
      <c r="Y777" s="3">
        <f t="shared" si="100"/>
        <v>0</v>
      </c>
      <c r="Z777" s="280" t="s">
        <v>2851</v>
      </c>
      <c r="AA777" s="281">
        <v>205</v>
      </c>
      <c r="AE777" s="319" t="s">
        <v>8050</v>
      </c>
      <c r="AF777" s="320">
        <v>1337.58</v>
      </c>
    </row>
    <row r="778" spans="1:32" ht="15" hidden="1">
      <c r="A778" s="85" t="s">
        <v>5582</v>
      </c>
      <c r="B778" s="49" t="s">
        <v>1044</v>
      </c>
      <c r="C778" s="50" t="s">
        <v>2172</v>
      </c>
      <c r="D778" s="50" t="s">
        <v>2242</v>
      </c>
      <c r="E778" s="50" t="s">
        <v>2115</v>
      </c>
      <c r="F778" s="50" t="s">
        <v>2117</v>
      </c>
      <c r="G778" s="52" t="s">
        <v>2107</v>
      </c>
      <c r="H778" s="53" t="s">
        <v>2852</v>
      </c>
      <c r="I778" s="289">
        <v>19809</v>
      </c>
      <c r="J778" s="287">
        <v>2305</v>
      </c>
      <c r="K778" s="288">
        <v>287</v>
      </c>
      <c r="L778" s="320">
        <v>1327.82</v>
      </c>
      <c r="M778" s="33">
        <f t="shared" si="101"/>
        <v>1.4488363799999999E-2</v>
      </c>
      <c r="N778" s="33">
        <f t="shared" si="102"/>
        <v>2.51507573E-2</v>
      </c>
      <c r="O778" s="54">
        <f t="shared" si="103"/>
        <v>6.9957799999999996E-4</v>
      </c>
      <c r="P778" s="29">
        <f t="shared" si="99"/>
        <v>157405</v>
      </c>
      <c r="Q778" s="146"/>
      <c r="R778" s="151"/>
      <c r="S778" s="151"/>
      <c r="T778" s="146"/>
      <c r="U778" s="86"/>
      <c r="W778" s="203" t="s">
        <v>2852</v>
      </c>
      <c r="X778" s="204">
        <v>2305</v>
      </c>
      <c r="Y778" s="3">
        <f t="shared" si="100"/>
        <v>0</v>
      </c>
      <c r="Z778" s="282" t="s">
        <v>2852</v>
      </c>
      <c r="AA778" s="281">
        <v>287</v>
      </c>
      <c r="AE778" s="319" t="s">
        <v>8051</v>
      </c>
      <c r="AF778" s="320">
        <v>1327.82</v>
      </c>
    </row>
    <row r="779" spans="1:32" ht="15" hidden="1">
      <c r="A779" s="85" t="s">
        <v>5583</v>
      </c>
      <c r="B779" s="49" t="s">
        <v>1045</v>
      </c>
      <c r="C779" s="50" t="s">
        <v>2172</v>
      </c>
      <c r="D779" s="50" t="s">
        <v>2242</v>
      </c>
      <c r="E779" s="50" t="s">
        <v>2120</v>
      </c>
      <c r="F779" s="50" t="s">
        <v>2117</v>
      </c>
      <c r="G779" s="52" t="s">
        <v>2107</v>
      </c>
      <c r="H779" s="53" t="s">
        <v>2853</v>
      </c>
      <c r="I779" s="289">
        <v>56929</v>
      </c>
      <c r="J779" s="287">
        <v>6712</v>
      </c>
      <c r="K779" s="288">
        <v>798</v>
      </c>
      <c r="L779" s="320">
        <v>1482.54</v>
      </c>
      <c r="M779" s="33">
        <f t="shared" si="101"/>
        <v>1.4017460299999999E-2</v>
      </c>
      <c r="N779" s="33">
        <f t="shared" si="102"/>
        <v>6.3462161899999994E-2</v>
      </c>
      <c r="O779" s="54">
        <f t="shared" si="103"/>
        <v>1.7652245999999999E-3</v>
      </c>
      <c r="P779" s="29">
        <f t="shared" si="99"/>
        <v>397175</v>
      </c>
      <c r="Q779" s="146"/>
      <c r="R779" s="151"/>
      <c r="S779" s="151"/>
      <c r="T779" s="146"/>
      <c r="U779" s="86"/>
      <c r="W779" s="203" t="s">
        <v>2853</v>
      </c>
      <c r="X779" s="204">
        <v>6712</v>
      </c>
      <c r="Y779" s="3">
        <f t="shared" si="100"/>
        <v>0</v>
      </c>
      <c r="Z779" s="280" t="s">
        <v>2853</v>
      </c>
      <c r="AA779" s="281">
        <v>798</v>
      </c>
      <c r="AE779" s="319" t="s">
        <v>8052</v>
      </c>
      <c r="AF779" s="320">
        <v>1482.54</v>
      </c>
    </row>
    <row r="780" spans="1:32" ht="15" hidden="1">
      <c r="A780" s="85" t="s">
        <v>5584</v>
      </c>
      <c r="B780" s="49" t="s">
        <v>1046</v>
      </c>
      <c r="C780" s="50" t="s">
        <v>2172</v>
      </c>
      <c r="D780" s="50" t="s">
        <v>2242</v>
      </c>
      <c r="E780" s="50" t="s">
        <v>2122</v>
      </c>
      <c r="F780" s="50">
        <v>3</v>
      </c>
      <c r="G780" s="52" t="s">
        <v>2109</v>
      </c>
      <c r="H780" s="53" t="s">
        <v>2854</v>
      </c>
      <c r="I780" s="289">
        <v>30980</v>
      </c>
      <c r="J780" s="287">
        <v>4462</v>
      </c>
      <c r="K780" s="288">
        <v>338</v>
      </c>
      <c r="L780" s="320">
        <v>1562.27</v>
      </c>
      <c r="M780" s="33">
        <f t="shared" si="101"/>
        <v>1.09102646E-2</v>
      </c>
      <c r="N780" s="33">
        <f t="shared" si="102"/>
        <v>3.1160811199999999E-2</v>
      </c>
      <c r="O780" s="54">
        <f t="shared" si="103"/>
        <v>8.6675000000000001E-4</v>
      </c>
      <c r="P780" s="29">
        <f t="shared" si="99"/>
        <v>195018</v>
      </c>
      <c r="Q780" s="146"/>
      <c r="R780" s="151"/>
      <c r="S780" s="151"/>
      <c r="T780" s="146"/>
      <c r="U780" s="86"/>
      <c r="W780" s="203" t="s">
        <v>2854</v>
      </c>
      <c r="X780" s="204">
        <v>4462</v>
      </c>
      <c r="Y780" s="3">
        <f t="shared" si="100"/>
        <v>0</v>
      </c>
      <c r="Z780" s="280" t="s">
        <v>2854</v>
      </c>
      <c r="AA780" s="281">
        <v>338</v>
      </c>
      <c r="AE780" s="319" t="s">
        <v>8053</v>
      </c>
      <c r="AF780" s="320">
        <v>1562.27</v>
      </c>
    </row>
    <row r="781" spans="1:32" ht="15" hidden="1">
      <c r="A781" s="85" t="s">
        <v>5585</v>
      </c>
      <c r="B781" s="49" t="s">
        <v>1047</v>
      </c>
      <c r="C781" s="50" t="s">
        <v>2172</v>
      </c>
      <c r="D781" s="50" t="s">
        <v>2242</v>
      </c>
      <c r="E781" s="50" t="s">
        <v>2124</v>
      </c>
      <c r="F781" s="50" t="s">
        <v>2119</v>
      </c>
      <c r="G781" s="52" t="s">
        <v>2108</v>
      </c>
      <c r="H781" s="53" t="s">
        <v>2851</v>
      </c>
      <c r="I781" s="289">
        <v>4839</v>
      </c>
      <c r="J781" s="287">
        <v>604</v>
      </c>
      <c r="K781" s="288">
        <v>26</v>
      </c>
      <c r="L781" s="320">
        <v>786.99</v>
      </c>
      <c r="M781" s="33">
        <f t="shared" si="101"/>
        <v>5.3730109E-3</v>
      </c>
      <c r="N781" s="33">
        <f t="shared" si="102"/>
        <v>4.1236846000000001E-3</v>
      </c>
      <c r="O781" s="54">
        <f t="shared" si="103"/>
        <v>1.147018E-4</v>
      </c>
      <c r="P781" s="29">
        <f t="shared" si="99"/>
        <v>25807</v>
      </c>
      <c r="Q781" s="146"/>
      <c r="R781" s="151"/>
      <c r="S781" s="151"/>
      <c r="T781" s="146"/>
      <c r="U781" s="86"/>
      <c r="W781" s="203" t="s">
        <v>2851</v>
      </c>
      <c r="X781" s="204">
        <v>604</v>
      </c>
      <c r="Y781" s="3">
        <f t="shared" si="100"/>
        <v>0</v>
      </c>
      <c r="Z781" s="280" t="s">
        <v>2851</v>
      </c>
      <c r="AA781" s="281">
        <v>26</v>
      </c>
      <c r="AE781" s="319" t="s">
        <v>8050</v>
      </c>
      <c r="AF781" s="320">
        <v>786.99</v>
      </c>
    </row>
    <row r="782" spans="1:32" ht="15" hidden="1">
      <c r="A782" s="85" t="s">
        <v>5586</v>
      </c>
      <c r="B782" s="49" t="s">
        <v>1048</v>
      </c>
      <c r="C782" s="50" t="s">
        <v>2172</v>
      </c>
      <c r="D782" s="50" t="s">
        <v>2242</v>
      </c>
      <c r="E782" s="50" t="s">
        <v>2126</v>
      </c>
      <c r="F782" s="50" t="s">
        <v>2119</v>
      </c>
      <c r="G782" s="52" t="s">
        <v>2108</v>
      </c>
      <c r="H782" s="53" t="s">
        <v>2852</v>
      </c>
      <c r="I782" s="289">
        <v>6942</v>
      </c>
      <c r="J782" s="287">
        <v>903</v>
      </c>
      <c r="K782" s="288">
        <v>124</v>
      </c>
      <c r="L782" s="320">
        <v>1810.59</v>
      </c>
      <c r="M782" s="33">
        <f t="shared" si="101"/>
        <v>1.7862287500000001E-2</v>
      </c>
      <c r="N782" s="33">
        <f t="shared" si="102"/>
        <v>8.9085025000000002E-3</v>
      </c>
      <c r="O782" s="54">
        <f t="shared" si="103"/>
        <v>2.4779339999999998E-4</v>
      </c>
      <c r="P782" s="29">
        <f t="shared" si="99"/>
        <v>55753</v>
      </c>
      <c r="Q782" s="146"/>
      <c r="R782" s="151"/>
      <c r="S782" s="151"/>
      <c r="T782" s="146"/>
      <c r="U782" s="86"/>
      <c r="W782" s="203" t="s">
        <v>2852</v>
      </c>
      <c r="X782" s="204">
        <v>903</v>
      </c>
      <c r="Y782" s="3">
        <f t="shared" si="100"/>
        <v>0</v>
      </c>
      <c r="Z782" s="280" t="s">
        <v>2852</v>
      </c>
      <c r="AA782" s="281">
        <v>124</v>
      </c>
      <c r="AE782" s="319" t="s">
        <v>8051</v>
      </c>
      <c r="AF782" s="320">
        <v>1810.59</v>
      </c>
    </row>
    <row r="783" spans="1:32" ht="15" hidden="1">
      <c r="A783" s="85" t="s">
        <v>5587</v>
      </c>
      <c r="B783" s="49" t="s">
        <v>1049</v>
      </c>
      <c r="C783" s="50" t="s">
        <v>2172</v>
      </c>
      <c r="D783" s="50" t="s">
        <v>2242</v>
      </c>
      <c r="E783" s="50" t="s">
        <v>2133</v>
      </c>
      <c r="F783" s="50" t="s">
        <v>2119</v>
      </c>
      <c r="G783" s="52" t="s">
        <v>2108</v>
      </c>
      <c r="H783" s="53" t="s">
        <v>2855</v>
      </c>
      <c r="I783" s="289">
        <v>5012</v>
      </c>
      <c r="J783" s="287">
        <v>722</v>
      </c>
      <c r="K783" s="288">
        <v>78</v>
      </c>
      <c r="L783" s="320">
        <v>1647.8</v>
      </c>
      <c r="M783" s="33">
        <f t="shared" si="101"/>
        <v>1.5562649600000001E-2</v>
      </c>
      <c r="N783" s="33">
        <f t="shared" si="102"/>
        <v>6.81893E-3</v>
      </c>
      <c r="O783" s="54">
        <f t="shared" si="103"/>
        <v>1.8967109999999999E-4</v>
      </c>
      <c r="P783" s="29">
        <f t="shared" si="99"/>
        <v>42675</v>
      </c>
      <c r="Q783" s="146"/>
      <c r="R783" s="151"/>
      <c r="S783" s="151"/>
      <c r="T783" s="146"/>
      <c r="U783" s="86"/>
      <c r="W783" s="203" t="s">
        <v>2855</v>
      </c>
      <c r="X783" s="204">
        <v>722</v>
      </c>
      <c r="Y783" s="3">
        <f t="shared" si="100"/>
        <v>0</v>
      </c>
      <c r="Z783" s="280" t="s">
        <v>2855</v>
      </c>
      <c r="AA783" s="281">
        <v>78</v>
      </c>
      <c r="AE783" s="319" t="s">
        <v>8054</v>
      </c>
      <c r="AF783" s="320">
        <v>1647.8</v>
      </c>
    </row>
    <row r="784" spans="1:32" ht="15" hidden="1">
      <c r="A784" s="85" t="s">
        <v>5588</v>
      </c>
      <c r="B784" s="49" t="s">
        <v>1050</v>
      </c>
      <c r="C784" s="50" t="s">
        <v>2172</v>
      </c>
      <c r="D784" s="50" t="s">
        <v>2242</v>
      </c>
      <c r="E784" s="50" t="s">
        <v>2157</v>
      </c>
      <c r="F784" s="50">
        <v>3</v>
      </c>
      <c r="G784" s="52" t="s">
        <v>2109</v>
      </c>
      <c r="H784" s="53" t="s">
        <v>2856</v>
      </c>
      <c r="I784" s="289">
        <v>12418</v>
      </c>
      <c r="J784" s="287">
        <v>1662</v>
      </c>
      <c r="K784" s="288">
        <v>140</v>
      </c>
      <c r="L784" s="320">
        <v>3372.07</v>
      </c>
      <c r="M784" s="33">
        <f t="shared" si="101"/>
        <v>1.1273957100000001E-2</v>
      </c>
      <c r="N784" s="33">
        <f t="shared" si="102"/>
        <v>5.5566215E-3</v>
      </c>
      <c r="O784" s="54">
        <f t="shared" si="103"/>
        <v>1.545595E-4</v>
      </c>
      <c r="P784" s="29">
        <f t="shared" si="99"/>
        <v>34775</v>
      </c>
      <c r="Q784" s="146"/>
      <c r="R784" s="151"/>
      <c r="S784" s="151"/>
      <c r="T784" s="146"/>
      <c r="U784" s="86"/>
      <c r="W784" s="203" t="s">
        <v>2856</v>
      </c>
      <c r="X784" s="204">
        <v>1662</v>
      </c>
      <c r="Y784" s="3">
        <f t="shared" si="100"/>
        <v>0</v>
      </c>
      <c r="Z784" s="280" t="s">
        <v>2856</v>
      </c>
      <c r="AA784" s="281">
        <v>140</v>
      </c>
      <c r="AE784" s="319" t="s">
        <v>8055</v>
      </c>
      <c r="AF784" s="320">
        <v>3372.07</v>
      </c>
    </row>
    <row r="785" spans="1:32" ht="15" hidden="1">
      <c r="A785" s="85" t="s">
        <v>5589</v>
      </c>
      <c r="B785" s="49" t="s">
        <v>1051</v>
      </c>
      <c r="C785" s="50" t="s">
        <v>2172</v>
      </c>
      <c r="D785" s="50" t="s">
        <v>2242</v>
      </c>
      <c r="E785" s="50" t="s">
        <v>2159</v>
      </c>
      <c r="F785" s="50" t="s">
        <v>2119</v>
      </c>
      <c r="G785" s="52" t="s">
        <v>2108</v>
      </c>
      <c r="H785" s="53" t="s">
        <v>2853</v>
      </c>
      <c r="I785" s="289">
        <v>13743</v>
      </c>
      <c r="J785" s="287">
        <v>1972</v>
      </c>
      <c r="K785" s="288">
        <v>164</v>
      </c>
      <c r="L785" s="320">
        <v>1783.7</v>
      </c>
      <c r="M785" s="33">
        <f t="shared" si="101"/>
        <v>1.1933347800000001E-2</v>
      </c>
      <c r="N785" s="33">
        <f t="shared" si="102"/>
        <v>1.31931164E-2</v>
      </c>
      <c r="O785" s="54">
        <f t="shared" si="103"/>
        <v>3.669716E-4</v>
      </c>
      <c r="P785" s="29">
        <f t="shared" si="99"/>
        <v>82568</v>
      </c>
      <c r="Q785" s="146"/>
      <c r="R785" s="151"/>
      <c r="S785" s="151"/>
      <c r="T785" s="146"/>
      <c r="U785" s="86"/>
      <c r="W785" s="203" t="s">
        <v>2853</v>
      </c>
      <c r="X785" s="204">
        <v>1972</v>
      </c>
      <c r="Y785" s="3">
        <f t="shared" si="100"/>
        <v>0</v>
      </c>
      <c r="Z785" s="280" t="s">
        <v>2853</v>
      </c>
      <c r="AA785" s="281">
        <v>164</v>
      </c>
      <c r="AE785" s="319" t="s">
        <v>8052</v>
      </c>
      <c r="AF785" s="320">
        <v>1783.7</v>
      </c>
    </row>
    <row r="786" spans="1:32" ht="15" hidden="1">
      <c r="A786" s="85" t="s">
        <v>5590</v>
      </c>
      <c r="B786" s="49" t="s">
        <v>1052</v>
      </c>
      <c r="C786" s="50" t="s">
        <v>2172</v>
      </c>
      <c r="D786" s="50" t="s">
        <v>2249</v>
      </c>
      <c r="E786" s="50" t="s">
        <v>2116</v>
      </c>
      <c r="F786" s="50" t="s">
        <v>2117</v>
      </c>
      <c r="G786" s="52" t="s">
        <v>2107</v>
      </c>
      <c r="H786" s="53" t="s">
        <v>2857</v>
      </c>
      <c r="I786" s="289">
        <v>12514</v>
      </c>
      <c r="J786" s="287">
        <v>1580</v>
      </c>
      <c r="K786" s="288">
        <v>121</v>
      </c>
      <c r="L786" s="320">
        <v>1263.67</v>
      </c>
      <c r="M786" s="33">
        <f t="shared" si="101"/>
        <v>9.6691704999999992E-3</v>
      </c>
      <c r="N786" s="33">
        <f t="shared" si="102"/>
        <v>1.20896194E-2</v>
      </c>
      <c r="O786" s="54">
        <f t="shared" si="103"/>
        <v>3.3627739999999998E-4</v>
      </c>
      <c r="P786" s="29">
        <f t="shared" si="99"/>
        <v>75662</v>
      </c>
      <c r="Q786" s="146"/>
      <c r="R786" s="151"/>
      <c r="S786" s="151"/>
      <c r="T786" s="146"/>
      <c r="U786" s="86"/>
      <c r="W786" s="203" t="s">
        <v>2857</v>
      </c>
      <c r="X786" s="204">
        <v>1580</v>
      </c>
      <c r="Y786" s="3">
        <f t="shared" si="100"/>
        <v>0</v>
      </c>
      <c r="Z786" s="280" t="s">
        <v>2857</v>
      </c>
      <c r="AA786" s="281">
        <v>121</v>
      </c>
      <c r="AE786" s="319" t="s">
        <v>8056</v>
      </c>
      <c r="AF786" s="320">
        <v>1263.67</v>
      </c>
    </row>
    <row r="787" spans="1:32" ht="15" hidden="1">
      <c r="A787" s="85" t="s">
        <v>5591</v>
      </c>
      <c r="B787" s="49" t="s">
        <v>1053</v>
      </c>
      <c r="C787" s="50" t="s">
        <v>2172</v>
      </c>
      <c r="D787" s="50" t="s">
        <v>2249</v>
      </c>
      <c r="E787" s="50" t="s">
        <v>2115</v>
      </c>
      <c r="F787" s="50" t="s">
        <v>2119</v>
      </c>
      <c r="G787" s="52" t="s">
        <v>2108</v>
      </c>
      <c r="H787" s="53" t="s">
        <v>2857</v>
      </c>
      <c r="I787" s="289">
        <v>5649</v>
      </c>
      <c r="J787" s="287">
        <v>827</v>
      </c>
      <c r="K787" s="288">
        <v>15</v>
      </c>
      <c r="L787" s="320">
        <v>1205.67</v>
      </c>
      <c r="M787" s="33">
        <f t="shared" si="101"/>
        <v>2.6553371999999999E-3</v>
      </c>
      <c r="N787" s="33">
        <f t="shared" si="102"/>
        <v>1.8213639E-3</v>
      </c>
      <c r="O787" s="54">
        <f t="shared" si="103"/>
        <v>5.0661899999999997E-5</v>
      </c>
      <c r="P787" s="29">
        <f t="shared" si="99"/>
        <v>11398</v>
      </c>
      <c r="Q787" s="146"/>
      <c r="R787" s="151"/>
      <c r="S787" s="151"/>
      <c r="T787" s="146"/>
      <c r="U787" s="86"/>
      <c r="W787" s="203" t="s">
        <v>2857</v>
      </c>
      <c r="X787" s="204">
        <v>827</v>
      </c>
      <c r="Y787" s="3">
        <f t="shared" si="100"/>
        <v>0</v>
      </c>
      <c r="Z787" s="280" t="s">
        <v>2857</v>
      </c>
      <c r="AA787" s="281">
        <v>15</v>
      </c>
      <c r="AE787" s="319" t="s">
        <v>8056</v>
      </c>
      <c r="AF787" s="320">
        <v>1205.67</v>
      </c>
    </row>
    <row r="788" spans="1:32" ht="15" hidden="1">
      <c r="A788" s="85" t="s">
        <v>5592</v>
      </c>
      <c r="B788" s="49" t="s">
        <v>1054</v>
      </c>
      <c r="C788" s="50" t="s">
        <v>2172</v>
      </c>
      <c r="D788" s="50" t="s">
        <v>2249</v>
      </c>
      <c r="E788" s="50" t="s">
        <v>2120</v>
      </c>
      <c r="F788" s="50" t="s">
        <v>2119</v>
      </c>
      <c r="G788" s="52" t="s">
        <v>2108</v>
      </c>
      <c r="H788" s="53" t="s">
        <v>2858</v>
      </c>
      <c r="I788" s="289">
        <v>4514</v>
      </c>
      <c r="J788" s="287">
        <v>560</v>
      </c>
      <c r="K788" s="288">
        <v>23</v>
      </c>
      <c r="L788" s="320">
        <v>1359.37</v>
      </c>
      <c r="M788" s="33">
        <f t="shared" si="101"/>
        <v>5.0952591E-3</v>
      </c>
      <c r="N788" s="33">
        <f t="shared" si="102"/>
        <v>2.0990202000000001E-3</v>
      </c>
      <c r="O788" s="54">
        <f t="shared" si="103"/>
        <v>5.8384999999999998E-5</v>
      </c>
      <c r="P788" s="29">
        <f t="shared" si="99"/>
        <v>13136</v>
      </c>
      <c r="Q788" s="146"/>
      <c r="R788" s="151"/>
      <c r="S788" s="151"/>
      <c r="T788" s="146"/>
      <c r="U788" s="86"/>
      <c r="W788" s="203" t="s">
        <v>2858</v>
      </c>
      <c r="X788" s="204">
        <v>560</v>
      </c>
      <c r="Y788" s="3">
        <f t="shared" si="100"/>
        <v>0</v>
      </c>
      <c r="Z788" s="280" t="s">
        <v>2858</v>
      </c>
      <c r="AA788" s="281">
        <v>23</v>
      </c>
      <c r="AE788" s="319" t="s">
        <v>8057</v>
      </c>
      <c r="AF788" s="320">
        <v>1359.37</v>
      </c>
    </row>
    <row r="789" spans="1:32" ht="15" hidden="1">
      <c r="A789" s="85" t="s">
        <v>5593</v>
      </c>
      <c r="B789" s="49" t="s">
        <v>1055</v>
      </c>
      <c r="C789" s="50" t="s">
        <v>2172</v>
      </c>
      <c r="D789" s="50" t="s">
        <v>2249</v>
      </c>
      <c r="E789" s="50" t="s">
        <v>2122</v>
      </c>
      <c r="F789" s="50" t="s">
        <v>2119</v>
      </c>
      <c r="G789" s="52" t="s">
        <v>2108</v>
      </c>
      <c r="H789" s="53" t="s">
        <v>2859</v>
      </c>
      <c r="I789" s="289">
        <v>3459</v>
      </c>
      <c r="J789" s="287">
        <v>442</v>
      </c>
      <c r="K789" s="288">
        <v>10</v>
      </c>
      <c r="L789" s="320">
        <v>1065.24</v>
      </c>
      <c r="M789" s="33">
        <f t="shared" si="101"/>
        <v>2.8910088999999999E-3</v>
      </c>
      <c r="N789" s="33">
        <f t="shared" si="102"/>
        <v>1.1995662000000001E-3</v>
      </c>
      <c r="O789" s="54">
        <f t="shared" si="103"/>
        <v>3.3366299999999999E-5</v>
      </c>
      <c r="P789" s="29">
        <f t="shared" si="99"/>
        <v>7507</v>
      </c>
      <c r="Q789" s="146"/>
      <c r="R789" s="151"/>
      <c r="S789" s="151"/>
      <c r="T789" s="146"/>
      <c r="U789" s="86"/>
      <c r="W789" s="203" t="s">
        <v>2859</v>
      </c>
      <c r="X789" s="204">
        <v>442</v>
      </c>
      <c r="Y789" s="3">
        <f t="shared" si="100"/>
        <v>0</v>
      </c>
      <c r="Z789" s="280" t="s">
        <v>2859</v>
      </c>
      <c r="AA789" s="281">
        <v>10</v>
      </c>
      <c r="AE789" s="319" t="s">
        <v>8058</v>
      </c>
      <c r="AF789" s="320">
        <v>1065.24</v>
      </c>
    </row>
    <row r="790" spans="1:32" ht="15" hidden="1">
      <c r="A790" s="85" t="s">
        <v>5594</v>
      </c>
      <c r="B790" s="49" t="s">
        <v>1056</v>
      </c>
      <c r="C790" s="50" t="s">
        <v>2172</v>
      </c>
      <c r="D790" s="50" t="s">
        <v>2249</v>
      </c>
      <c r="E790" s="50" t="s">
        <v>2124</v>
      </c>
      <c r="F790" s="50" t="s">
        <v>2119</v>
      </c>
      <c r="G790" s="52" t="s">
        <v>2108</v>
      </c>
      <c r="H790" s="53" t="s">
        <v>2860</v>
      </c>
      <c r="I790" s="289">
        <v>4776</v>
      </c>
      <c r="J790" s="287">
        <v>612</v>
      </c>
      <c r="K790" s="288">
        <v>21</v>
      </c>
      <c r="L790" s="320">
        <v>936.08</v>
      </c>
      <c r="M790" s="33">
        <f t="shared" si="101"/>
        <v>4.3969849000000004E-3</v>
      </c>
      <c r="N790" s="33">
        <f t="shared" si="102"/>
        <v>2.8747058999999998E-3</v>
      </c>
      <c r="O790" s="54">
        <f t="shared" si="103"/>
        <v>7.9961000000000002E-5</v>
      </c>
      <c r="P790" s="29">
        <f t="shared" si="99"/>
        <v>17991</v>
      </c>
      <c r="Q790" s="146"/>
      <c r="R790" s="151"/>
      <c r="S790" s="151"/>
      <c r="T790" s="146"/>
      <c r="U790" s="86"/>
      <c r="W790" s="203" t="s">
        <v>2860</v>
      </c>
      <c r="X790" s="204">
        <v>612</v>
      </c>
      <c r="Y790" s="3">
        <f t="shared" si="100"/>
        <v>0</v>
      </c>
      <c r="Z790" s="282" t="s">
        <v>2860</v>
      </c>
      <c r="AA790" s="281">
        <v>21</v>
      </c>
      <c r="AE790" s="319" t="s">
        <v>8059</v>
      </c>
      <c r="AF790" s="320">
        <v>936.08</v>
      </c>
    </row>
    <row r="791" spans="1:32" ht="15" hidden="1">
      <c r="A791" s="85" t="s">
        <v>5595</v>
      </c>
      <c r="B791" s="49" t="s">
        <v>1057</v>
      </c>
      <c r="C791" s="50" t="s">
        <v>2172</v>
      </c>
      <c r="D791" s="50" t="s">
        <v>2292</v>
      </c>
      <c r="E791" s="50" t="s">
        <v>2116</v>
      </c>
      <c r="F791" s="50" t="s">
        <v>2117</v>
      </c>
      <c r="G791" s="52" t="s">
        <v>2107</v>
      </c>
      <c r="H791" s="53" t="s">
        <v>2861</v>
      </c>
      <c r="I791" s="289">
        <v>696503</v>
      </c>
      <c r="J791" s="287">
        <v>71579</v>
      </c>
      <c r="K791" s="290">
        <v>12441</v>
      </c>
      <c r="L791" s="320">
        <v>1831.75</v>
      </c>
      <c r="M791" s="33">
        <f t="shared" si="101"/>
        <v>1.7862091E-2</v>
      </c>
      <c r="N791" s="33">
        <f t="shared" si="102"/>
        <v>0.69799405569999995</v>
      </c>
      <c r="O791" s="54">
        <f t="shared" si="103"/>
        <v>1.9414975099999999E-2</v>
      </c>
      <c r="P791" s="29">
        <f t="shared" si="99"/>
        <v>4368369</v>
      </c>
      <c r="Q791" s="146"/>
      <c r="R791" s="151"/>
      <c r="S791" s="151"/>
      <c r="T791" s="146"/>
      <c r="U791" s="86"/>
      <c r="W791" s="203" t="s">
        <v>7308</v>
      </c>
      <c r="X791" s="204">
        <v>71579</v>
      </c>
      <c r="Y791" s="3">
        <f t="shared" si="100"/>
        <v>0</v>
      </c>
      <c r="Z791" s="282" t="s">
        <v>2861</v>
      </c>
      <c r="AA791" s="285">
        <v>12441</v>
      </c>
      <c r="AE791" s="319" t="s">
        <v>7308</v>
      </c>
      <c r="AF791" s="320">
        <v>1831.75</v>
      </c>
    </row>
    <row r="792" spans="1:32" ht="15" hidden="1">
      <c r="A792" s="85" t="s">
        <v>5596</v>
      </c>
      <c r="B792" s="49" t="s">
        <v>1058</v>
      </c>
      <c r="C792" s="50" t="s">
        <v>2172</v>
      </c>
      <c r="D792" s="50" t="s">
        <v>2294</v>
      </c>
      <c r="E792" s="50" t="s">
        <v>2116</v>
      </c>
      <c r="F792" s="50" t="s">
        <v>2117</v>
      </c>
      <c r="G792" s="52" t="s">
        <v>2107</v>
      </c>
      <c r="H792" s="53" t="s">
        <v>2862</v>
      </c>
      <c r="I792" s="289">
        <v>74694</v>
      </c>
      <c r="J792" s="287">
        <v>9469</v>
      </c>
      <c r="K792" s="288">
        <v>1557</v>
      </c>
      <c r="L792" s="320">
        <v>1631.91</v>
      </c>
      <c r="M792" s="33">
        <f t="shared" si="101"/>
        <v>2.0845047700000001E-2</v>
      </c>
      <c r="N792" s="33">
        <f t="shared" si="102"/>
        <v>0.12095137390000001</v>
      </c>
      <c r="O792" s="54">
        <f t="shared" si="103"/>
        <v>3.3643092999999999E-3</v>
      </c>
      <c r="P792" s="29">
        <f t="shared" si="99"/>
        <v>756969</v>
      </c>
      <c r="Q792" s="146"/>
      <c r="R792" s="151"/>
      <c r="S792" s="151"/>
      <c r="T792" s="146"/>
      <c r="U792" s="86"/>
      <c r="W792" s="203" t="s">
        <v>7309</v>
      </c>
      <c r="X792" s="204">
        <v>9469</v>
      </c>
      <c r="Y792" s="3">
        <f t="shared" si="100"/>
        <v>0</v>
      </c>
      <c r="Z792" s="280" t="s">
        <v>2862</v>
      </c>
      <c r="AA792" s="281">
        <v>1557</v>
      </c>
      <c r="AE792" s="319" t="s">
        <v>7309</v>
      </c>
      <c r="AF792" s="320">
        <v>1631.91</v>
      </c>
    </row>
    <row r="793" spans="1:32" ht="15.75" hidden="1" thickBot="1">
      <c r="A793" s="89" t="s">
        <v>5597</v>
      </c>
      <c r="B793" s="90" t="s">
        <v>1059</v>
      </c>
      <c r="C793" s="91" t="s">
        <v>2172</v>
      </c>
      <c r="D793" s="91" t="s">
        <v>2427</v>
      </c>
      <c r="E793" s="91" t="s">
        <v>2116</v>
      </c>
      <c r="F793" s="91" t="s">
        <v>2117</v>
      </c>
      <c r="G793" s="92" t="s">
        <v>2107</v>
      </c>
      <c r="H793" s="93" t="s">
        <v>2863</v>
      </c>
      <c r="I793" s="291">
        <v>48327</v>
      </c>
      <c r="J793" s="287">
        <v>6231</v>
      </c>
      <c r="K793" s="288">
        <v>112</v>
      </c>
      <c r="L793" s="320">
        <v>1698.82</v>
      </c>
      <c r="M793" s="95">
        <f t="shared" si="101"/>
        <v>2.3175449999999998E-3</v>
      </c>
      <c r="N793" s="95">
        <f t="shared" si="102"/>
        <v>8.5003843000000003E-3</v>
      </c>
      <c r="O793" s="96">
        <f t="shared" si="103"/>
        <v>2.364414E-4</v>
      </c>
      <c r="P793" s="29">
        <f t="shared" si="99"/>
        <v>53199</v>
      </c>
      <c r="Q793" s="149"/>
      <c r="R793" s="156"/>
      <c r="S793" s="156"/>
      <c r="T793" s="149"/>
      <c r="U793" s="86"/>
      <c r="W793" s="203" t="s">
        <v>2822</v>
      </c>
      <c r="X793" s="204">
        <v>6231</v>
      </c>
      <c r="Y793" s="3">
        <f t="shared" si="100"/>
        <v>0</v>
      </c>
      <c r="Z793" s="282" t="s">
        <v>2863</v>
      </c>
      <c r="AA793" s="281">
        <v>112</v>
      </c>
      <c r="AE793" s="319" t="s">
        <v>2822</v>
      </c>
      <c r="AF793" s="320">
        <v>1698.82</v>
      </c>
    </row>
    <row r="794" spans="1:32" s="16" customFormat="1" ht="16.5" hidden="1" thickBot="1">
      <c r="A794" s="124"/>
      <c r="B794" s="119"/>
      <c r="C794" s="99">
        <v>10</v>
      </c>
      <c r="D794" s="100" t="s">
        <v>1678</v>
      </c>
      <c r="E794" s="101"/>
      <c r="F794" s="101"/>
      <c r="G794" s="102"/>
      <c r="H794" s="103"/>
      <c r="I794" s="104">
        <f>SUM(I617:I793)</f>
        <v>2485323</v>
      </c>
      <c r="J794" s="104">
        <f>SUM(J617:J793)</f>
        <v>304421</v>
      </c>
      <c r="K794" s="104">
        <f>SUM(K617:K793)</f>
        <v>29167</v>
      </c>
      <c r="L794" s="105"/>
      <c r="M794" s="105"/>
      <c r="N794" s="105"/>
      <c r="O794" s="107"/>
      <c r="P794" s="121">
        <f>SUM(P617:P793)</f>
        <v>13898268</v>
      </c>
      <c r="Q794" s="121"/>
      <c r="R794" s="121"/>
      <c r="S794" s="121"/>
      <c r="T794" s="121"/>
      <c r="U794" s="121"/>
    </row>
    <row r="795" spans="1:32" ht="15.75" hidden="1">
      <c r="A795" s="123" t="s">
        <v>5598</v>
      </c>
      <c r="B795" s="111" t="s">
        <v>1060</v>
      </c>
      <c r="C795" s="112" t="s">
        <v>2175</v>
      </c>
      <c r="D795" s="112" t="s">
        <v>2116</v>
      </c>
      <c r="E795" s="112" t="s">
        <v>2116</v>
      </c>
      <c r="F795" s="112" t="s">
        <v>2117</v>
      </c>
      <c r="G795" s="113" t="s">
        <v>2107</v>
      </c>
      <c r="H795" s="114" t="s">
        <v>2864</v>
      </c>
      <c r="I795" s="275">
        <v>30048</v>
      </c>
      <c r="J795" s="276">
        <v>4249</v>
      </c>
      <c r="K795" s="277">
        <v>206</v>
      </c>
      <c r="L795" s="322">
        <v>1681.94</v>
      </c>
      <c r="M795" s="116">
        <f t="shared" ref="M795:M826" si="104" xml:space="preserve"> ROUNDDOWN(K795/I795,10)</f>
        <v>6.8556974999999997E-3</v>
      </c>
      <c r="N795" s="116">
        <f t="shared" ref="N795:N826" si="105">ROUNDDOWN(J795*M795/L795,10)</f>
        <v>1.7319201999999999E-2</v>
      </c>
      <c r="O795" s="117">
        <f t="shared" ref="O795:O826" si="106">ROUNDDOWN(N795/$N$2499,10)</f>
        <v>4.8174030000000003E-4</v>
      </c>
      <c r="P795" s="28">
        <f>ROUNDDOWN(225000000*O795,0)</f>
        <v>108391</v>
      </c>
      <c r="Q795" s="157"/>
      <c r="R795" s="157"/>
      <c r="S795" s="157"/>
      <c r="T795" s="157"/>
      <c r="U795" s="86"/>
      <c r="W795" s="203" t="s">
        <v>2864</v>
      </c>
      <c r="X795" s="204">
        <v>4249</v>
      </c>
      <c r="Y795" s="3">
        <f>J795-X795</f>
        <v>0</v>
      </c>
      <c r="Z795" s="206" t="s">
        <v>2864</v>
      </c>
      <c r="AA795" s="234">
        <v>206</v>
      </c>
      <c r="AE795" s="321" t="s">
        <v>8060</v>
      </c>
      <c r="AF795" s="322">
        <v>1681.94</v>
      </c>
    </row>
    <row r="796" spans="1:32" ht="15.75" hidden="1">
      <c r="A796" s="85" t="s">
        <v>5599</v>
      </c>
      <c r="B796" s="49" t="s">
        <v>1061</v>
      </c>
      <c r="C796" s="50" t="s">
        <v>2175</v>
      </c>
      <c r="D796" s="50" t="s">
        <v>2116</v>
      </c>
      <c r="E796" s="50" t="s">
        <v>2115</v>
      </c>
      <c r="F796" s="50" t="s">
        <v>2119</v>
      </c>
      <c r="G796" s="52" t="s">
        <v>2108</v>
      </c>
      <c r="H796" s="53" t="s">
        <v>2864</v>
      </c>
      <c r="I796" s="278">
        <v>19606</v>
      </c>
      <c r="J796" s="276">
        <v>2866</v>
      </c>
      <c r="K796" s="277">
        <v>158</v>
      </c>
      <c r="L796" s="322">
        <v>1075.06</v>
      </c>
      <c r="M796" s="33">
        <f t="shared" si="104"/>
        <v>8.0587574999999995E-3</v>
      </c>
      <c r="N796" s="33">
        <f t="shared" si="105"/>
        <v>2.1483823199999998E-2</v>
      </c>
      <c r="O796" s="54">
        <f t="shared" si="106"/>
        <v>5.9758079999999996E-4</v>
      </c>
      <c r="P796" s="28">
        <f t="shared" ref="P796:P859" si="107">ROUNDDOWN(225000000*O796,0)</f>
        <v>134455</v>
      </c>
      <c r="Q796" s="158"/>
      <c r="R796" s="158"/>
      <c r="S796" s="158"/>
      <c r="T796" s="158"/>
      <c r="U796" s="86"/>
      <c r="W796" s="203" t="s">
        <v>2864</v>
      </c>
      <c r="X796" s="204">
        <v>2866</v>
      </c>
      <c r="Y796" s="3">
        <f t="shared" ref="Y796:Y859" si="108">J796-X796</f>
        <v>0</v>
      </c>
      <c r="Z796" s="206" t="s">
        <v>2864</v>
      </c>
      <c r="AA796" s="234">
        <v>158</v>
      </c>
      <c r="AE796" s="321" t="s">
        <v>8060</v>
      </c>
      <c r="AF796" s="322">
        <v>1075.06</v>
      </c>
    </row>
    <row r="797" spans="1:32" ht="15.75" hidden="1">
      <c r="A797" s="85" t="s">
        <v>5600</v>
      </c>
      <c r="B797" s="49" t="s">
        <v>1062</v>
      </c>
      <c r="C797" s="50" t="s">
        <v>2175</v>
      </c>
      <c r="D797" s="50" t="s">
        <v>2116</v>
      </c>
      <c r="E797" s="50" t="s">
        <v>2120</v>
      </c>
      <c r="F797" s="50" t="s">
        <v>2119</v>
      </c>
      <c r="G797" s="52" t="s">
        <v>2108</v>
      </c>
      <c r="H797" s="53" t="s">
        <v>2865</v>
      </c>
      <c r="I797" s="278">
        <v>6513</v>
      </c>
      <c r="J797" s="276">
        <v>915</v>
      </c>
      <c r="K797" s="277">
        <v>51</v>
      </c>
      <c r="L797" s="322">
        <v>951.42</v>
      </c>
      <c r="M797" s="33">
        <f t="shared" si="104"/>
        <v>7.8304927999999999E-3</v>
      </c>
      <c r="N797" s="33">
        <f t="shared" si="105"/>
        <v>7.5307443999999999E-3</v>
      </c>
      <c r="O797" s="54">
        <f t="shared" si="106"/>
        <v>2.0947049999999999E-4</v>
      </c>
      <c r="P797" s="28">
        <f t="shared" si="107"/>
        <v>47130</v>
      </c>
      <c r="Q797" s="158"/>
      <c r="R797" s="158"/>
      <c r="S797" s="158"/>
      <c r="T797" s="158"/>
      <c r="U797" s="86"/>
      <c r="W797" s="203" t="s">
        <v>2865</v>
      </c>
      <c r="X797" s="204">
        <v>915</v>
      </c>
      <c r="Y797" s="3">
        <f t="shared" si="108"/>
        <v>0</v>
      </c>
      <c r="Z797" s="206" t="s">
        <v>2865</v>
      </c>
      <c r="AA797" s="234">
        <v>51</v>
      </c>
      <c r="AE797" s="321" t="s">
        <v>8061</v>
      </c>
      <c r="AF797" s="322">
        <v>951.42</v>
      </c>
    </row>
    <row r="798" spans="1:32" ht="15.75" hidden="1">
      <c r="A798" s="85" t="s">
        <v>5601</v>
      </c>
      <c r="B798" s="49" t="s">
        <v>1063</v>
      </c>
      <c r="C798" s="50" t="s">
        <v>2175</v>
      </c>
      <c r="D798" s="50" t="s">
        <v>2116</v>
      </c>
      <c r="E798" s="50" t="s">
        <v>2122</v>
      </c>
      <c r="F798" s="50" t="s">
        <v>2119</v>
      </c>
      <c r="G798" s="52" t="s">
        <v>2108</v>
      </c>
      <c r="H798" s="53" t="s">
        <v>2866</v>
      </c>
      <c r="I798" s="278">
        <v>5633</v>
      </c>
      <c r="J798" s="276">
        <v>887</v>
      </c>
      <c r="K798" s="277">
        <v>38</v>
      </c>
      <c r="L798" s="322">
        <v>698.54</v>
      </c>
      <c r="M798" s="33">
        <f t="shared" si="104"/>
        <v>6.7459612E-3</v>
      </c>
      <c r="N798" s="33">
        <f t="shared" si="105"/>
        <v>8.5659625999999992E-3</v>
      </c>
      <c r="O798" s="54">
        <f t="shared" si="106"/>
        <v>2.3826549999999999E-4</v>
      </c>
      <c r="P798" s="28">
        <f t="shared" si="107"/>
        <v>53609</v>
      </c>
      <c r="Q798" s="158"/>
      <c r="R798" s="158"/>
      <c r="S798" s="158"/>
      <c r="T798" s="158"/>
      <c r="U798" s="86"/>
      <c r="W798" s="203" t="s">
        <v>2866</v>
      </c>
      <c r="X798" s="204">
        <v>887</v>
      </c>
      <c r="Y798" s="3">
        <f t="shared" si="108"/>
        <v>0</v>
      </c>
      <c r="Z798" s="206" t="s">
        <v>2866</v>
      </c>
      <c r="AA798" s="234">
        <v>38</v>
      </c>
      <c r="AE798" s="321" t="s">
        <v>8062</v>
      </c>
      <c r="AF798" s="322">
        <v>698.54</v>
      </c>
    </row>
    <row r="799" spans="1:32" ht="15.75" hidden="1">
      <c r="A799" s="85" t="s">
        <v>5602</v>
      </c>
      <c r="B799" s="49" t="s">
        <v>1064</v>
      </c>
      <c r="C799" s="50" t="s">
        <v>2175</v>
      </c>
      <c r="D799" s="50" t="s">
        <v>2116</v>
      </c>
      <c r="E799" s="50" t="s">
        <v>2124</v>
      </c>
      <c r="F799" s="50" t="s">
        <v>2119</v>
      </c>
      <c r="G799" s="52" t="s">
        <v>2108</v>
      </c>
      <c r="H799" s="53" t="s">
        <v>2867</v>
      </c>
      <c r="I799" s="278">
        <v>7998</v>
      </c>
      <c r="J799" s="276">
        <v>1277</v>
      </c>
      <c r="K799" s="277">
        <v>46</v>
      </c>
      <c r="L799" s="322">
        <v>1017.4</v>
      </c>
      <c r="M799" s="33">
        <f t="shared" si="104"/>
        <v>5.7514378000000001E-3</v>
      </c>
      <c r="N799" s="33">
        <f t="shared" si="105"/>
        <v>7.2189758000000001E-3</v>
      </c>
      <c r="O799" s="54">
        <f t="shared" si="106"/>
        <v>2.0079860000000001E-4</v>
      </c>
      <c r="P799" s="28">
        <f t="shared" si="107"/>
        <v>45179</v>
      </c>
      <c r="Q799" s="158"/>
      <c r="R799" s="158"/>
      <c r="S799" s="158"/>
      <c r="T799" s="158"/>
      <c r="U799" s="86"/>
      <c r="W799" s="203" t="s">
        <v>2867</v>
      </c>
      <c r="X799" s="204">
        <v>1277</v>
      </c>
      <c r="Y799" s="3">
        <f t="shared" si="108"/>
        <v>0</v>
      </c>
      <c r="Z799" s="206" t="s">
        <v>2867</v>
      </c>
      <c r="AA799" s="234">
        <v>46</v>
      </c>
      <c r="AE799" s="321" t="s">
        <v>8063</v>
      </c>
      <c r="AF799" s="322">
        <v>1017.4</v>
      </c>
    </row>
    <row r="800" spans="1:32" ht="15.75" hidden="1">
      <c r="A800" s="85" t="s">
        <v>5603</v>
      </c>
      <c r="B800" s="49" t="s">
        <v>1065</v>
      </c>
      <c r="C800" s="50" t="s">
        <v>2175</v>
      </c>
      <c r="D800" s="50" t="s">
        <v>2116</v>
      </c>
      <c r="E800" s="50" t="s">
        <v>2126</v>
      </c>
      <c r="F800" s="50">
        <v>3</v>
      </c>
      <c r="G800" s="52" t="s">
        <v>2109</v>
      </c>
      <c r="H800" s="53" t="s">
        <v>2868</v>
      </c>
      <c r="I800" s="278">
        <v>13853</v>
      </c>
      <c r="J800" s="276">
        <v>2246</v>
      </c>
      <c r="K800" s="277">
        <v>43</v>
      </c>
      <c r="L800" s="322">
        <v>874.42</v>
      </c>
      <c r="M800" s="33">
        <f t="shared" si="104"/>
        <v>3.1040207000000001E-3</v>
      </c>
      <c r="N800" s="33">
        <f t="shared" si="105"/>
        <v>7.9728625000000004E-3</v>
      </c>
      <c r="O800" s="54">
        <f t="shared" si="106"/>
        <v>2.217682E-4</v>
      </c>
      <c r="P800" s="28">
        <f t="shared" si="107"/>
        <v>49897</v>
      </c>
      <c r="Q800" s="158"/>
      <c r="R800" s="158"/>
      <c r="S800" s="158"/>
      <c r="T800" s="158"/>
      <c r="U800" s="86"/>
      <c r="W800" s="203" t="s">
        <v>2868</v>
      </c>
      <c r="X800" s="204">
        <v>2246</v>
      </c>
      <c r="Y800" s="3">
        <f t="shared" si="108"/>
        <v>0</v>
      </c>
      <c r="Z800" s="206" t="s">
        <v>2868</v>
      </c>
      <c r="AA800" s="234">
        <v>43</v>
      </c>
      <c r="AE800" s="321" t="s">
        <v>8064</v>
      </c>
      <c r="AF800" s="322">
        <v>874.42</v>
      </c>
    </row>
    <row r="801" spans="1:32" ht="15.75" hidden="1">
      <c r="A801" s="85" t="s">
        <v>5604</v>
      </c>
      <c r="B801" s="49" t="s">
        <v>1066</v>
      </c>
      <c r="C801" s="50" t="s">
        <v>2175</v>
      </c>
      <c r="D801" s="50" t="s">
        <v>2116</v>
      </c>
      <c r="E801" s="50" t="s">
        <v>2133</v>
      </c>
      <c r="F801" s="50" t="s">
        <v>2119</v>
      </c>
      <c r="G801" s="52" t="s">
        <v>2108</v>
      </c>
      <c r="H801" s="53" t="s">
        <v>2869</v>
      </c>
      <c r="I801" s="278">
        <v>11158</v>
      </c>
      <c r="J801" s="276">
        <v>1685</v>
      </c>
      <c r="K801" s="277">
        <v>95</v>
      </c>
      <c r="L801" s="322">
        <v>903.88</v>
      </c>
      <c r="M801" s="33">
        <f t="shared" si="104"/>
        <v>8.5140705999999997E-3</v>
      </c>
      <c r="N801" s="33">
        <f t="shared" si="105"/>
        <v>1.5871807000000002E-2</v>
      </c>
      <c r="O801" s="54">
        <f t="shared" si="106"/>
        <v>4.4148039999999998E-4</v>
      </c>
      <c r="P801" s="28">
        <f t="shared" si="107"/>
        <v>99333</v>
      </c>
      <c r="Q801" s="158"/>
      <c r="R801" s="158"/>
      <c r="S801" s="158"/>
      <c r="T801" s="158"/>
      <c r="U801" s="86"/>
      <c r="W801" s="203" t="s">
        <v>2869</v>
      </c>
      <c r="X801" s="204">
        <v>1685</v>
      </c>
      <c r="Y801" s="3">
        <f t="shared" si="108"/>
        <v>0</v>
      </c>
      <c r="Z801" s="206" t="s">
        <v>2869</v>
      </c>
      <c r="AA801" s="234">
        <v>95</v>
      </c>
      <c r="AE801" s="321" t="s">
        <v>8065</v>
      </c>
      <c r="AF801" s="322">
        <v>903.88</v>
      </c>
    </row>
    <row r="802" spans="1:32" ht="15.75" hidden="1">
      <c r="A802" s="85" t="s">
        <v>5605</v>
      </c>
      <c r="B802" s="49" t="s">
        <v>1067</v>
      </c>
      <c r="C802" s="50" t="s">
        <v>2175</v>
      </c>
      <c r="D802" s="50" t="s">
        <v>2116</v>
      </c>
      <c r="E802" s="50" t="s">
        <v>2157</v>
      </c>
      <c r="F802" s="50" t="s">
        <v>2119</v>
      </c>
      <c r="G802" s="52" t="s">
        <v>2108</v>
      </c>
      <c r="H802" s="53" t="s">
        <v>2870</v>
      </c>
      <c r="I802" s="278">
        <v>5494</v>
      </c>
      <c r="J802" s="276">
        <v>852</v>
      </c>
      <c r="K802" s="277">
        <v>17</v>
      </c>
      <c r="L802" s="322">
        <v>868.46</v>
      </c>
      <c r="M802" s="33">
        <f t="shared" si="104"/>
        <v>3.0942845999999999E-3</v>
      </c>
      <c r="N802" s="33">
        <f t="shared" si="105"/>
        <v>3.0356382999999999E-3</v>
      </c>
      <c r="O802" s="54">
        <f t="shared" si="106"/>
        <v>8.4437400000000006E-5</v>
      </c>
      <c r="P802" s="28">
        <f t="shared" si="107"/>
        <v>18998</v>
      </c>
      <c r="Q802" s="158"/>
      <c r="R802" s="158"/>
      <c r="S802" s="158"/>
      <c r="T802" s="158"/>
      <c r="U802" s="86"/>
      <c r="W802" s="203" t="s">
        <v>2870</v>
      </c>
      <c r="X802" s="204">
        <v>852</v>
      </c>
      <c r="Y802" s="3">
        <f t="shared" si="108"/>
        <v>0</v>
      </c>
      <c r="Z802" s="206" t="s">
        <v>2870</v>
      </c>
      <c r="AA802" s="234">
        <v>17</v>
      </c>
      <c r="AE802" s="321" t="s">
        <v>8066</v>
      </c>
      <c r="AF802" s="322">
        <v>868.46</v>
      </c>
    </row>
    <row r="803" spans="1:32" ht="15.75" hidden="1">
      <c r="A803" s="85" t="s">
        <v>5606</v>
      </c>
      <c r="B803" s="49" t="s">
        <v>1068</v>
      </c>
      <c r="C803" s="50" t="s">
        <v>2175</v>
      </c>
      <c r="D803" s="50" t="s">
        <v>2116</v>
      </c>
      <c r="E803" s="50" t="s">
        <v>2159</v>
      </c>
      <c r="F803" s="50" t="s">
        <v>2119</v>
      </c>
      <c r="G803" s="52" t="s">
        <v>2108</v>
      </c>
      <c r="H803" s="53" t="s">
        <v>2871</v>
      </c>
      <c r="I803" s="278">
        <v>5444</v>
      </c>
      <c r="J803" s="276">
        <v>887</v>
      </c>
      <c r="K803" s="277">
        <v>30</v>
      </c>
      <c r="L803" s="322">
        <v>976.07</v>
      </c>
      <c r="M803" s="33">
        <f t="shared" si="104"/>
        <v>5.5106538999999998E-3</v>
      </c>
      <c r="N803" s="33">
        <f t="shared" si="105"/>
        <v>5.0077862999999999E-3</v>
      </c>
      <c r="O803" s="54">
        <f t="shared" si="106"/>
        <v>1.392935E-4</v>
      </c>
      <c r="P803" s="28">
        <f t="shared" si="107"/>
        <v>31341</v>
      </c>
      <c r="Q803" s="158"/>
      <c r="R803" s="158"/>
      <c r="S803" s="158"/>
      <c r="T803" s="158"/>
      <c r="U803" s="86"/>
      <c r="W803" s="203" t="s">
        <v>2871</v>
      </c>
      <c r="X803" s="204">
        <v>887</v>
      </c>
      <c r="Y803" s="3">
        <f t="shared" si="108"/>
        <v>0</v>
      </c>
      <c r="Z803" s="206" t="s">
        <v>2871</v>
      </c>
      <c r="AA803" s="234">
        <v>30</v>
      </c>
      <c r="AE803" s="321" t="s">
        <v>8067</v>
      </c>
      <c r="AF803" s="322">
        <v>976.07</v>
      </c>
    </row>
    <row r="804" spans="1:32" ht="15.75" hidden="1">
      <c r="A804" s="85" t="s">
        <v>5607</v>
      </c>
      <c r="B804" s="49" t="s">
        <v>1069</v>
      </c>
      <c r="C804" s="50" t="s">
        <v>2175</v>
      </c>
      <c r="D804" s="50" t="s">
        <v>2115</v>
      </c>
      <c r="E804" s="50" t="s">
        <v>2116</v>
      </c>
      <c r="F804" s="50" t="s">
        <v>2119</v>
      </c>
      <c r="G804" s="52" t="s">
        <v>2108</v>
      </c>
      <c r="H804" s="53" t="s">
        <v>2872</v>
      </c>
      <c r="I804" s="278">
        <v>8385</v>
      </c>
      <c r="J804" s="276">
        <v>1142</v>
      </c>
      <c r="K804" s="277">
        <v>95</v>
      </c>
      <c r="L804" s="322">
        <v>1039.46</v>
      </c>
      <c r="M804" s="33">
        <f t="shared" si="104"/>
        <v>1.13297555E-2</v>
      </c>
      <c r="N804" s="33">
        <f t="shared" si="105"/>
        <v>1.2447406100000001E-2</v>
      </c>
      <c r="O804" s="54">
        <f t="shared" si="106"/>
        <v>3.4622940000000001E-4</v>
      </c>
      <c r="P804" s="28">
        <f t="shared" si="107"/>
        <v>77901</v>
      </c>
      <c r="Q804" s="158"/>
      <c r="R804" s="158"/>
      <c r="S804" s="158"/>
      <c r="T804" s="158"/>
      <c r="U804" s="86"/>
      <c r="W804" s="203" t="s">
        <v>2872</v>
      </c>
      <c r="X804" s="204">
        <v>1142</v>
      </c>
      <c r="Y804" s="3">
        <f t="shared" si="108"/>
        <v>0</v>
      </c>
      <c r="Z804" s="206" t="s">
        <v>2872</v>
      </c>
      <c r="AA804" s="234">
        <v>95</v>
      </c>
      <c r="AE804" s="321" t="s">
        <v>8068</v>
      </c>
      <c r="AF804" s="322">
        <v>1039.46</v>
      </c>
    </row>
    <row r="805" spans="1:32" ht="15.75" hidden="1">
      <c r="A805" s="85" t="s">
        <v>5608</v>
      </c>
      <c r="B805" s="49" t="s">
        <v>1070</v>
      </c>
      <c r="C805" s="50" t="s">
        <v>2175</v>
      </c>
      <c r="D805" s="50" t="s">
        <v>2115</v>
      </c>
      <c r="E805" s="50" t="s">
        <v>2115</v>
      </c>
      <c r="F805" s="50">
        <v>3</v>
      </c>
      <c r="G805" s="52" t="s">
        <v>2109</v>
      </c>
      <c r="H805" s="53" t="s">
        <v>2873</v>
      </c>
      <c r="I805" s="278">
        <v>36290</v>
      </c>
      <c r="J805" s="276">
        <v>5003</v>
      </c>
      <c r="K805" s="277">
        <v>173</v>
      </c>
      <c r="L805" s="322">
        <v>1500.35</v>
      </c>
      <c r="M805" s="33">
        <f t="shared" si="104"/>
        <v>4.7671533999999998E-3</v>
      </c>
      <c r="N805" s="33">
        <f t="shared" si="105"/>
        <v>1.5896336399999999E-2</v>
      </c>
      <c r="O805" s="54">
        <f t="shared" si="106"/>
        <v>4.4216269999999998E-4</v>
      </c>
      <c r="P805" s="28">
        <f t="shared" si="107"/>
        <v>99486</v>
      </c>
      <c r="Q805" s="158"/>
      <c r="R805" s="158"/>
      <c r="S805" s="158"/>
      <c r="T805" s="158"/>
      <c r="U805" s="86"/>
      <c r="W805" s="203" t="s">
        <v>2873</v>
      </c>
      <c r="X805" s="204">
        <v>5003</v>
      </c>
      <c r="Y805" s="3">
        <f t="shared" si="108"/>
        <v>0</v>
      </c>
      <c r="Z805" s="206" t="s">
        <v>2873</v>
      </c>
      <c r="AA805" s="234">
        <v>173</v>
      </c>
      <c r="AE805" s="321" t="s">
        <v>8069</v>
      </c>
      <c r="AF805" s="322">
        <v>1500.35</v>
      </c>
    </row>
    <row r="806" spans="1:32" ht="15.75" hidden="1">
      <c r="A806" s="85" t="s">
        <v>5609</v>
      </c>
      <c r="B806" s="49" t="s">
        <v>1071</v>
      </c>
      <c r="C806" s="50" t="s">
        <v>2175</v>
      </c>
      <c r="D806" s="50" t="s">
        <v>2115</v>
      </c>
      <c r="E806" s="50" t="s">
        <v>2120</v>
      </c>
      <c r="F806" s="50">
        <v>3</v>
      </c>
      <c r="G806" s="52" t="s">
        <v>2109</v>
      </c>
      <c r="H806" s="53" t="s">
        <v>2874</v>
      </c>
      <c r="I806" s="278">
        <v>9834</v>
      </c>
      <c r="J806" s="276">
        <v>1527</v>
      </c>
      <c r="K806" s="277">
        <v>48</v>
      </c>
      <c r="L806" s="322">
        <v>861.39</v>
      </c>
      <c r="M806" s="33">
        <f t="shared" si="104"/>
        <v>4.8810249999999998E-3</v>
      </c>
      <c r="N806" s="33">
        <f t="shared" si="105"/>
        <v>8.6526720000000001E-3</v>
      </c>
      <c r="O806" s="54">
        <f t="shared" si="106"/>
        <v>2.4067739999999999E-4</v>
      </c>
      <c r="P806" s="28">
        <f t="shared" si="107"/>
        <v>54152</v>
      </c>
      <c r="Q806" s="158"/>
      <c r="R806" s="158"/>
      <c r="S806" s="158"/>
      <c r="T806" s="158"/>
      <c r="U806" s="86"/>
      <c r="W806" s="203" t="s">
        <v>2874</v>
      </c>
      <c r="X806" s="204">
        <v>1527</v>
      </c>
      <c r="Y806" s="3">
        <f t="shared" si="108"/>
        <v>0</v>
      </c>
      <c r="Z806" s="206" t="s">
        <v>2874</v>
      </c>
      <c r="AA806" s="234">
        <v>48</v>
      </c>
      <c r="AE806" s="321" t="s">
        <v>8070</v>
      </c>
      <c r="AF806" s="322">
        <v>861.39</v>
      </c>
    </row>
    <row r="807" spans="1:32" ht="15.75" hidden="1">
      <c r="A807" s="85" t="s">
        <v>5610</v>
      </c>
      <c r="B807" s="49" t="s">
        <v>1072</v>
      </c>
      <c r="C807" s="50" t="s">
        <v>2175</v>
      </c>
      <c r="D807" s="50" t="s">
        <v>2115</v>
      </c>
      <c r="E807" s="50" t="s">
        <v>2122</v>
      </c>
      <c r="F807" s="50" t="s">
        <v>2119</v>
      </c>
      <c r="G807" s="52" t="s">
        <v>2108</v>
      </c>
      <c r="H807" s="53" t="s">
        <v>2875</v>
      </c>
      <c r="I807" s="278">
        <v>14586</v>
      </c>
      <c r="J807" s="276">
        <v>2198</v>
      </c>
      <c r="K807" s="277">
        <v>24</v>
      </c>
      <c r="L807" s="322">
        <v>852.58</v>
      </c>
      <c r="M807" s="33">
        <f t="shared" si="104"/>
        <v>1.6454134E-3</v>
      </c>
      <c r="N807" s="33">
        <f t="shared" si="105"/>
        <v>4.2419698000000002E-3</v>
      </c>
      <c r="O807" s="54">
        <f t="shared" si="106"/>
        <v>1.17992E-4</v>
      </c>
      <c r="P807" s="28">
        <f t="shared" si="107"/>
        <v>26548</v>
      </c>
      <c r="Q807" s="158"/>
      <c r="R807" s="158"/>
      <c r="S807" s="158"/>
      <c r="T807" s="158"/>
      <c r="U807" s="86"/>
      <c r="W807" s="203" t="s">
        <v>2875</v>
      </c>
      <c r="X807" s="204">
        <v>2198</v>
      </c>
      <c r="Y807" s="3">
        <f t="shared" si="108"/>
        <v>0</v>
      </c>
      <c r="Z807" s="206" t="s">
        <v>2875</v>
      </c>
      <c r="AA807" s="234">
        <v>24</v>
      </c>
      <c r="AE807" s="321" t="s">
        <v>8071</v>
      </c>
      <c r="AF807" s="322">
        <v>852.58</v>
      </c>
    </row>
    <row r="808" spans="1:32" ht="15.75" hidden="1">
      <c r="A808" s="85" t="s">
        <v>5611</v>
      </c>
      <c r="B808" s="49" t="s">
        <v>1073</v>
      </c>
      <c r="C808" s="50" t="s">
        <v>2175</v>
      </c>
      <c r="D808" s="50" t="s">
        <v>2115</v>
      </c>
      <c r="E808" s="50" t="s">
        <v>2124</v>
      </c>
      <c r="F808" s="50" t="s">
        <v>2119</v>
      </c>
      <c r="G808" s="52" t="s">
        <v>2108</v>
      </c>
      <c r="H808" s="53" t="s">
        <v>2876</v>
      </c>
      <c r="I808" s="278">
        <v>7936</v>
      </c>
      <c r="J808" s="276">
        <v>1353</v>
      </c>
      <c r="K808" s="277">
        <v>36</v>
      </c>
      <c r="L808" s="322">
        <v>764.47</v>
      </c>
      <c r="M808" s="33">
        <f t="shared" si="104"/>
        <v>4.5362902999999998E-3</v>
      </c>
      <c r="N808" s="33">
        <f t="shared" si="105"/>
        <v>8.0285697999999996E-3</v>
      </c>
      <c r="O808" s="54">
        <f t="shared" si="106"/>
        <v>2.233177E-4</v>
      </c>
      <c r="P808" s="28">
        <f t="shared" si="107"/>
        <v>50246</v>
      </c>
      <c r="Q808" s="158"/>
      <c r="R808" s="158"/>
      <c r="S808" s="158"/>
      <c r="T808" s="158"/>
      <c r="U808" s="86"/>
      <c r="W808" s="203" t="s">
        <v>2876</v>
      </c>
      <c r="X808" s="204">
        <v>1353</v>
      </c>
      <c r="Y808" s="3">
        <f t="shared" si="108"/>
        <v>0</v>
      </c>
      <c r="Z808" s="206" t="s">
        <v>2876</v>
      </c>
      <c r="AA808" s="234">
        <v>36</v>
      </c>
      <c r="AE808" s="321" t="s">
        <v>8072</v>
      </c>
      <c r="AF808" s="322">
        <v>764.47</v>
      </c>
    </row>
    <row r="809" spans="1:32" ht="15.75" hidden="1">
      <c r="A809" s="85" t="s">
        <v>5612</v>
      </c>
      <c r="B809" s="49" t="s">
        <v>1074</v>
      </c>
      <c r="C809" s="50" t="s">
        <v>2175</v>
      </c>
      <c r="D809" s="50" t="s">
        <v>2115</v>
      </c>
      <c r="E809" s="50" t="s">
        <v>2126</v>
      </c>
      <c r="F809" s="50" t="s">
        <v>2119</v>
      </c>
      <c r="G809" s="52" t="s">
        <v>2108</v>
      </c>
      <c r="H809" s="53" t="s">
        <v>2877</v>
      </c>
      <c r="I809" s="278">
        <v>6341</v>
      </c>
      <c r="J809" s="276">
        <v>1065</v>
      </c>
      <c r="K809" s="277">
        <v>38</v>
      </c>
      <c r="L809" s="322">
        <v>770.79</v>
      </c>
      <c r="M809" s="33">
        <f t="shared" si="104"/>
        <v>5.9927456E-3</v>
      </c>
      <c r="N809" s="33">
        <f t="shared" si="105"/>
        <v>8.2801722999999994E-3</v>
      </c>
      <c r="O809" s="54">
        <f t="shared" si="106"/>
        <v>2.3031620000000001E-4</v>
      </c>
      <c r="P809" s="28">
        <f t="shared" si="107"/>
        <v>51821</v>
      </c>
      <c r="Q809" s="158"/>
      <c r="R809" s="158"/>
      <c r="S809" s="158"/>
      <c r="T809" s="158"/>
      <c r="U809" s="86"/>
      <c r="W809" s="203" t="s">
        <v>2877</v>
      </c>
      <c r="X809" s="204">
        <v>1065</v>
      </c>
      <c r="Y809" s="3">
        <f t="shared" si="108"/>
        <v>0</v>
      </c>
      <c r="Z809" s="206" t="s">
        <v>2877</v>
      </c>
      <c r="AA809" s="234">
        <v>38</v>
      </c>
      <c r="AE809" s="321" t="s">
        <v>8073</v>
      </c>
      <c r="AF809" s="322">
        <v>770.79</v>
      </c>
    </row>
    <row r="810" spans="1:32" ht="15.75" hidden="1">
      <c r="A810" s="85" t="s">
        <v>5613</v>
      </c>
      <c r="B810" s="49" t="s">
        <v>1075</v>
      </c>
      <c r="C810" s="50" t="s">
        <v>2175</v>
      </c>
      <c r="D810" s="50" t="s">
        <v>2115</v>
      </c>
      <c r="E810" s="50" t="s">
        <v>2133</v>
      </c>
      <c r="F810" s="50" t="s">
        <v>2119</v>
      </c>
      <c r="G810" s="52" t="s">
        <v>2108</v>
      </c>
      <c r="H810" s="53" t="s">
        <v>2878</v>
      </c>
      <c r="I810" s="278">
        <v>9629</v>
      </c>
      <c r="J810" s="276">
        <v>1273</v>
      </c>
      <c r="K810" s="277">
        <v>49</v>
      </c>
      <c r="L810" s="322">
        <v>876.3</v>
      </c>
      <c r="M810" s="33">
        <f t="shared" si="104"/>
        <v>5.0887941999999999E-3</v>
      </c>
      <c r="N810" s="33">
        <f t="shared" si="105"/>
        <v>7.3924854E-3</v>
      </c>
      <c r="O810" s="54">
        <f t="shared" si="106"/>
        <v>2.0562480000000001E-4</v>
      </c>
      <c r="P810" s="28">
        <f t="shared" si="107"/>
        <v>46265</v>
      </c>
      <c r="Q810" s="158"/>
      <c r="R810" s="158"/>
      <c r="S810" s="158"/>
      <c r="T810" s="158"/>
      <c r="U810" s="86"/>
      <c r="W810" s="203" t="s">
        <v>2878</v>
      </c>
      <c r="X810" s="204">
        <v>1273</v>
      </c>
      <c r="Y810" s="3">
        <f t="shared" si="108"/>
        <v>0</v>
      </c>
      <c r="Z810" s="206" t="s">
        <v>2878</v>
      </c>
      <c r="AA810" s="234">
        <v>49</v>
      </c>
      <c r="AE810" s="321" t="s">
        <v>8074</v>
      </c>
      <c r="AF810" s="322">
        <v>876.3</v>
      </c>
    </row>
    <row r="811" spans="1:32" ht="15.75" hidden="1">
      <c r="A811" s="85" t="s">
        <v>5614</v>
      </c>
      <c r="B811" s="49" t="s">
        <v>1076</v>
      </c>
      <c r="C811" s="50" t="s">
        <v>2175</v>
      </c>
      <c r="D811" s="50" t="s">
        <v>2120</v>
      </c>
      <c r="E811" s="50" t="s">
        <v>2116</v>
      </c>
      <c r="F811" s="50">
        <v>3</v>
      </c>
      <c r="G811" s="52" t="s">
        <v>2109</v>
      </c>
      <c r="H811" s="53" t="s">
        <v>2879</v>
      </c>
      <c r="I811" s="278">
        <v>12666</v>
      </c>
      <c r="J811" s="276">
        <v>1522</v>
      </c>
      <c r="K811" s="277">
        <v>51</v>
      </c>
      <c r="L811" s="322">
        <v>1540.49</v>
      </c>
      <c r="M811" s="33">
        <f t="shared" si="104"/>
        <v>4.0265277E-3</v>
      </c>
      <c r="N811" s="33">
        <f t="shared" si="105"/>
        <v>3.9781985000000002E-3</v>
      </c>
      <c r="O811" s="54">
        <f t="shared" si="106"/>
        <v>1.106551E-4</v>
      </c>
      <c r="P811" s="28">
        <f t="shared" si="107"/>
        <v>24897</v>
      </c>
      <c r="Q811" s="158"/>
      <c r="R811" s="158"/>
      <c r="S811" s="158"/>
      <c r="T811" s="158"/>
      <c r="U811" s="86"/>
      <c r="W811" s="203" t="s">
        <v>2879</v>
      </c>
      <c r="X811" s="204">
        <v>1522</v>
      </c>
      <c r="Y811" s="3">
        <f t="shared" si="108"/>
        <v>0</v>
      </c>
      <c r="Z811" s="206" t="s">
        <v>2879</v>
      </c>
      <c r="AA811" s="234">
        <v>51</v>
      </c>
      <c r="AE811" s="321" t="s">
        <v>8075</v>
      </c>
      <c r="AF811" s="322">
        <v>1540.49</v>
      </c>
    </row>
    <row r="812" spans="1:32" ht="15.75" hidden="1">
      <c r="A812" s="85" t="s">
        <v>5615</v>
      </c>
      <c r="B812" s="49" t="s">
        <v>1077</v>
      </c>
      <c r="C812" s="50" t="s">
        <v>2175</v>
      </c>
      <c r="D812" s="50" t="s">
        <v>2120</v>
      </c>
      <c r="E812" s="50" t="s">
        <v>2115</v>
      </c>
      <c r="F812" s="50" t="s">
        <v>2119</v>
      </c>
      <c r="G812" s="52" t="s">
        <v>2108</v>
      </c>
      <c r="H812" s="53" t="s">
        <v>2880</v>
      </c>
      <c r="I812" s="278">
        <v>9113</v>
      </c>
      <c r="J812" s="276">
        <v>1114</v>
      </c>
      <c r="K812" s="277">
        <v>86</v>
      </c>
      <c r="L812" s="322">
        <v>1375.84</v>
      </c>
      <c r="M812" s="33">
        <f t="shared" si="104"/>
        <v>9.4370679000000002E-3</v>
      </c>
      <c r="N812" s="33">
        <f t="shared" si="105"/>
        <v>7.6410727999999999E-3</v>
      </c>
      <c r="O812" s="54">
        <f t="shared" si="106"/>
        <v>2.1253940000000001E-4</v>
      </c>
      <c r="P812" s="28">
        <f t="shared" si="107"/>
        <v>47821</v>
      </c>
      <c r="Q812" s="158"/>
      <c r="R812" s="158"/>
      <c r="S812" s="158"/>
      <c r="T812" s="158"/>
      <c r="U812" s="86"/>
      <c r="W812" s="203" t="s">
        <v>2880</v>
      </c>
      <c r="X812" s="204">
        <v>1114</v>
      </c>
      <c r="Y812" s="3">
        <f t="shared" si="108"/>
        <v>0</v>
      </c>
      <c r="Z812" s="206" t="s">
        <v>2880</v>
      </c>
      <c r="AA812" s="234">
        <v>86</v>
      </c>
      <c r="AE812" s="321" t="s">
        <v>8076</v>
      </c>
      <c r="AF812" s="322">
        <v>1375.84</v>
      </c>
    </row>
    <row r="813" spans="1:32" ht="15.75" hidden="1">
      <c r="A813" s="85" t="s">
        <v>5616</v>
      </c>
      <c r="B813" s="49" t="s">
        <v>1078</v>
      </c>
      <c r="C813" s="50" t="s">
        <v>2175</v>
      </c>
      <c r="D813" s="50" t="s">
        <v>2120</v>
      </c>
      <c r="E813" s="50" t="s">
        <v>2120</v>
      </c>
      <c r="F813" s="50">
        <v>3</v>
      </c>
      <c r="G813" s="52" t="s">
        <v>2109</v>
      </c>
      <c r="H813" s="53" t="s">
        <v>2481</v>
      </c>
      <c r="I813" s="278">
        <v>47535</v>
      </c>
      <c r="J813" s="276">
        <v>5217</v>
      </c>
      <c r="K813" s="277">
        <v>745</v>
      </c>
      <c r="L813" s="322">
        <v>1655.69</v>
      </c>
      <c r="M813" s="33">
        <f t="shared" si="104"/>
        <v>1.56726622E-2</v>
      </c>
      <c r="N813" s="33">
        <f t="shared" si="105"/>
        <v>4.9383808899999999E-2</v>
      </c>
      <c r="O813" s="54">
        <f t="shared" si="106"/>
        <v>1.3736296999999999E-3</v>
      </c>
      <c r="P813" s="28">
        <f t="shared" si="107"/>
        <v>309066</v>
      </c>
      <c r="Q813" s="158"/>
      <c r="R813" s="158"/>
      <c r="S813" s="158"/>
      <c r="T813" s="158"/>
      <c r="U813" s="86"/>
      <c r="W813" s="203" t="s">
        <v>2481</v>
      </c>
      <c r="X813" s="204">
        <v>5217</v>
      </c>
      <c r="Y813" s="3">
        <f t="shared" si="108"/>
        <v>0</v>
      </c>
      <c r="Z813" s="206" t="s">
        <v>2481</v>
      </c>
      <c r="AA813" s="234">
        <v>745</v>
      </c>
      <c r="AE813" s="321" t="s">
        <v>7687</v>
      </c>
      <c r="AF813" s="322">
        <v>1655.69</v>
      </c>
    </row>
    <row r="814" spans="1:32" ht="15.75" hidden="1">
      <c r="A814" s="85" t="s">
        <v>5617</v>
      </c>
      <c r="B814" s="49" t="s">
        <v>1079</v>
      </c>
      <c r="C814" s="50" t="s">
        <v>2175</v>
      </c>
      <c r="D814" s="50" t="s">
        <v>2120</v>
      </c>
      <c r="E814" s="50" t="s">
        <v>2122</v>
      </c>
      <c r="F814" s="50">
        <v>3</v>
      </c>
      <c r="G814" s="52" t="s">
        <v>2109</v>
      </c>
      <c r="H814" s="53" t="s">
        <v>2881</v>
      </c>
      <c r="I814" s="278">
        <v>22560</v>
      </c>
      <c r="J814" s="276">
        <v>2810</v>
      </c>
      <c r="K814" s="277">
        <v>201</v>
      </c>
      <c r="L814" s="322">
        <v>1786.75</v>
      </c>
      <c r="M814" s="33">
        <f t="shared" si="104"/>
        <v>8.9095744000000001E-3</v>
      </c>
      <c r="N814" s="33">
        <f t="shared" si="105"/>
        <v>1.40119793E-2</v>
      </c>
      <c r="O814" s="54">
        <f t="shared" si="106"/>
        <v>3.8974860000000002E-4</v>
      </c>
      <c r="P814" s="28">
        <f t="shared" si="107"/>
        <v>87693</v>
      </c>
      <c r="Q814" s="158"/>
      <c r="R814" s="158"/>
      <c r="S814" s="158"/>
      <c r="T814" s="158"/>
      <c r="U814" s="86"/>
      <c r="W814" s="203" t="s">
        <v>2881</v>
      </c>
      <c r="X814" s="204">
        <v>2810</v>
      </c>
      <c r="Y814" s="3">
        <f t="shared" si="108"/>
        <v>0</v>
      </c>
      <c r="Z814" s="206" t="s">
        <v>2881</v>
      </c>
      <c r="AA814" s="234">
        <v>201</v>
      </c>
      <c r="AE814" s="321" t="s">
        <v>8077</v>
      </c>
      <c r="AF814" s="322">
        <v>1786.75</v>
      </c>
    </row>
    <row r="815" spans="1:32" ht="15.75" hidden="1">
      <c r="A815" s="85" t="s">
        <v>5618</v>
      </c>
      <c r="B815" s="49" t="s">
        <v>1080</v>
      </c>
      <c r="C815" s="50" t="s">
        <v>2175</v>
      </c>
      <c r="D815" s="50" t="s">
        <v>2120</v>
      </c>
      <c r="E815" s="50" t="s">
        <v>2124</v>
      </c>
      <c r="F815" s="50">
        <v>3</v>
      </c>
      <c r="G815" s="52" t="s">
        <v>2109</v>
      </c>
      <c r="H815" s="53" t="s">
        <v>2882</v>
      </c>
      <c r="I815" s="278">
        <v>34180</v>
      </c>
      <c r="J815" s="276">
        <v>4123</v>
      </c>
      <c r="K815" s="277">
        <v>445</v>
      </c>
      <c r="L815" s="322">
        <v>2077.0700000000002</v>
      </c>
      <c r="M815" s="33">
        <f t="shared" si="104"/>
        <v>1.3019309499999999E-2</v>
      </c>
      <c r="N815" s="33">
        <f t="shared" si="105"/>
        <v>2.5843429899999999E-2</v>
      </c>
      <c r="O815" s="54">
        <f t="shared" si="106"/>
        <v>7.1884499999999997E-4</v>
      </c>
      <c r="P815" s="28">
        <f t="shared" si="107"/>
        <v>161740</v>
      </c>
      <c r="Q815" s="158"/>
      <c r="R815" s="158"/>
      <c r="S815" s="158"/>
      <c r="T815" s="158"/>
      <c r="U815" s="86"/>
      <c r="W815" s="203" t="s">
        <v>2882</v>
      </c>
      <c r="X815" s="204">
        <v>4123</v>
      </c>
      <c r="Y815" s="3">
        <f t="shared" si="108"/>
        <v>0</v>
      </c>
      <c r="Z815" s="206" t="s">
        <v>2882</v>
      </c>
      <c r="AA815" s="234">
        <v>445</v>
      </c>
      <c r="AE815" s="321" t="s">
        <v>8078</v>
      </c>
      <c r="AF815" s="322">
        <v>2077.0700000000002</v>
      </c>
    </row>
    <row r="816" spans="1:32" ht="15.75" hidden="1">
      <c r="A816" s="85" t="s">
        <v>5619</v>
      </c>
      <c r="B816" s="49" t="s">
        <v>1081</v>
      </c>
      <c r="C816" s="50" t="s">
        <v>2175</v>
      </c>
      <c r="D816" s="50" t="s">
        <v>2122</v>
      </c>
      <c r="E816" s="50" t="s">
        <v>2116</v>
      </c>
      <c r="F816" s="50" t="s">
        <v>2119</v>
      </c>
      <c r="G816" s="52" t="s">
        <v>2108</v>
      </c>
      <c r="H816" s="53" t="s">
        <v>2883</v>
      </c>
      <c r="I816" s="278">
        <v>2734</v>
      </c>
      <c r="J816" s="276">
        <v>267</v>
      </c>
      <c r="K816" s="277">
        <v>27</v>
      </c>
      <c r="L816" s="322">
        <v>768.41</v>
      </c>
      <c r="M816" s="33">
        <f t="shared" si="104"/>
        <v>9.8756399999999998E-3</v>
      </c>
      <c r="N816" s="33">
        <f t="shared" si="105"/>
        <v>3.431496E-3</v>
      </c>
      <c r="O816" s="54">
        <f t="shared" si="106"/>
        <v>9.5448300000000006E-5</v>
      </c>
      <c r="P816" s="28">
        <f t="shared" si="107"/>
        <v>21475</v>
      </c>
      <c r="Q816" s="158"/>
      <c r="R816" s="158"/>
      <c r="S816" s="158"/>
      <c r="T816" s="158"/>
      <c r="U816" s="86"/>
      <c r="W816" s="203" t="s">
        <v>2883</v>
      </c>
      <c r="X816" s="204">
        <v>267</v>
      </c>
      <c r="Y816" s="3">
        <f t="shared" si="108"/>
        <v>0</v>
      </c>
      <c r="Z816" s="206" t="s">
        <v>2883</v>
      </c>
      <c r="AA816" s="234">
        <v>27</v>
      </c>
      <c r="AE816" s="321" t="s">
        <v>8079</v>
      </c>
      <c r="AF816" s="322">
        <v>768.41</v>
      </c>
    </row>
    <row r="817" spans="1:32" ht="15.75" hidden="1">
      <c r="A817" s="85" t="s">
        <v>5620</v>
      </c>
      <c r="B817" s="49" t="s">
        <v>1082</v>
      </c>
      <c r="C817" s="50" t="s">
        <v>2175</v>
      </c>
      <c r="D817" s="50" t="s">
        <v>2122</v>
      </c>
      <c r="E817" s="50" t="s">
        <v>2115</v>
      </c>
      <c r="F817" s="50">
        <v>3</v>
      </c>
      <c r="G817" s="52" t="s">
        <v>2109</v>
      </c>
      <c r="H817" s="53" t="s">
        <v>2884</v>
      </c>
      <c r="I817" s="278">
        <v>21175</v>
      </c>
      <c r="J817" s="276">
        <v>2934</v>
      </c>
      <c r="K817" s="277">
        <v>396</v>
      </c>
      <c r="L817" s="322">
        <v>973.9</v>
      </c>
      <c r="M817" s="33">
        <f t="shared" si="104"/>
        <v>1.8701298700000001E-2</v>
      </c>
      <c r="N817" s="33">
        <f t="shared" si="105"/>
        <v>5.6340086599999999E-2</v>
      </c>
      <c r="O817" s="54">
        <f t="shared" si="106"/>
        <v>1.5671213E-3</v>
      </c>
      <c r="P817" s="28">
        <f t="shared" si="107"/>
        <v>352602</v>
      </c>
      <c r="Q817" s="158"/>
      <c r="R817" s="158"/>
      <c r="S817" s="158"/>
      <c r="T817" s="158"/>
      <c r="U817" s="86"/>
      <c r="W817" s="203" t="s">
        <v>2884</v>
      </c>
      <c r="X817" s="204">
        <v>2934</v>
      </c>
      <c r="Y817" s="3">
        <f t="shared" si="108"/>
        <v>0</v>
      </c>
      <c r="Z817" s="206" t="s">
        <v>2884</v>
      </c>
      <c r="AA817" s="234">
        <v>396</v>
      </c>
      <c r="AE817" s="321" t="s">
        <v>8080</v>
      </c>
      <c r="AF817" s="322">
        <v>973.9</v>
      </c>
    </row>
    <row r="818" spans="1:32" ht="15.75" hidden="1">
      <c r="A818" s="85" t="s">
        <v>5621</v>
      </c>
      <c r="B818" s="49" t="s">
        <v>1083</v>
      </c>
      <c r="C818" s="50" t="s">
        <v>2175</v>
      </c>
      <c r="D818" s="50" t="s">
        <v>2122</v>
      </c>
      <c r="E818" s="50" t="s">
        <v>2120</v>
      </c>
      <c r="F818" s="50" t="s">
        <v>2119</v>
      </c>
      <c r="G818" s="52" t="s">
        <v>2108</v>
      </c>
      <c r="H818" s="53" t="s">
        <v>2885</v>
      </c>
      <c r="I818" s="278">
        <v>3377</v>
      </c>
      <c r="J818" s="276">
        <v>269</v>
      </c>
      <c r="K818" s="277">
        <v>22</v>
      </c>
      <c r="L818" s="322">
        <v>790.78</v>
      </c>
      <c r="M818" s="33">
        <f t="shared" si="104"/>
        <v>6.5146579E-3</v>
      </c>
      <c r="N818" s="33">
        <f t="shared" si="105"/>
        <v>2.2160942000000001E-3</v>
      </c>
      <c r="O818" s="54">
        <f t="shared" si="106"/>
        <v>6.1641499999999996E-5</v>
      </c>
      <c r="P818" s="28">
        <f t="shared" si="107"/>
        <v>13869</v>
      </c>
      <c r="Q818" s="158"/>
      <c r="R818" s="158"/>
      <c r="S818" s="158"/>
      <c r="T818" s="158"/>
      <c r="U818" s="86"/>
      <c r="W818" s="203" t="s">
        <v>2885</v>
      </c>
      <c r="X818" s="204">
        <v>269</v>
      </c>
      <c r="Y818" s="3">
        <f t="shared" si="108"/>
        <v>0</v>
      </c>
      <c r="Z818" s="206" t="s">
        <v>2885</v>
      </c>
      <c r="AA818" s="234">
        <v>22</v>
      </c>
      <c r="AE818" s="321" t="s">
        <v>8081</v>
      </c>
      <c r="AF818" s="322">
        <v>790.78</v>
      </c>
    </row>
    <row r="819" spans="1:32" ht="15.75" hidden="1">
      <c r="A819" s="85" t="s">
        <v>5622</v>
      </c>
      <c r="B819" s="49" t="s">
        <v>1084</v>
      </c>
      <c r="C819" s="50" t="s">
        <v>2175</v>
      </c>
      <c r="D819" s="50" t="s">
        <v>2122</v>
      </c>
      <c r="E819" s="50" t="s">
        <v>2122</v>
      </c>
      <c r="F819" s="50" t="s">
        <v>2119</v>
      </c>
      <c r="G819" s="52" t="s">
        <v>2108</v>
      </c>
      <c r="H819" s="53" t="s">
        <v>2886</v>
      </c>
      <c r="I819" s="278">
        <v>3545</v>
      </c>
      <c r="J819" s="276">
        <v>430</v>
      </c>
      <c r="K819" s="277">
        <v>28</v>
      </c>
      <c r="L819" s="322">
        <v>605.52</v>
      </c>
      <c r="M819" s="33">
        <f t="shared" si="104"/>
        <v>7.8984485000000004E-3</v>
      </c>
      <c r="N819" s="33">
        <f t="shared" si="105"/>
        <v>5.6089523000000001E-3</v>
      </c>
      <c r="O819" s="54">
        <f t="shared" si="106"/>
        <v>1.560151E-4</v>
      </c>
      <c r="P819" s="28">
        <f t="shared" si="107"/>
        <v>35103</v>
      </c>
      <c r="Q819" s="158"/>
      <c r="R819" s="158"/>
      <c r="S819" s="158"/>
      <c r="T819" s="158"/>
      <c r="U819" s="86"/>
      <c r="W819" s="203" t="s">
        <v>2886</v>
      </c>
      <c r="X819" s="204">
        <v>430</v>
      </c>
      <c r="Y819" s="3">
        <f t="shared" si="108"/>
        <v>0</v>
      </c>
      <c r="Z819" s="206" t="s">
        <v>2886</v>
      </c>
      <c r="AA819" s="234">
        <v>28</v>
      </c>
      <c r="AE819" s="321" t="s">
        <v>8082</v>
      </c>
      <c r="AF819" s="322">
        <v>605.52</v>
      </c>
    </row>
    <row r="820" spans="1:32" ht="15.75" hidden="1">
      <c r="A820" s="85" t="s">
        <v>5623</v>
      </c>
      <c r="B820" s="49" t="s">
        <v>1085</v>
      </c>
      <c r="C820" s="50" t="s">
        <v>2175</v>
      </c>
      <c r="D820" s="50" t="s">
        <v>2122</v>
      </c>
      <c r="E820" s="50" t="s">
        <v>2124</v>
      </c>
      <c r="F820" s="50" t="s">
        <v>2119</v>
      </c>
      <c r="G820" s="52" t="s">
        <v>2108</v>
      </c>
      <c r="H820" s="53" t="s">
        <v>2887</v>
      </c>
      <c r="I820" s="278">
        <v>7910</v>
      </c>
      <c r="J820" s="276">
        <v>1060</v>
      </c>
      <c r="K820" s="277">
        <v>57</v>
      </c>
      <c r="L820" s="322">
        <v>646.98</v>
      </c>
      <c r="M820" s="33">
        <f t="shared" si="104"/>
        <v>7.2060681999999996E-3</v>
      </c>
      <c r="N820" s="33">
        <f t="shared" si="105"/>
        <v>1.1806288099999999E-2</v>
      </c>
      <c r="O820" s="54">
        <f t="shared" si="106"/>
        <v>3.2839639999999998E-4</v>
      </c>
      <c r="P820" s="28">
        <f t="shared" si="107"/>
        <v>73889</v>
      </c>
      <c r="Q820" s="158"/>
      <c r="R820" s="158"/>
      <c r="S820" s="158"/>
      <c r="T820" s="158"/>
      <c r="U820" s="86"/>
      <c r="W820" s="203" t="s">
        <v>2887</v>
      </c>
      <c r="X820" s="204">
        <v>1060</v>
      </c>
      <c r="Y820" s="3">
        <f t="shared" si="108"/>
        <v>0</v>
      </c>
      <c r="Z820" s="206" t="s">
        <v>2887</v>
      </c>
      <c r="AA820" s="234">
        <v>57</v>
      </c>
      <c r="AE820" s="321" t="s">
        <v>8083</v>
      </c>
      <c r="AF820" s="322">
        <v>646.98</v>
      </c>
    </row>
    <row r="821" spans="1:32" ht="15.75" hidden="1">
      <c r="A821" s="85" t="s">
        <v>5624</v>
      </c>
      <c r="B821" s="49" t="s">
        <v>1086</v>
      </c>
      <c r="C821" s="50" t="s">
        <v>2175</v>
      </c>
      <c r="D821" s="50" t="s">
        <v>2122</v>
      </c>
      <c r="E821" s="50" t="s">
        <v>2126</v>
      </c>
      <c r="F821" s="50" t="s">
        <v>2119</v>
      </c>
      <c r="G821" s="52" t="s">
        <v>2108</v>
      </c>
      <c r="H821" s="53" t="s">
        <v>2888</v>
      </c>
      <c r="I821" s="278">
        <v>7412</v>
      </c>
      <c r="J821" s="276">
        <v>1146</v>
      </c>
      <c r="K821" s="277">
        <v>53</v>
      </c>
      <c r="L821" s="322">
        <v>629.91999999999996</v>
      </c>
      <c r="M821" s="33">
        <f t="shared" si="104"/>
        <v>7.1505665999999999E-3</v>
      </c>
      <c r="N821" s="33">
        <f t="shared" si="105"/>
        <v>1.3008873000000001E-2</v>
      </c>
      <c r="O821" s="54">
        <f t="shared" si="106"/>
        <v>3.6184679999999998E-4</v>
      </c>
      <c r="P821" s="28">
        <f t="shared" si="107"/>
        <v>81415</v>
      </c>
      <c r="Q821" s="158"/>
      <c r="R821" s="158"/>
      <c r="S821" s="158"/>
      <c r="T821" s="158"/>
      <c r="U821" s="86"/>
      <c r="W821" s="203" t="s">
        <v>2888</v>
      </c>
      <c r="X821" s="204">
        <v>1146</v>
      </c>
      <c r="Y821" s="3">
        <f t="shared" si="108"/>
        <v>0</v>
      </c>
      <c r="Z821" s="206" t="s">
        <v>2888</v>
      </c>
      <c r="AA821" s="234">
        <v>53</v>
      </c>
      <c r="AE821" s="321" t="s">
        <v>8084</v>
      </c>
      <c r="AF821" s="322">
        <v>629.91999999999996</v>
      </c>
    </row>
    <row r="822" spans="1:32" ht="15.75" hidden="1">
      <c r="A822" s="85" t="s">
        <v>5625</v>
      </c>
      <c r="B822" s="49" t="s">
        <v>1087</v>
      </c>
      <c r="C822" s="50" t="s">
        <v>2175</v>
      </c>
      <c r="D822" s="50" t="s">
        <v>2122</v>
      </c>
      <c r="E822" s="50" t="s">
        <v>2133</v>
      </c>
      <c r="F822" s="50">
        <v>3</v>
      </c>
      <c r="G822" s="52" t="s">
        <v>2109</v>
      </c>
      <c r="H822" s="53" t="s">
        <v>2889</v>
      </c>
      <c r="I822" s="278">
        <v>13189</v>
      </c>
      <c r="J822" s="276">
        <v>1723</v>
      </c>
      <c r="K822" s="277">
        <v>85</v>
      </c>
      <c r="L822" s="322">
        <v>861.02</v>
      </c>
      <c r="M822" s="33">
        <f t="shared" si="104"/>
        <v>6.4447645000000001E-3</v>
      </c>
      <c r="N822" s="33">
        <f t="shared" si="105"/>
        <v>1.2896714599999999E-2</v>
      </c>
      <c r="O822" s="54">
        <f t="shared" si="106"/>
        <v>3.5872710000000002E-4</v>
      </c>
      <c r="P822" s="28">
        <f t="shared" si="107"/>
        <v>80713</v>
      </c>
      <c r="Q822" s="158"/>
      <c r="R822" s="158"/>
      <c r="S822" s="158"/>
      <c r="T822" s="158"/>
      <c r="U822" s="86"/>
      <c r="W822" s="203" t="s">
        <v>2889</v>
      </c>
      <c r="X822" s="204">
        <v>1723</v>
      </c>
      <c r="Y822" s="3">
        <f t="shared" si="108"/>
        <v>0</v>
      </c>
      <c r="Z822" s="206" t="s">
        <v>2889</v>
      </c>
      <c r="AA822" s="234">
        <v>85</v>
      </c>
      <c r="AE822" s="321" t="s">
        <v>8085</v>
      </c>
      <c r="AF822" s="322">
        <v>861.02</v>
      </c>
    </row>
    <row r="823" spans="1:32" ht="15.75" hidden="1">
      <c r="A823" s="85" t="s">
        <v>5626</v>
      </c>
      <c r="B823" s="49" t="s">
        <v>1088</v>
      </c>
      <c r="C823" s="50" t="s">
        <v>2175</v>
      </c>
      <c r="D823" s="50" t="s">
        <v>2124</v>
      </c>
      <c r="E823" s="50" t="s">
        <v>2116</v>
      </c>
      <c r="F823" s="50" t="s">
        <v>2117</v>
      </c>
      <c r="G823" s="52" t="s">
        <v>2107</v>
      </c>
      <c r="H823" s="201" t="s">
        <v>2890</v>
      </c>
      <c r="I823" s="278">
        <v>27903</v>
      </c>
      <c r="J823" s="276">
        <v>3393</v>
      </c>
      <c r="K823" s="277">
        <v>150</v>
      </c>
      <c r="L823" s="322">
        <v>1458.98</v>
      </c>
      <c r="M823" s="203">
        <f t="shared" si="104"/>
        <v>5.3757659999999997E-3</v>
      </c>
      <c r="N823" s="203">
        <f t="shared" si="105"/>
        <v>1.2501867E-2</v>
      </c>
      <c r="O823" s="203">
        <f t="shared" si="106"/>
        <v>3.477442E-4</v>
      </c>
      <c r="P823" s="28">
        <f t="shared" si="107"/>
        <v>78242</v>
      </c>
      <c r="Q823" s="203"/>
      <c r="R823" s="203"/>
      <c r="S823" s="203"/>
      <c r="T823" s="203"/>
      <c r="U823" s="86"/>
      <c r="W823" s="203" t="s">
        <v>2890</v>
      </c>
      <c r="X823" s="204">
        <v>3393</v>
      </c>
      <c r="Y823" s="3">
        <f t="shared" si="108"/>
        <v>0</v>
      </c>
      <c r="Z823" s="206" t="s">
        <v>2890</v>
      </c>
      <c r="AA823" s="234">
        <v>150</v>
      </c>
      <c r="AE823" s="321" t="s">
        <v>8086</v>
      </c>
      <c r="AF823" s="322">
        <v>1458.98</v>
      </c>
    </row>
    <row r="824" spans="1:32" ht="15.75" hidden="1">
      <c r="A824" s="85" t="s">
        <v>5627</v>
      </c>
      <c r="B824" s="49" t="s">
        <v>1089</v>
      </c>
      <c r="C824" s="50" t="s">
        <v>2175</v>
      </c>
      <c r="D824" s="50" t="s">
        <v>2124</v>
      </c>
      <c r="E824" s="50" t="s">
        <v>2115</v>
      </c>
      <c r="F824" s="50">
        <v>3</v>
      </c>
      <c r="G824" s="52" t="s">
        <v>2109</v>
      </c>
      <c r="H824" s="201" t="s">
        <v>2891</v>
      </c>
      <c r="I824" s="278">
        <v>16893</v>
      </c>
      <c r="J824" s="276">
        <v>2417</v>
      </c>
      <c r="K824" s="277">
        <v>123</v>
      </c>
      <c r="L824" s="322">
        <v>843.97</v>
      </c>
      <c r="M824" s="203">
        <f t="shared" si="104"/>
        <v>7.2811222999999998E-3</v>
      </c>
      <c r="N824" s="203">
        <f t="shared" si="105"/>
        <v>2.0852012E-2</v>
      </c>
      <c r="O824" s="203">
        <f t="shared" si="106"/>
        <v>5.8000670000000001E-4</v>
      </c>
      <c r="P824" s="28">
        <f t="shared" si="107"/>
        <v>130501</v>
      </c>
      <c r="Q824" s="203"/>
      <c r="R824" s="203"/>
      <c r="S824" s="203"/>
      <c r="T824" s="203"/>
      <c r="U824" s="86"/>
      <c r="W824" s="203" t="s">
        <v>2891</v>
      </c>
      <c r="X824" s="204">
        <v>2417</v>
      </c>
      <c r="Y824" s="3">
        <f t="shared" si="108"/>
        <v>0</v>
      </c>
      <c r="Z824" s="206" t="s">
        <v>2891</v>
      </c>
      <c r="AA824" s="234">
        <v>123</v>
      </c>
      <c r="AE824" s="321" t="s">
        <v>8087</v>
      </c>
      <c r="AF824" s="322">
        <v>843.97</v>
      </c>
    </row>
    <row r="825" spans="1:32" ht="15.75" hidden="1">
      <c r="A825" s="85" t="s">
        <v>5628</v>
      </c>
      <c r="B825" s="49" t="s">
        <v>1090</v>
      </c>
      <c r="C825" s="50" t="s">
        <v>2175</v>
      </c>
      <c r="D825" s="50" t="s">
        <v>2124</v>
      </c>
      <c r="E825" s="50" t="s">
        <v>2120</v>
      </c>
      <c r="F825" s="50">
        <v>3</v>
      </c>
      <c r="G825" s="52" t="s">
        <v>2109</v>
      </c>
      <c r="H825" s="53" t="s">
        <v>2892</v>
      </c>
      <c r="I825" s="278">
        <v>9735</v>
      </c>
      <c r="J825" s="276">
        <v>1733</v>
      </c>
      <c r="K825" s="277">
        <v>36</v>
      </c>
      <c r="L825" s="322">
        <v>563.13</v>
      </c>
      <c r="M825" s="203">
        <f t="shared" si="104"/>
        <v>3.6979969000000001E-3</v>
      </c>
      <c r="N825" s="203">
        <f t="shared" si="105"/>
        <v>1.13803715E-2</v>
      </c>
      <c r="O825" s="203">
        <f t="shared" si="106"/>
        <v>3.1654939999999998E-4</v>
      </c>
      <c r="P825" s="28">
        <f t="shared" si="107"/>
        <v>71223</v>
      </c>
      <c r="Q825" s="203"/>
      <c r="R825" s="203"/>
      <c r="S825" s="203"/>
      <c r="T825" s="203"/>
      <c r="U825" s="86"/>
      <c r="W825" s="203" t="s">
        <v>2892</v>
      </c>
      <c r="X825" s="204">
        <v>1733</v>
      </c>
      <c r="Y825" s="3">
        <f t="shared" si="108"/>
        <v>0</v>
      </c>
      <c r="Z825" s="206" t="s">
        <v>2892</v>
      </c>
      <c r="AA825" s="234">
        <v>36</v>
      </c>
      <c r="AE825" s="321" t="s">
        <v>8088</v>
      </c>
      <c r="AF825" s="322">
        <v>563.13</v>
      </c>
    </row>
    <row r="826" spans="1:32" ht="15.75" hidden="1">
      <c r="A826" s="85" t="s">
        <v>5629</v>
      </c>
      <c r="B826" s="49" t="s">
        <v>1091</v>
      </c>
      <c r="C826" s="50" t="s">
        <v>2175</v>
      </c>
      <c r="D826" s="50" t="s">
        <v>2124</v>
      </c>
      <c r="E826" s="50" t="s">
        <v>2122</v>
      </c>
      <c r="F826" s="50" t="s">
        <v>2119</v>
      </c>
      <c r="G826" s="52" t="s">
        <v>2108</v>
      </c>
      <c r="H826" s="53" t="s">
        <v>2890</v>
      </c>
      <c r="I826" s="278">
        <v>17165</v>
      </c>
      <c r="J826" s="276">
        <v>2438</v>
      </c>
      <c r="K826" s="277">
        <v>324</v>
      </c>
      <c r="L826" s="322">
        <v>760.4</v>
      </c>
      <c r="M826" s="33">
        <f t="shared" si="104"/>
        <v>1.8875618899999998E-2</v>
      </c>
      <c r="N826" s="33">
        <f t="shared" si="105"/>
        <v>6.05191463E-2</v>
      </c>
      <c r="O826" s="54">
        <f t="shared" si="106"/>
        <v>1.6833635E-3</v>
      </c>
      <c r="P826" s="28">
        <f t="shared" si="107"/>
        <v>378756</v>
      </c>
      <c r="Q826" s="158"/>
      <c r="R826" s="158"/>
      <c r="S826" s="158"/>
      <c r="T826" s="158"/>
      <c r="U826" s="86"/>
      <c r="W826" s="203" t="s">
        <v>2890</v>
      </c>
      <c r="X826" s="204">
        <v>2438</v>
      </c>
      <c r="Y826" s="3">
        <f t="shared" si="108"/>
        <v>0</v>
      </c>
      <c r="Z826" s="206" t="s">
        <v>2890</v>
      </c>
      <c r="AA826" s="234">
        <v>324</v>
      </c>
      <c r="AE826" s="321" t="s">
        <v>8086</v>
      </c>
      <c r="AF826" s="322">
        <v>760.4</v>
      </c>
    </row>
    <row r="827" spans="1:32" ht="15.75" hidden="1">
      <c r="A827" s="85" t="s">
        <v>5630</v>
      </c>
      <c r="B827" s="49" t="s">
        <v>1092</v>
      </c>
      <c r="C827" s="50" t="s">
        <v>2175</v>
      </c>
      <c r="D827" s="50" t="s">
        <v>2124</v>
      </c>
      <c r="E827" s="50" t="s">
        <v>2124</v>
      </c>
      <c r="F827" s="50" t="s">
        <v>2119</v>
      </c>
      <c r="G827" s="52" t="s">
        <v>2108</v>
      </c>
      <c r="H827" s="53" t="s">
        <v>2893</v>
      </c>
      <c r="I827" s="278">
        <v>6782</v>
      </c>
      <c r="J827" s="276">
        <v>941</v>
      </c>
      <c r="K827" s="277">
        <v>77</v>
      </c>
      <c r="L827" s="322">
        <v>677.96</v>
      </c>
      <c r="M827" s="33">
        <f t="shared" ref="M827:M858" si="109" xml:space="preserve"> ROUNDDOWN(K827/I827,10)</f>
        <v>1.1353583E-2</v>
      </c>
      <c r="N827" s="33">
        <f t="shared" ref="N827:N858" si="110">ROUNDDOWN(J827*M827/L827,10)</f>
        <v>1.57586311E-2</v>
      </c>
      <c r="O827" s="54">
        <f t="shared" ref="O827:O858" si="111">ROUNDDOWN(N827/$N$2499,10)</f>
        <v>4.3833240000000002E-4</v>
      </c>
      <c r="P827" s="28">
        <f t="shared" si="107"/>
        <v>98624</v>
      </c>
      <c r="Q827" s="158"/>
      <c r="R827" s="158"/>
      <c r="S827" s="158"/>
      <c r="T827" s="158"/>
      <c r="U827" s="86"/>
      <c r="W827" s="203" t="s">
        <v>2893</v>
      </c>
      <c r="X827" s="204">
        <v>941</v>
      </c>
      <c r="Y827" s="3">
        <f t="shared" si="108"/>
        <v>0</v>
      </c>
      <c r="Z827" s="206" t="s">
        <v>2893</v>
      </c>
      <c r="AA827" s="234">
        <v>77</v>
      </c>
      <c r="AE827" s="321" t="s">
        <v>8089</v>
      </c>
      <c r="AF827" s="322">
        <v>677.96</v>
      </c>
    </row>
    <row r="828" spans="1:32" ht="15.75" hidden="1">
      <c r="A828" s="85" t="s">
        <v>5631</v>
      </c>
      <c r="B828" s="49" t="s">
        <v>1093</v>
      </c>
      <c r="C828" s="50" t="s">
        <v>2175</v>
      </c>
      <c r="D828" s="50" t="s">
        <v>2124</v>
      </c>
      <c r="E828" s="50" t="s">
        <v>2126</v>
      </c>
      <c r="F828" s="50" t="s">
        <v>2119</v>
      </c>
      <c r="G828" s="52" t="s">
        <v>2108</v>
      </c>
      <c r="H828" s="53" t="s">
        <v>2894</v>
      </c>
      <c r="I828" s="278">
        <v>8451</v>
      </c>
      <c r="J828" s="276">
        <v>1316</v>
      </c>
      <c r="K828" s="277">
        <v>39</v>
      </c>
      <c r="L828" s="322">
        <v>567.41999999999996</v>
      </c>
      <c r="M828" s="33">
        <f t="shared" si="109"/>
        <v>4.6148383999999997E-3</v>
      </c>
      <c r="N828" s="33">
        <f t="shared" si="110"/>
        <v>1.0703054700000001E-2</v>
      </c>
      <c r="O828" s="54">
        <f t="shared" si="111"/>
        <v>2.9770959999999999E-4</v>
      </c>
      <c r="P828" s="28">
        <f t="shared" si="107"/>
        <v>66984</v>
      </c>
      <c r="Q828" s="158"/>
      <c r="R828" s="158"/>
      <c r="S828" s="158"/>
      <c r="T828" s="158"/>
      <c r="U828" s="86"/>
      <c r="W828" s="203" t="s">
        <v>2894</v>
      </c>
      <c r="X828" s="204">
        <v>1316</v>
      </c>
      <c r="Y828" s="3">
        <f t="shared" si="108"/>
        <v>0</v>
      </c>
      <c r="Z828" s="206" t="s">
        <v>2894</v>
      </c>
      <c r="AA828" s="234">
        <v>39</v>
      </c>
      <c r="AE828" s="321" t="s">
        <v>8090</v>
      </c>
      <c r="AF828" s="322">
        <v>567.41999999999996</v>
      </c>
    </row>
    <row r="829" spans="1:32" ht="15.75" hidden="1">
      <c r="A829" s="85" t="s">
        <v>5632</v>
      </c>
      <c r="B829" s="49" t="s">
        <v>1094</v>
      </c>
      <c r="C829" s="50" t="s">
        <v>2175</v>
      </c>
      <c r="D829" s="50" t="s">
        <v>2124</v>
      </c>
      <c r="E829" s="50" t="s">
        <v>2133</v>
      </c>
      <c r="F829" s="50" t="s">
        <v>2119</v>
      </c>
      <c r="G829" s="52" t="s">
        <v>2108</v>
      </c>
      <c r="H829" s="53" t="s">
        <v>2775</v>
      </c>
      <c r="I829" s="278">
        <v>4907</v>
      </c>
      <c r="J829" s="276">
        <v>790</v>
      </c>
      <c r="K829" s="277">
        <v>25</v>
      </c>
      <c r="L829" s="322">
        <v>530.72</v>
      </c>
      <c r="M829" s="33">
        <f t="shared" si="109"/>
        <v>5.0947624999999998E-3</v>
      </c>
      <c r="N829" s="33">
        <f t="shared" si="110"/>
        <v>7.5837774E-3</v>
      </c>
      <c r="O829" s="54">
        <f t="shared" si="111"/>
        <v>2.109457E-4</v>
      </c>
      <c r="P829" s="28">
        <f t="shared" si="107"/>
        <v>47462</v>
      </c>
      <c r="Q829" s="158"/>
      <c r="R829" s="158"/>
      <c r="S829" s="158"/>
      <c r="T829" s="158"/>
      <c r="U829" s="86"/>
      <c r="W829" s="203" t="s">
        <v>2775</v>
      </c>
      <c r="X829" s="204">
        <v>790</v>
      </c>
      <c r="Y829" s="3">
        <f t="shared" si="108"/>
        <v>0</v>
      </c>
      <c r="Z829" s="206" t="s">
        <v>2775</v>
      </c>
      <c r="AA829" s="234">
        <v>25</v>
      </c>
      <c r="AE829" s="321" t="s">
        <v>7974</v>
      </c>
      <c r="AF829" s="322">
        <v>530.72</v>
      </c>
    </row>
    <row r="830" spans="1:32" ht="15.75" hidden="1">
      <c r="A830" s="85" t="s">
        <v>5633</v>
      </c>
      <c r="B830" s="49" t="s">
        <v>1095</v>
      </c>
      <c r="C830" s="50" t="s">
        <v>2175</v>
      </c>
      <c r="D830" s="50" t="s">
        <v>2124</v>
      </c>
      <c r="E830" s="50" t="s">
        <v>2157</v>
      </c>
      <c r="F830" s="50" t="s">
        <v>2119</v>
      </c>
      <c r="G830" s="52" t="s">
        <v>2108</v>
      </c>
      <c r="H830" s="53" t="s">
        <v>2895</v>
      </c>
      <c r="I830" s="278">
        <v>5408</v>
      </c>
      <c r="J830" s="276">
        <v>950</v>
      </c>
      <c r="K830" s="277">
        <v>56</v>
      </c>
      <c r="L830" s="322">
        <v>501.77</v>
      </c>
      <c r="M830" s="33">
        <f t="shared" si="109"/>
        <v>1.03550295E-2</v>
      </c>
      <c r="N830" s="33">
        <f t="shared" si="110"/>
        <v>1.96051538E-2</v>
      </c>
      <c r="O830" s="54">
        <f t="shared" si="111"/>
        <v>5.4532490000000001E-4</v>
      </c>
      <c r="P830" s="28">
        <f t="shared" si="107"/>
        <v>122698</v>
      </c>
      <c r="Q830" s="158"/>
      <c r="R830" s="158"/>
      <c r="S830" s="158"/>
      <c r="T830" s="158"/>
      <c r="U830" s="86"/>
      <c r="W830" s="203" t="s">
        <v>2895</v>
      </c>
      <c r="X830" s="204">
        <v>950</v>
      </c>
      <c r="Y830" s="3">
        <f t="shared" si="108"/>
        <v>0</v>
      </c>
      <c r="Z830" s="206" t="s">
        <v>2895</v>
      </c>
      <c r="AA830" s="234">
        <v>56</v>
      </c>
      <c r="AE830" s="321" t="s">
        <v>8091</v>
      </c>
      <c r="AF830" s="322">
        <v>501.77</v>
      </c>
    </row>
    <row r="831" spans="1:32" ht="15.75" hidden="1">
      <c r="A831" s="85" t="s">
        <v>5634</v>
      </c>
      <c r="B831" s="49" t="s">
        <v>1096</v>
      </c>
      <c r="C831" s="50" t="s">
        <v>2175</v>
      </c>
      <c r="D831" s="50" t="s">
        <v>2124</v>
      </c>
      <c r="E831" s="50" t="s">
        <v>2159</v>
      </c>
      <c r="F831" s="50" t="s">
        <v>2119</v>
      </c>
      <c r="G831" s="52" t="s">
        <v>2108</v>
      </c>
      <c r="H831" s="53" t="s">
        <v>2896</v>
      </c>
      <c r="I831" s="278">
        <v>4990</v>
      </c>
      <c r="J831" s="276">
        <v>707</v>
      </c>
      <c r="K831" s="277">
        <v>27</v>
      </c>
      <c r="L831" s="322">
        <v>881.3</v>
      </c>
      <c r="M831" s="33">
        <f t="shared" si="109"/>
        <v>5.4108215999999999E-3</v>
      </c>
      <c r="N831" s="33">
        <f t="shared" si="110"/>
        <v>4.3406907999999998E-3</v>
      </c>
      <c r="O831" s="54">
        <f t="shared" si="111"/>
        <v>1.207379E-4</v>
      </c>
      <c r="P831" s="28">
        <f t="shared" si="107"/>
        <v>27166</v>
      </c>
      <c r="Q831" s="158"/>
      <c r="R831" s="158"/>
      <c r="S831" s="158"/>
      <c r="T831" s="158"/>
      <c r="U831" s="86"/>
      <c r="W831" s="203" t="s">
        <v>2896</v>
      </c>
      <c r="X831" s="204">
        <v>707</v>
      </c>
      <c r="Y831" s="3">
        <f t="shared" si="108"/>
        <v>0</v>
      </c>
      <c r="Z831" s="206" t="s">
        <v>2896</v>
      </c>
      <c r="AA831" s="234">
        <v>27</v>
      </c>
      <c r="AE831" s="321" t="s">
        <v>8092</v>
      </c>
      <c r="AF831" s="322">
        <v>881.3</v>
      </c>
    </row>
    <row r="832" spans="1:32" ht="15.75" hidden="1">
      <c r="A832" s="85" t="s">
        <v>5635</v>
      </c>
      <c r="B832" s="49" t="s">
        <v>1097</v>
      </c>
      <c r="C832" s="50" t="s">
        <v>2175</v>
      </c>
      <c r="D832" s="50" t="s">
        <v>2124</v>
      </c>
      <c r="E832" s="50" t="s">
        <v>2172</v>
      </c>
      <c r="F832" s="50" t="s">
        <v>2119</v>
      </c>
      <c r="G832" s="52" t="s">
        <v>2108</v>
      </c>
      <c r="H832" s="53" t="s">
        <v>2897</v>
      </c>
      <c r="I832" s="278">
        <v>6815</v>
      </c>
      <c r="J832" s="276">
        <v>1091</v>
      </c>
      <c r="K832" s="277">
        <v>77</v>
      </c>
      <c r="L832" s="322">
        <v>779.74</v>
      </c>
      <c r="M832" s="33">
        <f t="shared" si="109"/>
        <v>1.1298605999999999E-2</v>
      </c>
      <c r="N832" s="33">
        <f t="shared" si="110"/>
        <v>1.5808832599999999E-2</v>
      </c>
      <c r="O832" s="54">
        <f t="shared" si="111"/>
        <v>4.3972880000000002E-4</v>
      </c>
      <c r="P832" s="28">
        <f t="shared" si="107"/>
        <v>98938</v>
      </c>
      <c r="Q832" s="158"/>
      <c r="R832" s="158"/>
      <c r="S832" s="158"/>
      <c r="T832" s="158"/>
      <c r="U832" s="86"/>
      <c r="W832" s="203" t="s">
        <v>2897</v>
      </c>
      <c r="X832" s="204">
        <v>1091</v>
      </c>
      <c r="Y832" s="3">
        <f t="shared" si="108"/>
        <v>0</v>
      </c>
      <c r="Z832" s="206" t="s">
        <v>2897</v>
      </c>
      <c r="AA832" s="234">
        <v>77</v>
      </c>
      <c r="AE832" s="321" t="s">
        <v>8093</v>
      </c>
      <c r="AF832" s="322">
        <v>779.74</v>
      </c>
    </row>
    <row r="833" spans="1:32" ht="15.75" hidden="1">
      <c r="A833" s="85" t="s">
        <v>5636</v>
      </c>
      <c r="B833" s="49" t="s">
        <v>1098</v>
      </c>
      <c r="C833" s="50" t="s">
        <v>2175</v>
      </c>
      <c r="D833" s="50" t="s">
        <v>2126</v>
      </c>
      <c r="E833" s="50" t="s">
        <v>2116</v>
      </c>
      <c r="F833" s="50" t="s">
        <v>2119</v>
      </c>
      <c r="G833" s="52" t="s">
        <v>2108</v>
      </c>
      <c r="H833" s="53" t="s">
        <v>2898</v>
      </c>
      <c r="I833" s="278">
        <v>14474</v>
      </c>
      <c r="J833" s="276">
        <v>2179</v>
      </c>
      <c r="K833" s="277">
        <v>93</v>
      </c>
      <c r="L833" s="322">
        <v>1254.67</v>
      </c>
      <c r="M833" s="33">
        <f t="shared" si="109"/>
        <v>6.4253143000000002E-3</v>
      </c>
      <c r="N833" s="33">
        <f t="shared" si="110"/>
        <v>1.11589181E-2</v>
      </c>
      <c r="O833" s="54">
        <f t="shared" si="111"/>
        <v>3.1038959999999999E-4</v>
      </c>
      <c r="P833" s="28">
        <f t="shared" si="107"/>
        <v>69837</v>
      </c>
      <c r="Q833" s="158"/>
      <c r="R833" s="158"/>
      <c r="S833" s="158"/>
      <c r="T833" s="158"/>
      <c r="U833" s="86"/>
      <c r="W833" s="203" t="s">
        <v>2898</v>
      </c>
      <c r="X833" s="204">
        <v>2179</v>
      </c>
      <c r="Y833" s="3">
        <f t="shared" si="108"/>
        <v>0</v>
      </c>
      <c r="Z833" s="206" t="s">
        <v>2898</v>
      </c>
      <c r="AA833" s="234">
        <v>93</v>
      </c>
      <c r="AE833" s="321" t="s">
        <v>8094</v>
      </c>
      <c r="AF833" s="322">
        <v>1254.67</v>
      </c>
    </row>
    <row r="834" spans="1:32" ht="15.75" hidden="1">
      <c r="A834" s="85" t="s">
        <v>5637</v>
      </c>
      <c r="B834" s="49" t="s">
        <v>1099</v>
      </c>
      <c r="C834" s="50" t="s">
        <v>2175</v>
      </c>
      <c r="D834" s="50" t="s">
        <v>2126</v>
      </c>
      <c r="E834" s="50" t="s">
        <v>2115</v>
      </c>
      <c r="F834" s="50" t="s">
        <v>2119</v>
      </c>
      <c r="G834" s="52" t="s">
        <v>2108</v>
      </c>
      <c r="H834" s="53" t="s">
        <v>2899</v>
      </c>
      <c r="I834" s="278">
        <v>7721</v>
      </c>
      <c r="J834" s="276">
        <v>1057</v>
      </c>
      <c r="K834" s="277">
        <v>18</v>
      </c>
      <c r="L834" s="322">
        <v>1039.55</v>
      </c>
      <c r="M834" s="33">
        <f t="shared" si="109"/>
        <v>2.3313041999999998E-3</v>
      </c>
      <c r="N834" s="33">
        <f t="shared" si="110"/>
        <v>2.3704377000000002E-3</v>
      </c>
      <c r="O834" s="54">
        <f t="shared" si="111"/>
        <v>6.5934599999999997E-5</v>
      </c>
      <c r="P834" s="28">
        <f t="shared" si="107"/>
        <v>14835</v>
      </c>
      <c r="Q834" s="158"/>
      <c r="R834" s="158"/>
      <c r="S834" s="158"/>
      <c r="T834" s="158"/>
      <c r="U834" s="86"/>
      <c r="W834" s="203" t="s">
        <v>2899</v>
      </c>
      <c r="X834" s="204">
        <v>1057</v>
      </c>
      <c r="Y834" s="3">
        <f t="shared" si="108"/>
        <v>0</v>
      </c>
      <c r="Z834" s="206" t="s">
        <v>2899</v>
      </c>
      <c r="AA834" s="234">
        <v>18</v>
      </c>
      <c r="AE834" s="321" t="s">
        <v>8095</v>
      </c>
      <c r="AF834" s="322">
        <v>1039.55</v>
      </c>
    </row>
    <row r="835" spans="1:32" ht="15.75" hidden="1">
      <c r="A835" s="85" t="s">
        <v>5638</v>
      </c>
      <c r="B835" s="49" t="s">
        <v>1100</v>
      </c>
      <c r="C835" s="50" t="s">
        <v>2175</v>
      </c>
      <c r="D835" s="50" t="s">
        <v>2126</v>
      </c>
      <c r="E835" s="50" t="s">
        <v>2120</v>
      </c>
      <c r="F835" s="50" t="s">
        <v>2119</v>
      </c>
      <c r="G835" s="52" t="s">
        <v>2108</v>
      </c>
      <c r="H835" s="53" t="s">
        <v>2900</v>
      </c>
      <c r="I835" s="278">
        <v>9014</v>
      </c>
      <c r="J835" s="276">
        <v>1385</v>
      </c>
      <c r="K835" s="277">
        <v>32</v>
      </c>
      <c r="L835" s="322">
        <v>1050.6199999999999</v>
      </c>
      <c r="M835" s="33">
        <f t="shared" si="109"/>
        <v>3.5500331999999998E-3</v>
      </c>
      <c r="N835" s="33">
        <f t="shared" si="110"/>
        <v>4.6798993999999997E-3</v>
      </c>
      <c r="O835" s="54">
        <f t="shared" si="111"/>
        <v>1.3017319999999999E-4</v>
      </c>
      <c r="P835" s="28">
        <f t="shared" si="107"/>
        <v>29288</v>
      </c>
      <c r="Q835" s="158"/>
      <c r="R835" s="158"/>
      <c r="S835" s="158"/>
      <c r="T835" s="158"/>
      <c r="U835" s="86"/>
      <c r="W835" s="203" t="s">
        <v>2900</v>
      </c>
      <c r="X835" s="204">
        <v>1385</v>
      </c>
      <c r="Y835" s="3">
        <f t="shared" si="108"/>
        <v>0</v>
      </c>
      <c r="Z835" s="206" t="s">
        <v>2900</v>
      </c>
      <c r="AA835" s="234">
        <v>32</v>
      </c>
      <c r="AE835" s="321" t="s">
        <v>8096</v>
      </c>
      <c r="AF835" s="322">
        <v>1050.6199999999999</v>
      </c>
    </row>
    <row r="836" spans="1:32" ht="15.75" hidden="1">
      <c r="A836" s="85" t="s">
        <v>5639</v>
      </c>
      <c r="B836" s="49" t="s">
        <v>1101</v>
      </c>
      <c r="C836" s="50" t="s">
        <v>2175</v>
      </c>
      <c r="D836" s="50" t="s">
        <v>2126</v>
      </c>
      <c r="E836" s="50" t="s">
        <v>2122</v>
      </c>
      <c r="F836" s="50" t="s">
        <v>2119</v>
      </c>
      <c r="G836" s="52" t="s">
        <v>2108</v>
      </c>
      <c r="H836" s="53" t="s">
        <v>2901</v>
      </c>
      <c r="I836" s="278">
        <v>10876</v>
      </c>
      <c r="J836" s="276">
        <v>1528</v>
      </c>
      <c r="K836" s="277">
        <v>26</v>
      </c>
      <c r="L836" s="322">
        <v>1008.55</v>
      </c>
      <c r="M836" s="33">
        <f t="shared" si="109"/>
        <v>2.3905847000000001E-3</v>
      </c>
      <c r="N836" s="33">
        <f t="shared" si="110"/>
        <v>3.6218466E-3</v>
      </c>
      <c r="O836" s="54">
        <f t="shared" si="111"/>
        <v>1.0074299999999999E-4</v>
      </c>
      <c r="P836" s="28">
        <f t="shared" si="107"/>
        <v>22667</v>
      </c>
      <c r="Q836" s="158"/>
      <c r="R836" s="158"/>
      <c r="S836" s="158"/>
      <c r="T836" s="158"/>
      <c r="U836" s="86"/>
      <c r="W836" s="203" t="s">
        <v>2901</v>
      </c>
      <c r="X836" s="204">
        <v>1528</v>
      </c>
      <c r="Y836" s="3">
        <f t="shared" si="108"/>
        <v>0</v>
      </c>
      <c r="Z836" s="206" t="s">
        <v>2901</v>
      </c>
      <c r="AA836" s="234">
        <v>26</v>
      </c>
      <c r="AE836" s="321" t="s">
        <v>8097</v>
      </c>
      <c r="AF836" s="322">
        <v>1008.55</v>
      </c>
    </row>
    <row r="837" spans="1:32" ht="15.75" hidden="1">
      <c r="A837" s="85" t="s">
        <v>5640</v>
      </c>
      <c r="B837" s="49" t="s">
        <v>1102</v>
      </c>
      <c r="C837" s="50" t="s">
        <v>2175</v>
      </c>
      <c r="D837" s="50" t="s">
        <v>2126</v>
      </c>
      <c r="E837" s="50" t="s">
        <v>2124</v>
      </c>
      <c r="F837" s="50" t="s">
        <v>2119</v>
      </c>
      <c r="G837" s="52" t="s">
        <v>2108</v>
      </c>
      <c r="H837" s="53" t="s">
        <v>2902</v>
      </c>
      <c r="I837" s="278">
        <v>15107</v>
      </c>
      <c r="J837" s="276">
        <v>2242</v>
      </c>
      <c r="K837" s="277">
        <v>53</v>
      </c>
      <c r="L837" s="322">
        <v>1195.53</v>
      </c>
      <c r="M837" s="33">
        <f t="shared" si="109"/>
        <v>3.5083074000000001E-3</v>
      </c>
      <c r="N837" s="33">
        <f t="shared" si="110"/>
        <v>6.5791951E-3</v>
      </c>
      <c r="O837" s="54">
        <f t="shared" si="111"/>
        <v>1.8300280000000001E-4</v>
      </c>
      <c r="P837" s="28">
        <f t="shared" si="107"/>
        <v>41175</v>
      </c>
      <c r="Q837" s="158"/>
      <c r="R837" s="158"/>
      <c r="S837" s="158"/>
      <c r="T837" s="158"/>
      <c r="U837" s="86"/>
      <c r="W837" s="203" t="s">
        <v>2902</v>
      </c>
      <c r="X837" s="204">
        <v>2242</v>
      </c>
      <c r="Y837" s="3">
        <f t="shared" si="108"/>
        <v>0</v>
      </c>
      <c r="Z837" s="206" t="s">
        <v>2902</v>
      </c>
      <c r="AA837" s="234">
        <v>53</v>
      </c>
      <c r="AE837" s="321" t="s">
        <v>8098</v>
      </c>
      <c r="AF837" s="322">
        <v>1195.53</v>
      </c>
    </row>
    <row r="838" spans="1:32" ht="15.75" hidden="1">
      <c r="A838" s="85" t="s">
        <v>5641</v>
      </c>
      <c r="B838" s="49" t="s">
        <v>1103</v>
      </c>
      <c r="C838" s="50" t="s">
        <v>2175</v>
      </c>
      <c r="D838" s="50" t="s">
        <v>2126</v>
      </c>
      <c r="E838" s="50" t="s">
        <v>2126</v>
      </c>
      <c r="F838" s="50">
        <v>3</v>
      </c>
      <c r="G838" s="52" t="s">
        <v>2109</v>
      </c>
      <c r="H838" s="53" t="s">
        <v>2903</v>
      </c>
      <c r="I838" s="278">
        <v>32291</v>
      </c>
      <c r="J838" s="276">
        <v>4155</v>
      </c>
      <c r="K838" s="277">
        <v>149</v>
      </c>
      <c r="L838" s="322">
        <v>1471.23</v>
      </c>
      <c r="M838" s="33">
        <f t="shared" si="109"/>
        <v>4.6142887999999996E-3</v>
      </c>
      <c r="N838" s="33">
        <f t="shared" si="110"/>
        <v>1.30315246E-2</v>
      </c>
      <c r="O838" s="54">
        <f t="shared" si="111"/>
        <v>3.6247690000000001E-4</v>
      </c>
      <c r="P838" s="28">
        <f t="shared" si="107"/>
        <v>81557</v>
      </c>
      <c r="Q838" s="158"/>
      <c r="R838" s="158"/>
      <c r="S838" s="158"/>
      <c r="T838" s="158"/>
      <c r="U838" s="86"/>
      <c r="W838" s="203" t="s">
        <v>2903</v>
      </c>
      <c r="X838" s="204">
        <v>4155</v>
      </c>
      <c r="Y838" s="3">
        <f t="shared" si="108"/>
        <v>0</v>
      </c>
      <c r="Z838" s="206" t="s">
        <v>2903</v>
      </c>
      <c r="AA838" s="234">
        <v>149</v>
      </c>
      <c r="AE838" s="321" t="s">
        <v>8099</v>
      </c>
      <c r="AF838" s="322">
        <v>1471.23</v>
      </c>
    </row>
    <row r="839" spans="1:32" ht="15.75" hidden="1">
      <c r="A839" s="85" t="s">
        <v>5642</v>
      </c>
      <c r="B839" s="49" t="s">
        <v>1104</v>
      </c>
      <c r="C839" s="50" t="s">
        <v>2175</v>
      </c>
      <c r="D839" s="50" t="s">
        <v>2126</v>
      </c>
      <c r="E839" s="50" t="s">
        <v>2133</v>
      </c>
      <c r="F839" s="50" t="s">
        <v>2119</v>
      </c>
      <c r="G839" s="52" t="s">
        <v>2108</v>
      </c>
      <c r="H839" s="53" t="s">
        <v>2904</v>
      </c>
      <c r="I839" s="278">
        <v>16994</v>
      </c>
      <c r="J839" s="276">
        <v>2750</v>
      </c>
      <c r="K839" s="277">
        <v>127</v>
      </c>
      <c r="L839" s="322">
        <v>1428.85</v>
      </c>
      <c r="M839" s="33">
        <f t="shared" si="109"/>
        <v>7.4732258000000003E-3</v>
      </c>
      <c r="N839" s="33">
        <f t="shared" si="110"/>
        <v>1.43831549E-2</v>
      </c>
      <c r="O839" s="54">
        <f t="shared" si="111"/>
        <v>4.0007299999999998E-4</v>
      </c>
      <c r="P839" s="28">
        <f t="shared" si="107"/>
        <v>90016</v>
      </c>
      <c r="Q839" s="158"/>
      <c r="R839" s="158"/>
      <c r="S839" s="158"/>
      <c r="T839" s="158"/>
      <c r="U839" s="86"/>
      <c r="W839" s="203" t="s">
        <v>2904</v>
      </c>
      <c r="X839" s="204">
        <v>2750</v>
      </c>
      <c r="Y839" s="3">
        <f t="shared" si="108"/>
        <v>0</v>
      </c>
      <c r="Z839" s="206" t="s">
        <v>2904</v>
      </c>
      <c r="AA839" s="234">
        <v>127</v>
      </c>
      <c r="AE839" s="321" t="s">
        <v>8100</v>
      </c>
      <c r="AF839" s="322">
        <v>1428.85</v>
      </c>
    </row>
    <row r="840" spans="1:32" ht="15.75" hidden="1">
      <c r="A840" s="85" t="s">
        <v>5643</v>
      </c>
      <c r="B840" s="49" t="s">
        <v>1105</v>
      </c>
      <c r="C840" s="50" t="s">
        <v>2175</v>
      </c>
      <c r="D840" s="50" t="s">
        <v>2126</v>
      </c>
      <c r="E840" s="50" t="s">
        <v>2157</v>
      </c>
      <c r="F840" s="50" t="s">
        <v>2119</v>
      </c>
      <c r="G840" s="52" t="s">
        <v>2108</v>
      </c>
      <c r="H840" s="53" t="s">
        <v>2905</v>
      </c>
      <c r="I840" s="278">
        <v>10163</v>
      </c>
      <c r="J840" s="276">
        <v>1737</v>
      </c>
      <c r="K840" s="277">
        <v>25</v>
      </c>
      <c r="L840" s="322">
        <v>1809.4</v>
      </c>
      <c r="M840" s="33">
        <f t="shared" si="109"/>
        <v>2.4599035E-3</v>
      </c>
      <c r="N840" s="33">
        <f t="shared" si="110"/>
        <v>2.3614746999999999E-3</v>
      </c>
      <c r="O840" s="54">
        <f t="shared" si="111"/>
        <v>6.5685299999999999E-5</v>
      </c>
      <c r="P840" s="28">
        <f t="shared" si="107"/>
        <v>14779</v>
      </c>
      <c r="Q840" s="158"/>
      <c r="R840" s="158"/>
      <c r="S840" s="158"/>
      <c r="T840" s="158"/>
      <c r="U840" s="86"/>
      <c r="W840" s="203" t="s">
        <v>2905</v>
      </c>
      <c r="X840" s="204">
        <v>1737</v>
      </c>
      <c r="Y840" s="3">
        <f t="shared" si="108"/>
        <v>0</v>
      </c>
      <c r="Z840" s="206" t="s">
        <v>2905</v>
      </c>
      <c r="AA840" s="234">
        <v>25</v>
      </c>
      <c r="AE840" s="321" t="s">
        <v>8101</v>
      </c>
      <c r="AF840" s="322">
        <v>1809.4</v>
      </c>
    </row>
    <row r="841" spans="1:32" ht="15.75" hidden="1">
      <c r="A841" s="85" t="s">
        <v>5644</v>
      </c>
      <c r="B841" s="49" t="s">
        <v>1106</v>
      </c>
      <c r="C841" s="50" t="s">
        <v>2175</v>
      </c>
      <c r="D841" s="50" t="s">
        <v>2126</v>
      </c>
      <c r="E841" s="50" t="s">
        <v>2159</v>
      </c>
      <c r="F841" s="50" t="s">
        <v>2119</v>
      </c>
      <c r="G841" s="52" t="s">
        <v>2108</v>
      </c>
      <c r="H841" s="53" t="s">
        <v>2906</v>
      </c>
      <c r="I841" s="278">
        <v>13655</v>
      </c>
      <c r="J841" s="276">
        <v>2253</v>
      </c>
      <c r="K841" s="277">
        <v>110</v>
      </c>
      <c r="L841" s="322">
        <v>1738.24</v>
      </c>
      <c r="M841" s="33">
        <f t="shared" si="109"/>
        <v>8.0556572E-3</v>
      </c>
      <c r="N841" s="33">
        <f t="shared" si="110"/>
        <v>1.04412484E-2</v>
      </c>
      <c r="O841" s="54">
        <f t="shared" si="111"/>
        <v>2.904273E-4</v>
      </c>
      <c r="P841" s="28">
        <f t="shared" si="107"/>
        <v>65346</v>
      </c>
      <c r="Q841" s="158"/>
      <c r="R841" s="158"/>
      <c r="S841" s="158"/>
      <c r="T841" s="158"/>
      <c r="U841" s="86"/>
      <c r="W841" s="203" t="s">
        <v>2906</v>
      </c>
      <c r="X841" s="204">
        <v>2253</v>
      </c>
      <c r="Y841" s="3">
        <f t="shared" si="108"/>
        <v>0</v>
      </c>
      <c r="Z841" s="206" t="s">
        <v>2906</v>
      </c>
      <c r="AA841" s="234">
        <v>110</v>
      </c>
      <c r="AE841" s="321" t="s">
        <v>8102</v>
      </c>
      <c r="AF841" s="322">
        <v>1738.24</v>
      </c>
    </row>
    <row r="842" spans="1:32" ht="15.75" hidden="1">
      <c r="A842" s="85" t="s">
        <v>5645</v>
      </c>
      <c r="B842" s="49" t="s">
        <v>1107</v>
      </c>
      <c r="C842" s="50" t="s">
        <v>2175</v>
      </c>
      <c r="D842" s="50" t="s">
        <v>2126</v>
      </c>
      <c r="E842" s="50" t="s">
        <v>2172</v>
      </c>
      <c r="F842" s="50">
        <v>3</v>
      </c>
      <c r="G842" s="52" t="s">
        <v>2109</v>
      </c>
      <c r="H842" s="53" t="s">
        <v>2907</v>
      </c>
      <c r="I842" s="278">
        <v>10519</v>
      </c>
      <c r="J842" s="276">
        <v>1557</v>
      </c>
      <c r="K842" s="277">
        <v>103</v>
      </c>
      <c r="L842" s="322">
        <v>1009.66</v>
      </c>
      <c r="M842" s="33">
        <f t="shared" si="109"/>
        <v>9.7918052999999994E-3</v>
      </c>
      <c r="N842" s="33">
        <f t="shared" si="110"/>
        <v>1.5099975E-2</v>
      </c>
      <c r="O842" s="54">
        <f t="shared" si="111"/>
        <v>4.2001160000000002E-4</v>
      </c>
      <c r="P842" s="28">
        <f t="shared" si="107"/>
        <v>94502</v>
      </c>
      <c r="Q842" s="158"/>
      <c r="R842" s="158"/>
      <c r="S842" s="158"/>
      <c r="T842" s="158"/>
      <c r="U842" s="86"/>
      <c r="W842" s="203" t="s">
        <v>2907</v>
      </c>
      <c r="X842" s="204">
        <v>1557</v>
      </c>
      <c r="Y842" s="3">
        <f t="shared" si="108"/>
        <v>0</v>
      </c>
      <c r="Z842" s="206" t="s">
        <v>2907</v>
      </c>
      <c r="AA842" s="234">
        <v>103</v>
      </c>
      <c r="AE842" s="321" t="s">
        <v>8103</v>
      </c>
      <c r="AF842" s="322">
        <v>1009.66</v>
      </c>
    </row>
    <row r="843" spans="1:32" ht="15.75" hidden="1">
      <c r="A843" s="85" t="s">
        <v>5646</v>
      </c>
      <c r="B843" s="49" t="s">
        <v>1108</v>
      </c>
      <c r="C843" s="50" t="s">
        <v>2175</v>
      </c>
      <c r="D843" s="50" t="s">
        <v>2126</v>
      </c>
      <c r="E843" s="50" t="s">
        <v>2174</v>
      </c>
      <c r="F843" s="50">
        <v>3</v>
      </c>
      <c r="G843" s="52" t="s">
        <v>2109</v>
      </c>
      <c r="H843" s="53" t="s">
        <v>2908</v>
      </c>
      <c r="I843" s="278">
        <v>43346</v>
      </c>
      <c r="J843" s="276">
        <v>5909</v>
      </c>
      <c r="K843" s="277">
        <v>297</v>
      </c>
      <c r="L843" s="322">
        <v>1801.52</v>
      </c>
      <c r="M843" s="33">
        <f t="shared" si="109"/>
        <v>6.8518433000000004E-3</v>
      </c>
      <c r="N843" s="33">
        <f t="shared" si="110"/>
        <v>2.2474100699999999E-2</v>
      </c>
      <c r="O843" s="54">
        <f t="shared" si="111"/>
        <v>6.2512579999999998E-4</v>
      </c>
      <c r="P843" s="28">
        <f t="shared" si="107"/>
        <v>140653</v>
      </c>
      <c r="Q843" s="158"/>
      <c r="R843" s="158"/>
      <c r="S843" s="158"/>
      <c r="T843" s="158"/>
      <c r="U843" s="86"/>
      <c r="W843" s="203" t="s">
        <v>2908</v>
      </c>
      <c r="X843" s="204">
        <v>5909</v>
      </c>
      <c r="Y843" s="3">
        <f t="shared" si="108"/>
        <v>0</v>
      </c>
      <c r="Z843" s="206" t="s">
        <v>2908</v>
      </c>
      <c r="AA843" s="234">
        <v>297</v>
      </c>
      <c r="AE843" s="321" t="s">
        <v>8104</v>
      </c>
      <c r="AF843" s="322">
        <v>1801.52</v>
      </c>
    </row>
    <row r="844" spans="1:32" ht="15.75" hidden="1">
      <c r="A844" s="85" t="s">
        <v>5647</v>
      </c>
      <c r="B844" s="49" t="s">
        <v>1109</v>
      </c>
      <c r="C844" s="50" t="s">
        <v>2175</v>
      </c>
      <c r="D844" s="50" t="s">
        <v>2126</v>
      </c>
      <c r="E844" s="50" t="s">
        <v>2175</v>
      </c>
      <c r="F844" s="50">
        <v>3</v>
      </c>
      <c r="G844" s="52" t="s">
        <v>2109</v>
      </c>
      <c r="H844" s="53" t="s">
        <v>2909</v>
      </c>
      <c r="I844" s="278">
        <v>13675</v>
      </c>
      <c r="J844" s="276">
        <v>1823</v>
      </c>
      <c r="K844" s="277">
        <v>78</v>
      </c>
      <c r="L844" s="322">
        <v>1083.46</v>
      </c>
      <c r="M844" s="33">
        <f t="shared" si="109"/>
        <v>5.7038391000000001E-3</v>
      </c>
      <c r="N844" s="33">
        <f t="shared" si="110"/>
        <v>9.5971227999999999E-3</v>
      </c>
      <c r="O844" s="54">
        <f t="shared" si="111"/>
        <v>2.6694760000000001E-4</v>
      </c>
      <c r="P844" s="28">
        <f t="shared" si="107"/>
        <v>60063</v>
      </c>
      <c r="Q844" s="158"/>
      <c r="R844" s="158"/>
      <c r="S844" s="158"/>
      <c r="T844" s="158"/>
      <c r="U844" s="86"/>
      <c r="W844" s="203" t="s">
        <v>2909</v>
      </c>
      <c r="X844" s="204">
        <v>1823</v>
      </c>
      <c r="Y844" s="3">
        <f t="shared" si="108"/>
        <v>0</v>
      </c>
      <c r="Z844" s="206" t="s">
        <v>2909</v>
      </c>
      <c r="AA844" s="234">
        <v>78</v>
      </c>
      <c r="AE844" s="321" t="s">
        <v>8105</v>
      </c>
      <c r="AF844" s="322">
        <v>1083.46</v>
      </c>
    </row>
    <row r="845" spans="1:32" ht="15.75" hidden="1">
      <c r="A845" s="85" t="s">
        <v>5648</v>
      </c>
      <c r="B845" s="49" t="s">
        <v>1110</v>
      </c>
      <c r="C845" s="50" t="s">
        <v>2175</v>
      </c>
      <c r="D845" s="50" t="s">
        <v>2126</v>
      </c>
      <c r="E845" s="50" t="s">
        <v>2177</v>
      </c>
      <c r="F845" s="50" t="s">
        <v>2119</v>
      </c>
      <c r="G845" s="52" t="s">
        <v>2108</v>
      </c>
      <c r="H845" s="53" t="s">
        <v>2910</v>
      </c>
      <c r="I845" s="278">
        <v>5814</v>
      </c>
      <c r="J845" s="276">
        <v>836</v>
      </c>
      <c r="K845" s="277">
        <v>24</v>
      </c>
      <c r="L845" s="322">
        <v>632.72</v>
      </c>
      <c r="M845" s="33">
        <f t="shared" si="109"/>
        <v>4.1279669000000001E-3</v>
      </c>
      <c r="N845" s="33">
        <f t="shared" si="110"/>
        <v>5.4541981999999996E-3</v>
      </c>
      <c r="O845" s="54">
        <f t="shared" si="111"/>
        <v>1.5171060000000001E-4</v>
      </c>
      <c r="P845" s="28">
        <f t="shared" si="107"/>
        <v>34134</v>
      </c>
      <c r="Q845" s="158"/>
      <c r="R845" s="158"/>
      <c r="S845" s="158"/>
      <c r="T845" s="158"/>
      <c r="U845" s="86"/>
      <c r="W845" s="203" t="s">
        <v>2910</v>
      </c>
      <c r="X845" s="204">
        <v>836</v>
      </c>
      <c r="Y845" s="3">
        <f t="shared" si="108"/>
        <v>0</v>
      </c>
      <c r="Z845" s="206" t="s">
        <v>2910</v>
      </c>
      <c r="AA845" s="234">
        <v>24</v>
      </c>
      <c r="AE845" s="321" t="s">
        <v>8106</v>
      </c>
      <c r="AF845" s="322">
        <v>632.72</v>
      </c>
    </row>
    <row r="846" spans="1:32" ht="15.75" hidden="1">
      <c r="A846" s="85" t="s">
        <v>5649</v>
      </c>
      <c r="B846" s="49" t="s">
        <v>1111</v>
      </c>
      <c r="C846" s="50" t="s">
        <v>2175</v>
      </c>
      <c r="D846" s="50" t="s">
        <v>2126</v>
      </c>
      <c r="E846" s="50" t="s">
        <v>2179</v>
      </c>
      <c r="F846" s="50">
        <v>3</v>
      </c>
      <c r="G846" s="52" t="s">
        <v>2109</v>
      </c>
      <c r="H846" s="53" t="s">
        <v>2911</v>
      </c>
      <c r="I846" s="278">
        <v>9839</v>
      </c>
      <c r="J846" s="276">
        <v>1468</v>
      </c>
      <c r="K846" s="277">
        <v>82</v>
      </c>
      <c r="L846" s="322">
        <v>1549.02</v>
      </c>
      <c r="M846" s="33">
        <f t="shared" si="109"/>
        <v>8.3341803000000006E-3</v>
      </c>
      <c r="N846" s="33">
        <f t="shared" si="110"/>
        <v>7.8982689999999994E-3</v>
      </c>
      <c r="O846" s="54">
        <f t="shared" si="111"/>
        <v>2.196934E-4</v>
      </c>
      <c r="P846" s="28">
        <f t="shared" si="107"/>
        <v>49431</v>
      </c>
      <c r="Q846" s="158"/>
      <c r="R846" s="158"/>
      <c r="S846" s="158"/>
      <c r="T846" s="158"/>
      <c r="U846" s="86"/>
      <c r="W846" s="203" t="s">
        <v>2911</v>
      </c>
      <c r="X846" s="204">
        <v>1468</v>
      </c>
      <c r="Y846" s="3">
        <f t="shared" si="108"/>
        <v>0</v>
      </c>
      <c r="Z846" s="206" t="s">
        <v>2911</v>
      </c>
      <c r="AA846" s="234">
        <v>82</v>
      </c>
      <c r="AE846" s="321" t="s">
        <v>8107</v>
      </c>
      <c r="AF846" s="322">
        <v>1549.02</v>
      </c>
    </row>
    <row r="847" spans="1:32" ht="15.75" hidden="1">
      <c r="A847" s="85" t="s">
        <v>5650</v>
      </c>
      <c r="B847" s="49" t="s">
        <v>1112</v>
      </c>
      <c r="C847" s="50" t="s">
        <v>2175</v>
      </c>
      <c r="D847" s="50" t="s">
        <v>2126</v>
      </c>
      <c r="E847" s="50" t="s">
        <v>2211</v>
      </c>
      <c r="F847" s="50" t="s">
        <v>2119</v>
      </c>
      <c r="G847" s="52" t="s">
        <v>2108</v>
      </c>
      <c r="H847" s="53" t="s">
        <v>2912</v>
      </c>
      <c r="I847" s="278">
        <v>11514</v>
      </c>
      <c r="J847" s="276">
        <v>1825</v>
      </c>
      <c r="K847" s="277">
        <v>60</v>
      </c>
      <c r="L847" s="322">
        <v>2654.69</v>
      </c>
      <c r="M847" s="33">
        <f t="shared" si="109"/>
        <v>5.2110474E-3</v>
      </c>
      <c r="N847" s="33">
        <f t="shared" si="110"/>
        <v>3.5823999999999999E-3</v>
      </c>
      <c r="O847" s="54">
        <f t="shared" si="111"/>
        <v>9.9645800000000001E-5</v>
      </c>
      <c r="P847" s="28">
        <f t="shared" si="107"/>
        <v>22420</v>
      </c>
      <c r="Q847" s="158"/>
      <c r="R847" s="158"/>
      <c r="S847" s="158"/>
      <c r="T847" s="158"/>
      <c r="U847" s="86"/>
      <c r="W847" s="203" t="s">
        <v>2912</v>
      </c>
      <c r="X847" s="204">
        <v>1825</v>
      </c>
      <c r="Y847" s="3">
        <f t="shared" si="108"/>
        <v>0</v>
      </c>
      <c r="Z847" s="206" t="s">
        <v>2912</v>
      </c>
      <c r="AA847" s="234">
        <v>60</v>
      </c>
      <c r="AE847" s="321" t="s">
        <v>8108</v>
      </c>
      <c r="AF847" s="322">
        <v>2654.69</v>
      </c>
    </row>
    <row r="848" spans="1:32" ht="15.75" hidden="1">
      <c r="A848" s="85" t="s">
        <v>5651</v>
      </c>
      <c r="B848" s="49" t="s">
        <v>1113</v>
      </c>
      <c r="C848" s="50" t="s">
        <v>2175</v>
      </c>
      <c r="D848" s="50" t="s">
        <v>2126</v>
      </c>
      <c r="E848" s="50" t="s">
        <v>2215</v>
      </c>
      <c r="F848" s="50" t="s">
        <v>2119</v>
      </c>
      <c r="G848" s="52" t="s">
        <v>2108</v>
      </c>
      <c r="H848" s="53" t="s">
        <v>2913</v>
      </c>
      <c r="I848" s="278">
        <v>25815</v>
      </c>
      <c r="J848" s="276">
        <v>3640</v>
      </c>
      <c r="K848" s="277">
        <v>111</v>
      </c>
      <c r="L848" s="322">
        <v>2197.5</v>
      </c>
      <c r="M848" s="33">
        <f t="shared" si="109"/>
        <v>4.2998256000000004E-3</v>
      </c>
      <c r="N848" s="33">
        <f t="shared" si="110"/>
        <v>7.1223503999999997E-3</v>
      </c>
      <c r="O848" s="54">
        <f t="shared" si="111"/>
        <v>1.9811089999999999E-4</v>
      </c>
      <c r="P848" s="28">
        <f t="shared" si="107"/>
        <v>44574</v>
      </c>
      <c r="Q848" s="158"/>
      <c r="R848" s="158"/>
      <c r="S848" s="158"/>
      <c r="T848" s="158"/>
      <c r="U848" s="86"/>
      <c r="W848" s="203" t="s">
        <v>2913</v>
      </c>
      <c r="X848" s="204">
        <v>3640</v>
      </c>
      <c r="Y848" s="3">
        <f t="shared" si="108"/>
        <v>0</v>
      </c>
      <c r="Z848" s="206" t="s">
        <v>2913</v>
      </c>
      <c r="AA848" s="234">
        <v>111</v>
      </c>
      <c r="AE848" s="321" t="s">
        <v>8109</v>
      </c>
      <c r="AF848" s="322">
        <v>2197.5</v>
      </c>
    </row>
    <row r="849" spans="1:32" ht="15.75" hidden="1">
      <c r="A849" s="85" t="s">
        <v>5652</v>
      </c>
      <c r="B849" s="49" t="s">
        <v>1114</v>
      </c>
      <c r="C849" s="50" t="s">
        <v>2175</v>
      </c>
      <c r="D849" s="50" t="s">
        <v>2126</v>
      </c>
      <c r="E849" s="50" t="s">
        <v>2222</v>
      </c>
      <c r="F849" s="50" t="s">
        <v>2119</v>
      </c>
      <c r="G849" s="52" t="s">
        <v>2108</v>
      </c>
      <c r="H849" s="53" t="s">
        <v>2914</v>
      </c>
      <c r="I849" s="278">
        <v>21774</v>
      </c>
      <c r="J849" s="276">
        <v>3838</v>
      </c>
      <c r="K849" s="277">
        <v>57</v>
      </c>
      <c r="L849" s="322">
        <v>2063.2399999999998</v>
      </c>
      <c r="M849" s="203">
        <f t="shared" si="109"/>
        <v>2.6178009999999999E-3</v>
      </c>
      <c r="N849" s="203">
        <f t="shared" si="110"/>
        <v>4.8695837999999997E-3</v>
      </c>
      <c r="O849" s="203">
        <f t="shared" si="111"/>
        <v>1.3544929999999999E-4</v>
      </c>
      <c r="P849" s="28">
        <f t="shared" si="107"/>
        <v>30476</v>
      </c>
      <c r="Q849" s="203"/>
      <c r="R849" s="203"/>
      <c r="S849" s="203"/>
      <c r="T849" s="203"/>
      <c r="U849" s="86"/>
      <c r="W849" s="203" t="s">
        <v>2914</v>
      </c>
      <c r="X849" s="204">
        <v>3838</v>
      </c>
      <c r="Y849" s="3">
        <f t="shared" si="108"/>
        <v>0</v>
      </c>
      <c r="Z849" s="206" t="s">
        <v>2914</v>
      </c>
      <c r="AA849" s="234">
        <v>57</v>
      </c>
      <c r="AE849" s="321" t="s">
        <v>8110</v>
      </c>
      <c r="AF849" s="322">
        <v>2063.2399999999998</v>
      </c>
    </row>
    <row r="850" spans="1:32" ht="15.75" hidden="1">
      <c r="A850" s="85" t="s">
        <v>5653</v>
      </c>
      <c r="B850" s="49" t="s">
        <v>1115</v>
      </c>
      <c r="C850" s="50" t="s">
        <v>2175</v>
      </c>
      <c r="D850" s="50" t="s">
        <v>2133</v>
      </c>
      <c r="E850" s="50" t="s">
        <v>2116</v>
      </c>
      <c r="F850" s="50" t="s">
        <v>2117</v>
      </c>
      <c r="G850" s="52" t="s">
        <v>2107</v>
      </c>
      <c r="H850" s="201" t="s">
        <v>2915</v>
      </c>
      <c r="I850" s="278">
        <v>15138</v>
      </c>
      <c r="J850" s="276">
        <v>2214</v>
      </c>
      <c r="K850" s="277">
        <v>250</v>
      </c>
      <c r="L850" s="322">
        <v>1612.29</v>
      </c>
      <c r="M850" s="203">
        <f t="shared" si="109"/>
        <v>1.6514731099999999E-2</v>
      </c>
      <c r="N850" s="203">
        <f t="shared" si="110"/>
        <v>2.2678063200000001E-2</v>
      </c>
      <c r="O850" s="203">
        <f t="shared" si="111"/>
        <v>6.3079909999999996E-4</v>
      </c>
      <c r="P850" s="28">
        <f t="shared" si="107"/>
        <v>141929</v>
      </c>
      <c r="Q850" s="203"/>
      <c r="R850" s="203"/>
      <c r="S850" s="203"/>
      <c r="T850" s="203"/>
      <c r="U850" s="86"/>
      <c r="W850" s="203" t="s">
        <v>2915</v>
      </c>
      <c r="X850" s="204">
        <v>2214</v>
      </c>
      <c r="Y850" s="3">
        <f t="shared" si="108"/>
        <v>0</v>
      </c>
      <c r="Z850" s="206" t="s">
        <v>2915</v>
      </c>
      <c r="AA850" s="234">
        <v>250</v>
      </c>
      <c r="AE850" s="321" t="s">
        <v>8111</v>
      </c>
      <c r="AF850" s="322">
        <v>1612.29</v>
      </c>
    </row>
    <row r="851" spans="1:32" ht="15.75" hidden="1">
      <c r="A851" s="85" t="s">
        <v>5654</v>
      </c>
      <c r="B851" s="49" t="s">
        <v>1116</v>
      </c>
      <c r="C851" s="50" t="s">
        <v>2175</v>
      </c>
      <c r="D851" s="50" t="s">
        <v>2133</v>
      </c>
      <c r="E851" s="50" t="s">
        <v>2115</v>
      </c>
      <c r="F851" s="50" t="s">
        <v>2117</v>
      </c>
      <c r="G851" s="52" t="s">
        <v>2107</v>
      </c>
      <c r="H851" s="201" t="s">
        <v>2916</v>
      </c>
      <c r="I851" s="278">
        <v>7941</v>
      </c>
      <c r="J851" s="276">
        <v>1217</v>
      </c>
      <c r="K851" s="277">
        <v>27</v>
      </c>
      <c r="L851" s="322">
        <v>1214.6500000000001</v>
      </c>
      <c r="M851" s="203">
        <f t="shared" si="109"/>
        <v>3.4000755E-3</v>
      </c>
      <c r="N851" s="203">
        <f t="shared" si="110"/>
        <v>3.4066536000000001E-3</v>
      </c>
      <c r="O851" s="203">
        <f t="shared" si="111"/>
        <v>9.4757299999999995E-5</v>
      </c>
      <c r="P851" s="28">
        <f t="shared" si="107"/>
        <v>21320</v>
      </c>
      <c r="Q851" s="203"/>
      <c r="R851" s="203"/>
      <c r="S851" s="203"/>
      <c r="T851" s="203"/>
      <c r="U851" s="86"/>
      <c r="W851" s="203" t="s">
        <v>2916</v>
      </c>
      <c r="X851" s="204">
        <v>1217</v>
      </c>
      <c r="Y851" s="3">
        <f t="shared" si="108"/>
        <v>0</v>
      </c>
      <c r="Z851" s="206" t="s">
        <v>2916</v>
      </c>
      <c r="AA851" s="234">
        <v>27</v>
      </c>
      <c r="AE851" s="321" t="s">
        <v>8112</v>
      </c>
      <c r="AF851" s="322">
        <v>1214.6500000000001</v>
      </c>
    </row>
    <row r="852" spans="1:32" ht="15.75" hidden="1">
      <c r="A852" s="85" t="s">
        <v>5655</v>
      </c>
      <c r="B852" s="49" t="s">
        <v>1117</v>
      </c>
      <c r="C852" s="50" t="s">
        <v>2175</v>
      </c>
      <c r="D852" s="50" t="s">
        <v>2133</v>
      </c>
      <c r="E852" s="50" t="s">
        <v>2120</v>
      </c>
      <c r="F852" s="50" t="s">
        <v>2119</v>
      </c>
      <c r="G852" s="52" t="s">
        <v>2108</v>
      </c>
      <c r="H852" s="53" t="s">
        <v>2917</v>
      </c>
      <c r="I852" s="278">
        <v>9927</v>
      </c>
      <c r="J852" s="276">
        <v>1563</v>
      </c>
      <c r="K852" s="277">
        <v>72</v>
      </c>
      <c r="L852" s="322">
        <v>686.66</v>
      </c>
      <c r="M852" s="203">
        <f t="shared" si="109"/>
        <v>7.2529465000000003E-3</v>
      </c>
      <c r="N852" s="203">
        <f t="shared" si="110"/>
        <v>1.6509415600000001E-2</v>
      </c>
      <c r="O852" s="203">
        <f t="shared" si="111"/>
        <v>4.5921569999999998E-4</v>
      </c>
      <c r="P852" s="28">
        <f t="shared" si="107"/>
        <v>103323</v>
      </c>
      <c r="Q852" s="203"/>
      <c r="R852" s="203"/>
      <c r="S852" s="203"/>
      <c r="T852" s="203"/>
      <c r="U852" s="86"/>
      <c r="W852" s="203" t="s">
        <v>2917</v>
      </c>
      <c r="X852" s="204">
        <v>1563</v>
      </c>
      <c r="Y852" s="3">
        <f t="shared" si="108"/>
        <v>0</v>
      </c>
      <c r="Z852" s="206" t="s">
        <v>2917</v>
      </c>
      <c r="AA852" s="234">
        <v>72</v>
      </c>
      <c r="AE852" s="321" t="s">
        <v>8113</v>
      </c>
      <c r="AF852" s="322">
        <v>686.66</v>
      </c>
    </row>
    <row r="853" spans="1:32" ht="15.75" hidden="1">
      <c r="A853" s="85" t="s">
        <v>5656</v>
      </c>
      <c r="B853" s="49" t="s">
        <v>1118</v>
      </c>
      <c r="C853" s="50" t="s">
        <v>2175</v>
      </c>
      <c r="D853" s="50" t="s">
        <v>2133</v>
      </c>
      <c r="E853" s="50" t="s">
        <v>2122</v>
      </c>
      <c r="F853" s="50" t="s">
        <v>2119</v>
      </c>
      <c r="G853" s="52" t="s">
        <v>2108</v>
      </c>
      <c r="H853" s="53" t="s">
        <v>2918</v>
      </c>
      <c r="I853" s="278">
        <v>8552</v>
      </c>
      <c r="J853" s="276">
        <v>1396</v>
      </c>
      <c r="K853" s="277">
        <v>71</v>
      </c>
      <c r="L853" s="322">
        <v>840.38</v>
      </c>
      <c r="M853" s="203">
        <f t="shared" si="109"/>
        <v>8.3021515000000004E-3</v>
      </c>
      <c r="N853" s="203">
        <f t="shared" si="110"/>
        <v>1.37911462E-2</v>
      </c>
      <c r="O853" s="203">
        <f t="shared" si="111"/>
        <v>3.8360599999999999E-4</v>
      </c>
      <c r="P853" s="28">
        <f t="shared" si="107"/>
        <v>86311</v>
      </c>
      <c r="Q853" s="203"/>
      <c r="R853" s="203"/>
      <c r="S853" s="203"/>
      <c r="T853" s="203"/>
      <c r="U853" s="86"/>
      <c r="W853" s="203" t="s">
        <v>2918</v>
      </c>
      <c r="X853" s="204">
        <v>1396</v>
      </c>
      <c r="Y853" s="3">
        <f t="shared" si="108"/>
        <v>0</v>
      </c>
      <c r="Z853" s="206" t="s">
        <v>2918</v>
      </c>
      <c r="AA853" s="234">
        <v>71</v>
      </c>
      <c r="AE853" s="321" t="s">
        <v>8114</v>
      </c>
      <c r="AF853" s="322">
        <v>840.38</v>
      </c>
    </row>
    <row r="854" spans="1:32" ht="15.75" hidden="1">
      <c r="A854" s="85" t="s">
        <v>5657</v>
      </c>
      <c r="B854" s="49" t="s">
        <v>1119</v>
      </c>
      <c r="C854" s="50" t="s">
        <v>2175</v>
      </c>
      <c r="D854" s="50" t="s">
        <v>2133</v>
      </c>
      <c r="E854" s="50" t="s">
        <v>2124</v>
      </c>
      <c r="F854" s="50" t="s">
        <v>2119</v>
      </c>
      <c r="G854" s="52" t="s">
        <v>2108</v>
      </c>
      <c r="H854" s="53" t="s">
        <v>2919</v>
      </c>
      <c r="I854" s="278">
        <v>7780</v>
      </c>
      <c r="J854" s="276">
        <v>1400</v>
      </c>
      <c r="K854" s="277">
        <v>89</v>
      </c>
      <c r="L854" s="322">
        <v>681.87</v>
      </c>
      <c r="M854" s="203">
        <f t="shared" si="109"/>
        <v>1.14395886E-2</v>
      </c>
      <c r="N854" s="203">
        <f t="shared" si="110"/>
        <v>2.34875035E-2</v>
      </c>
      <c r="O854" s="203">
        <f t="shared" si="111"/>
        <v>6.53314E-4</v>
      </c>
      <c r="P854" s="28">
        <f t="shared" si="107"/>
        <v>146995</v>
      </c>
      <c r="Q854" s="203"/>
      <c r="R854" s="203"/>
      <c r="S854" s="203"/>
      <c r="T854" s="203"/>
      <c r="U854" s="86"/>
      <c r="W854" s="203" t="s">
        <v>2919</v>
      </c>
      <c r="X854" s="204">
        <v>1400</v>
      </c>
      <c r="Y854" s="3">
        <f t="shared" si="108"/>
        <v>0</v>
      </c>
      <c r="Z854" s="206" t="s">
        <v>2919</v>
      </c>
      <c r="AA854" s="234">
        <v>89</v>
      </c>
      <c r="AE854" s="321" t="s">
        <v>8115</v>
      </c>
      <c r="AF854" s="322">
        <v>681.87</v>
      </c>
    </row>
    <row r="855" spans="1:32" ht="15.75" hidden="1">
      <c r="A855" s="85" t="s">
        <v>5658</v>
      </c>
      <c r="B855" s="49" t="s">
        <v>1120</v>
      </c>
      <c r="C855" s="50" t="s">
        <v>2175</v>
      </c>
      <c r="D855" s="50" t="s">
        <v>2133</v>
      </c>
      <c r="E855" s="50" t="s">
        <v>2126</v>
      </c>
      <c r="F855" s="50" t="s">
        <v>2119</v>
      </c>
      <c r="G855" s="52" t="s">
        <v>2108</v>
      </c>
      <c r="H855" s="53" t="s">
        <v>2920</v>
      </c>
      <c r="I855" s="278">
        <v>8060</v>
      </c>
      <c r="J855" s="276">
        <v>1452</v>
      </c>
      <c r="K855" s="277">
        <v>81</v>
      </c>
      <c r="L855" s="322">
        <v>678.43</v>
      </c>
      <c r="M855" s="203">
        <f t="shared" si="109"/>
        <v>1.0049627699999999E-2</v>
      </c>
      <c r="N855" s="203">
        <f t="shared" si="110"/>
        <v>2.15085704E-2</v>
      </c>
      <c r="O855" s="203">
        <f t="shared" si="111"/>
        <v>5.9826919999999997E-4</v>
      </c>
      <c r="P855" s="28">
        <f t="shared" si="107"/>
        <v>134610</v>
      </c>
      <c r="Q855" s="203"/>
      <c r="R855" s="203"/>
      <c r="S855" s="203"/>
      <c r="T855" s="203"/>
      <c r="U855" s="86"/>
      <c r="W855" s="203" t="s">
        <v>2920</v>
      </c>
      <c r="X855" s="204">
        <v>1452</v>
      </c>
      <c r="Y855" s="3">
        <f t="shared" si="108"/>
        <v>0</v>
      </c>
      <c r="Z855" s="206" t="s">
        <v>2920</v>
      </c>
      <c r="AA855" s="234">
        <v>81</v>
      </c>
      <c r="AE855" s="321" t="s">
        <v>8116</v>
      </c>
      <c r="AF855" s="322">
        <v>678.43</v>
      </c>
    </row>
    <row r="856" spans="1:32" ht="15.75" hidden="1">
      <c r="A856" s="85" t="s">
        <v>5659</v>
      </c>
      <c r="B856" s="49" t="s">
        <v>1121</v>
      </c>
      <c r="C856" s="50" t="s">
        <v>2175</v>
      </c>
      <c r="D856" s="50" t="s">
        <v>2133</v>
      </c>
      <c r="E856" s="50" t="s">
        <v>2133</v>
      </c>
      <c r="F856" s="50" t="s">
        <v>2119</v>
      </c>
      <c r="G856" s="52" t="s">
        <v>2108</v>
      </c>
      <c r="H856" s="201" t="s">
        <v>2915</v>
      </c>
      <c r="I856" s="278">
        <v>25005</v>
      </c>
      <c r="J856" s="276">
        <v>4443</v>
      </c>
      <c r="K856" s="277">
        <v>158</v>
      </c>
      <c r="L856" s="322">
        <v>694.03</v>
      </c>
      <c r="M856" s="203">
        <f t="shared" si="109"/>
        <v>6.3187362000000002E-3</v>
      </c>
      <c r="N856" s="203">
        <f t="shared" si="110"/>
        <v>4.0450909799999997E-2</v>
      </c>
      <c r="O856" s="203">
        <f t="shared" si="111"/>
        <v>1.1251576999999999E-3</v>
      </c>
      <c r="P856" s="28">
        <f t="shared" si="107"/>
        <v>253160</v>
      </c>
      <c r="Q856" s="203"/>
      <c r="R856" s="203"/>
      <c r="S856" s="203"/>
      <c r="T856" s="203"/>
      <c r="U856" s="86"/>
      <c r="W856" s="203" t="s">
        <v>2915</v>
      </c>
      <c r="X856" s="204">
        <v>4443</v>
      </c>
      <c r="Y856" s="3">
        <f t="shared" si="108"/>
        <v>0</v>
      </c>
      <c r="Z856" s="206" t="s">
        <v>2915</v>
      </c>
      <c r="AA856" s="234">
        <v>158</v>
      </c>
      <c r="AE856" s="321" t="s">
        <v>8111</v>
      </c>
      <c r="AF856" s="322">
        <v>694.03</v>
      </c>
    </row>
    <row r="857" spans="1:32" ht="15.75" hidden="1">
      <c r="A857" s="85" t="s">
        <v>5660</v>
      </c>
      <c r="B857" s="49" t="s">
        <v>1122</v>
      </c>
      <c r="C857" s="50" t="s">
        <v>2175</v>
      </c>
      <c r="D857" s="50" t="s">
        <v>2133</v>
      </c>
      <c r="E857" s="50" t="s">
        <v>2157</v>
      </c>
      <c r="F857" s="50" t="s">
        <v>2119</v>
      </c>
      <c r="G857" s="52" t="s">
        <v>2108</v>
      </c>
      <c r="H857" s="201" t="s">
        <v>2921</v>
      </c>
      <c r="I857" s="278">
        <v>9901</v>
      </c>
      <c r="J857" s="276">
        <v>1864</v>
      </c>
      <c r="K857" s="277">
        <v>145</v>
      </c>
      <c r="L857" s="322">
        <v>527.91</v>
      </c>
      <c r="M857" s="203">
        <f t="shared" si="109"/>
        <v>1.46449853E-2</v>
      </c>
      <c r="N857" s="203">
        <f t="shared" si="110"/>
        <v>5.1710050100000002E-2</v>
      </c>
      <c r="O857" s="203">
        <f t="shared" si="111"/>
        <v>1.438335E-3</v>
      </c>
      <c r="P857" s="28">
        <f t="shared" si="107"/>
        <v>323625</v>
      </c>
      <c r="Q857" s="203"/>
      <c r="R857" s="203"/>
      <c r="S857" s="203"/>
      <c r="T857" s="203"/>
      <c r="U857" s="86"/>
      <c r="W857" s="203" t="s">
        <v>2921</v>
      </c>
      <c r="X857" s="204">
        <v>1864</v>
      </c>
      <c r="Y857" s="3">
        <f t="shared" si="108"/>
        <v>0</v>
      </c>
      <c r="Z857" s="206" t="s">
        <v>2921</v>
      </c>
      <c r="AA857" s="234">
        <v>145</v>
      </c>
      <c r="AE857" s="321" t="s">
        <v>8117</v>
      </c>
      <c r="AF857" s="322">
        <v>527.91</v>
      </c>
    </row>
    <row r="858" spans="1:32" ht="15.75" hidden="1">
      <c r="A858" s="85" t="s">
        <v>5661</v>
      </c>
      <c r="B858" s="49" t="s">
        <v>1123</v>
      </c>
      <c r="C858" s="50" t="s">
        <v>2175</v>
      </c>
      <c r="D858" s="50" t="s">
        <v>2133</v>
      </c>
      <c r="E858" s="50" t="s">
        <v>2159</v>
      </c>
      <c r="F858" s="50" t="s">
        <v>2119</v>
      </c>
      <c r="G858" s="52" t="s">
        <v>2108</v>
      </c>
      <c r="H858" s="53" t="s">
        <v>2916</v>
      </c>
      <c r="I858" s="278">
        <v>17543</v>
      </c>
      <c r="J858" s="276">
        <v>2975</v>
      </c>
      <c r="K858" s="277">
        <v>108</v>
      </c>
      <c r="L858" s="322">
        <v>682.27</v>
      </c>
      <c r="M858" s="203">
        <f t="shared" si="109"/>
        <v>6.1563015999999996E-3</v>
      </c>
      <c r="N858" s="203">
        <f t="shared" si="110"/>
        <v>2.6844207200000001E-2</v>
      </c>
      <c r="O858" s="203">
        <f t="shared" si="111"/>
        <v>7.4668200000000003E-4</v>
      </c>
      <c r="P858" s="28">
        <f t="shared" si="107"/>
        <v>168003</v>
      </c>
      <c r="Q858" s="203"/>
      <c r="R858" s="203"/>
      <c r="S858" s="203"/>
      <c r="T858" s="203"/>
      <c r="U858" s="86"/>
      <c r="W858" s="203" t="s">
        <v>2916</v>
      </c>
      <c r="X858" s="204">
        <v>2975</v>
      </c>
      <c r="Y858" s="3">
        <f t="shared" si="108"/>
        <v>0</v>
      </c>
      <c r="Z858" s="206" t="s">
        <v>2916</v>
      </c>
      <c r="AA858" s="234">
        <v>108</v>
      </c>
      <c r="AE858" s="321" t="s">
        <v>8112</v>
      </c>
      <c r="AF858" s="322">
        <v>682.27</v>
      </c>
    </row>
    <row r="859" spans="1:32" ht="15.75" hidden="1">
      <c r="A859" s="85" t="s">
        <v>5662</v>
      </c>
      <c r="B859" s="49" t="s">
        <v>1124</v>
      </c>
      <c r="C859" s="50" t="s">
        <v>2175</v>
      </c>
      <c r="D859" s="50" t="s">
        <v>2133</v>
      </c>
      <c r="E859" s="50" t="s">
        <v>2172</v>
      </c>
      <c r="F859" s="50" t="s">
        <v>2119</v>
      </c>
      <c r="G859" s="52" t="s">
        <v>2108</v>
      </c>
      <c r="H859" s="53" t="s">
        <v>2922</v>
      </c>
      <c r="I859" s="278">
        <v>7307</v>
      </c>
      <c r="J859" s="276">
        <v>1301</v>
      </c>
      <c r="K859" s="277">
        <v>78</v>
      </c>
      <c r="L859" s="322">
        <v>668.55</v>
      </c>
      <c r="M859" s="203">
        <f t="shared" ref="M859:M890" si="112" xml:space="preserve"> ROUNDDOWN(K859/I859,10)</f>
        <v>1.06746954E-2</v>
      </c>
      <c r="N859" s="203">
        <f t="shared" ref="N859:N890" si="113">ROUNDDOWN(J859*M859/L859,10)</f>
        <v>2.0772984299999998E-2</v>
      </c>
      <c r="O859" s="203">
        <f t="shared" ref="O859:O890" si="114">ROUNDDOWN(N859/$N$2499,10)</f>
        <v>5.7780859999999996E-4</v>
      </c>
      <c r="P859" s="28">
        <f t="shared" si="107"/>
        <v>130006</v>
      </c>
      <c r="Q859" s="203"/>
      <c r="R859" s="203"/>
      <c r="S859" s="203"/>
      <c r="T859" s="203"/>
      <c r="U859" s="86"/>
      <c r="W859" s="203" t="s">
        <v>2922</v>
      </c>
      <c r="X859" s="204">
        <v>1301</v>
      </c>
      <c r="Y859" s="3">
        <f t="shared" si="108"/>
        <v>0</v>
      </c>
      <c r="Z859" s="206" t="s">
        <v>2922</v>
      </c>
      <c r="AA859" s="234">
        <v>78</v>
      </c>
      <c r="AE859" s="321" t="s">
        <v>8118</v>
      </c>
      <c r="AF859" s="322">
        <v>668.55</v>
      </c>
    </row>
    <row r="860" spans="1:32" ht="15.75" hidden="1">
      <c r="A860" s="85" t="s">
        <v>5663</v>
      </c>
      <c r="B860" s="49" t="s">
        <v>1125</v>
      </c>
      <c r="C860" s="50" t="s">
        <v>2175</v>
      </c>
      <c r="D860" s="50" t="s">
        <v>2133</v>
      </c>
      <c r="E860" s="50" t="s">
        <v>2174</v>
      </c>
      <c r="F860" s="50" t="s">
        <v>2119</v>
      </c>
      <c r="G860" s="52" t="s">
        <v>2108</v>
      </c>
      <c r="H860" s="53" t="s">
        <v>2923</v>
      </c>
      <c r="I860" s="278">
        <v>6617</v>
      </c>
      <c r="J860" s="276">
        <v>1375</v>
      </c>
      <c r="K860" s="277">
        <v>69</v>
      </c>
      <c r="L860" s="322">
        <v>523.37</v>
      </c>
      <c r="M860" s="203">
        <f t="shared" si="112"/>
        <v>1.0427686199999999E-2</v>
      </c>
      <c r="N860" s="203">
        <f t="shared" si="113"/>
        <v>2.73956637E-2</v>
      </c>
      <c r="O860" s="203">
        <f t="shared" si="114"/>
        <v>7.6202099999999999E-4</v>
      </c>
      <c r="P860" s="28">
        <f t="shared" ref="P860:P923" si="115">ROUNDDOWN(225000000*O860,0)</f>
        <v>171454</v>
      </c>
      <c r="Q860" s="203"/>
      <c r="R860" s="203"/>
      <c r="S860" s="203"/>
      <c r="T860" s="203"/>
      <c r="U860" s="86"/>
      <c r="W860" s="203" t="s">
        <v>2923</v>
      </c>
      <c r="X860" s="204">
        <v>1375</v>
      </c>
      <c r="Y860" s="3">
        <f t="shared" ref="Y860:Y923" si="116">J860-X860</f>
        <v>0</v>
      </c>
      <c r="Z860" s="206" t="s">
        <v>2923</v>
      </c>
      <c r="AA860" s="234">
        <v>69</v>
      </c>
      <c r="AE860" s="321" t="s">
        <v>8119</v>
      </c>
      <c r="AF860" s="322">
        <v>523.37</v>
      </c>
    </row>
    <row r="861" spans="1:32" ht="15.75" hidden="1">
      <c r="A861" s="85" t="s">
        <v>5664</v>
      </c>
      <c r="B861" s="49" t="s">
        <v>1126</v>
      </c>
      <c r="C861" s="50" t="s">
        <v>2175</v>
      </c>
      <c r="D861" s="50" t="s">
        <v>2133</v>
      </c>
      <c r="E861" s="50" t="s">
        <v>2175</v>
      </c>
      <c r="F861" s="50" t="s">
        <v>2119</v>
      </c>
      <c r="G861" s="52" t="s">
        <v>2108</v>
      </c>
      <c r="H861" s="53" t="s">
        <v>2924</v>
      </c>
      <c r="I861" s="278">
        <v>6518</v>
      </c>
      <c r="J861" s="276">
        <v>1221</v>
      </c>
      <c r="K861" s="277">
        <v>24</v>
      </c>
      <c r="L861" s="322">
        <v>1224.49</v>
      </c>
      <c r="M861" s="33">
        <f t="shared" si="112"/>
        <v>3.6821110000000001E-3</v>
      </c>
      <c r="N861" s="33">
        <f t="shared" si="113"/>
        <v>3.6716163E-3</v>
      </c>
      <c r="O861" s="54">
        <f t="shared" si="114"/>
        <v>1.0212739999999999E-4</v>
      </c>
      <c r="P861" s="28">
        <f t="shared" si="115"/>
        <v>22978</v>
      </c>
      <c r="Q861" s="158"/>
      <c r="R861" s="158"/>
      <c r="S861" s="158"/>
      <c r="T861" s="158"/>
      <c r="U861" s="86"/>
      <c r="W861" s="203" t="s">
        <v>2924</v>
      </c>
      <c r="X861" s="204">
        <v>1221</v>
      </c>
      <c r="Y861" s="3">
        <f t="shared" si="116"/>
        <v>0</v>
      </c>
      <c r="Z861" s="206" t="s">
        <v>2924</v>
      </c>
      <c r="AA861" s="234">
        <v>24</v>
      </c>
      <c r="AE861" s="321" t="s">
        <v>8120</v>
      </c>
      <c r="AF861" s="322">
        <v>1224.49</v>
      </c>
    </row>
    <row r="862" spans="1:32" ht="15.75" hidden="1">
      <c r="A862" s="85" t="s">
        <v>5665</v>
      </c>
      <c r="B862" s="49" t="s">
        <v>1127</v>
      </c>
      <c r="C862" s="50" t="s">
        <v>2175</v>
      </c>
      <c r="D862" s="50" t="s">
        <v>2157</v>
      </c>
      <c r="E862" s="50" t="s">
        <v>2116</v>
      </c>
      <c r="F862" s="50" t="s">
        <v>2119</v>
      </c>
      <c r="G862" s="52" t="s">
        <v>2108</v>
      </c>
      <c r="H862" s="53" t="s">
        <v>2925</v>
      </c>
      <c r="I862" s="278">
        <v>7531</v>
      </c>
      <c r="J862" s="276">
        <v>921</v>
      </c>
      <c r="K862" s="277">
        <v>52</v>
      </c>
      <c r="L862" s="322">
        <v>899.2</v>
      </c>
      <c r="M862" s="33">
        <f t="shared" si="112"/>
        <v>6.9047935E-3</v>
      </c>
      <c r="N862" s="33">
        <f t="shared" si="113"/>
        <v>7.0721917E-3</v>
      </c>
      <c r="O862" s="54">
        <f t="shared" si="114"/>
        <v>1.967157E-4</v>
      </c>
      <c r="P862" s="28">
        <f t="shared" si="115"/>
        <v>44261</v>
      </c>
      <c r="Q862" s="158"/>
      <c r="R862" s="158"/>
      <c r="S862" s="158"/>
      <c r="T862" s="158"/>
      <c r="U862" s="86"/>
      <c r="W862" s="203" t="s">
        <v>2925</v>
      </c>
      <c r="X862" s="204">
        <v>921</v>
      </c>
      <c r="Y862" s="3">
        <f t="shared" si="116"/>
        <v>0</v>
      </c>
      <c r="Z862" s="206" t="s">
        <v>2925</v>
      </c>
      <c r="AA862" s="234">
        <v>52</v>
      </c>
      <c r="AE862" s="321" t="s">
        <v>8121</v>
      </c>
      <c r="AF862" s="322">
        <v>899.2</v>
      </c>
    </row>
    <row r="863" spans="1:32" ht="15.75" hidden="1">
      <c r="A863" s="85" t="s">
        <v>5666</v>
      </c>
      <c r="B863" s="49" t="s">
        <v>1128</v>
      </c>
      <c r="C863" s="50" t="s">
        <v>2175</v>
      </c>
      <c r="D863" s="50" t="s">
        <v>2157</v>
      </c>
      <c r="E863" s="50" t="s">
        <v>2115</v>
      </c>
      <c r="F863" s="50" t="s">
        <v>2119</v>
      </c>
      <c r="G863" s="52" t="s">
        <v>2108</v>
      </c>
      <c r="H863" s="53" t="s">
        <v>2926</v>
      </c>
      <c r="I863" s="278">
        <v>6167</v>
      </c>
      <c r="J863" s="276">
        <v>770</v>
      </c>
      <c r="K863" s="277">
        <v>25</v>
      </c>
      <c r="L863" s="322">
        <v>890.11</v>
      </c>
      <c r="M863" s="33">
        <f t="shared" si="112"/>
        <v>4.0538349E-3</v>
      </c>
      <c r="N863" s="33">
        <f t="shared" si="113"/>
        <v>3.5068169000000001E-3</v>
      </c>
      <c r="O863" s="54">
        <f t="shared" si="114"/>
        <v>9.7543399999999999E-5</v>
      </c>
      <c r="P863" s="28">
        <f t="shared" si="115"/>
        <v>21947</v>
      </c>
      <c r="Q863" s="158"/>
      <c r="R863" s="158"/>
      <c r="S863" s="158"/>
      <c r="T863" s="158"/>
      <c r="U863" s="86"/>
      <c r="W863" s="203" t="s">
        <v>2926</v>
      </c>
      <c r="X863" s="204">
        <v>770</v>
      </c>
      <c r="Y863" s="3">
        <f t="shared" si="116"/>
        <v>0</v>
      </c>
      <c r="Z863" s="206" t="s">
        <v>2926</v>
      </c>
      <c r="AA863" s="234">
        <v>25</v>
      </c>
      <c r="AE863" s="321" t="s">
        <v>8122</v>
      </c>
      <c r="AF863" s="322">
        <v>890.11</v>
      </c>
    </row>
    <row r="864" spans="1:32" ht="15.75" hidden="1">
      <c r="A864" s="85" t="s">
        <v>5667</v>
      </c>
      <c r="B864" s="49" t="s">
        <v>1129</v>
      </c>
      <c r="C864" s="50" t="s">
        <v>2175</v>
      </c>
      <c r="D864" s="50" t="s">
        <v>2157</v>
      </c>
      <c r="E864" s="50" t="s">
        <v>2120</v>
      </c>
      <c r="F864" s="50" t="s">
        <v>2119</v>
      </c>
      <c r="G864" s="52" t="s">
        <v>2108</v>
      </c>
      <c r="H864" s="53" t="s">
        <v>2927</v>
      </c>
      <c r="I864" s="278">
        <v>4706</v>
      </c>
      <c r="J864" s="276">
        <v>574</v>
      </c>
      <c r="K864" s="277">
        <v>19</v>
      </c>
      <c r="L864" s="322">
        <v>757.9</v>
      </c>
      <c r="M864" s="33">
        <f t="shared" si="112"/>
        <v>4.0373989999999997E-3</v>
      </c>
      <c r="N864" s="33">
        <f t="shared" si="113"/>
        <v>3.0577476999999998E-3</v>
      </c>
      <c r="O864" s="54">
        <f t="shared" si="114"/>
        <v>8.5052399999999999E-5</v>
      </c>
      <c r="P864" s="28">
        <f t="shared" si="115"/>
        <v>19136</v>
      </c>
      <c r="Q864" s="158"/>
      <c r="R864" s="158"/>
      <c r="S864" s="158"/>
      <c r="T864" s="158"/>
      <c r="U864" s="86"/>
      <c r="W864" s="203" t="s">
        <v>2927</v>
      </c>
      <c r="X864" s="204">
        <v>574</v>
      </c>
      <c r="Y864" s="3">
        <f t="shared" si="116"/>
        <v>0</v>
      </c>
      <c r="Z864" s="206" t="s">
        <v>2927</v>
      </c>
      <c r="AA864" s="234">
        <v>19</v>
      </c>
      <c r="AE864" s="321" t="s">
        <v>8123</v>
      </c>
      <c r="AF864" s="322">
        <v>757.9</v>
      </c>
    </row>
    <row r="865" spans="1:32" ht="15.75" hidden="1">
      <c r="A865" s="85" t="s">
        <v>5668</v>
      </c>
      <c r="B865" s="49" t="s">
        <v>1130</v>
      </c>
      <c r="C865" s="50" t="s">
        <v>2175</v>
      </c>
      <c r="D865" s="50" t="s">
        <v>2157</v>
      </c>
      <c r="E865" s="50" t="s">
        <v>2122</v>
      </c>
      <c r="F865" s="50" t="s">
        <v>2119</v>
      </c>
      <c r="G865" s="52" t="s">
        <v>2108</v>
      </c>
      <c r="H865" s="53" t="s">
        <v>2928</v>
      </c>
      <c r="I865" s="278">
        <v>5161</v>
      </c>
      <c r="J865" s="276">
        <v>641</v>
      </c>
      <c r="K865" s="277">
        <v>20</v>
      </c>
      <c r="L865" s="322">
        <v>998.62</v>
      </c>
      <c r="M865" s="33">
        <f t="shared" si="112"/>
        <v>3.8752179000000001E-3</v>
      </c>
      <c r="N865" s="33">
        <f t="shared" si="113"/>
        <v>2.4874472999999999E-3</v>
      </c>
      <c r="O865" s="54">
        <f t="shared" si="114"/>
        <v>6.9189299999999998E-5</v>
      </c>
      <c r="P865" s="28">
        <f t="shared" si="115"/>
        <v>15567</v>
      </c>
      <c r="Q865" s="158"/>
      <c r="R865" s="158"/>
      <c r="S865" s="158"/>
      <c r="T865" s="158"/>
      <c r="U865" s="86"/>
      <c r="W865" s="203" t="s">
        <v>2928</v>
      </c>
      <c r="X865" s="204">
        <v>641</v>
      </c>
      <c r="Y865" s="3">
        <f t="shared" si="116"/>
        <v>0</v>
      </c>
      <c r="Z865" s="206" t="s">
        <v>2928</v>
      </c>
      <c r="AA865" s="234">
        <v>20</v>
      </c>
      <c r="AE865" s="321" t="s">
        <v>8124</v>
      </c>
      <c r="AF865" s="322">
        <v>998.62</v>
      </c>
    </row>
    <row r="866" spans="1:32" ht="15.75" hidden="1">
      <c r="A866" s="85" t="s">
        <v>5669</v>
      </c>
      <c r="B866" s="49" t="s">
        <v>1131</v>
      </c>
      <c r="C866" s="50" t="s">
        <v>2175</v>
      </c>
      <c r="D866" s="50" t="s">
        <v>2157</v>
      </c>
      <c r="E866" s="50" t="s">
        <v>2124</v>
      </c>
      <c r="F866" s="50">
        <v>3</v>
      </c>
      <c r="G866" s="52" t="s">
        <v>2109</v>
      </c>
      <c r="H866" s="53" t="s">
        <v>2929</v>
      </c>
      <c r="I866" s="278">
        <v>19832</v>
      </c>
      <c r="J866" s="276">
        <v>2469</v>
      </c>
      <c r="K866" s="277">
        <v>153</v>
      </c>
      <c r="L866" s="322">
        <v>1181.08</v>
      </c>
      <c r="M866" s="33">
        <f t="shared" si="112"/>
        <v>7.7148043000000001E-3</v>
      </c>
      <c r="N866" s="33">
        <f t="shared" si="113"/>
        <v>1.61274865E-2</v>
      </c>
      <c r="O866" s="54">
        <f t="shared" si="114"/>
        <v>4.485922E-4</v>
      </c>
      <c r="P866" s="28">
        <f t="shared" si="115"/>
        <v>100933</v>
      </c>
      <c r="Q866" s="158"/>
      <c r="R866" s="158"/>
      <c r="S866" s="158"/>
      <c r="T866" s="158"/>
      <c r="U866" s="86"/>
      <c r="W866" s="203" t="s">
        <v>2929</v>
      </c>
      <c r="X866" s="204">
        <v>2469</v>
      </c>
      <c r="Y866" s="3">
        <f t="shared" si="116"/>
        <v>0</v>
      </c>
      <c r="Z866" s="206" t="s">
        <v>2929</v>
      </c>
      <c r="AA866" s="234">
        <v>153</v>
      </c>
      <c r="AE866" s="321" t="s">
        <v>8125</v>
      </c>
      <c r="AF866" s="322">
        <v>1181.08</v>
      </c>
    </row>
    <row r="867" spans="1:32" ht="15.75" hidden="1">
      <c r="A867" s="85" t="s">
        <v>5670</v>
      </c>
      <c r="B867" s="49" t="s">
        <v>1132</v>
      </c>
      <c r="C867" s="50" t="s">
        <v>2175</v>
      </c>
      <c r="D867" s="50" t="s">
        <v>2157</v>
      </c>
      <c r="E867" s="50" t="s">
        <v>2126</v>
      </c>
      <c r="F867" s="50" t="s">
        <v>2119</v>
      </c>
      <c r="G867" s="52" t="s">
        <v>2108</v>
      </c>
      <c r="H867" s="53" t="s">
        <v>2930</v>
      </c>
      <c r="I867" s="278">
        <v>2485</v>
      </c>
      <c r="J867" s="276">
        <v>301</v>
      </c>
      <c r="K867" s="277">
        <v>16</v>
      </c>
      <c r="L867" s="322">
        <v>822.5</v>
      </c>
      <c r="M867" s="33">
        <f t="shared" si="112"/>
        <v>6.4386317E-3</v>
      </c>
      <c r="N867" s="33">
        <f t="shared" si="113"/>
        <v>2.3562651999999998E-3</v>
      </c>
      <c r="O867" s="54">
        <f t="shared" si="114"/>
        <v>6.55404E-5</v>
      </c>
      <c r="P867" s="28">
        <f t="shared" si="115"/>
        <v>14746</v>
      </c>
      <c r="Q867" s="158"/>
      <c r="R867" s="158"/>
      <c r="S867" s="158"/>
      <c r="T867" s="158"/>
      <c r="U867" s="86"/>
      <c r="W867" s="203" t="s">
        <v>2930</v>
      </c>
      <c r="X867" s="204">
        <v>301</v>
      </c>
      <c r="Y867" s="3">
        <f t="shared" si="116"/>
        <v>0</v>
      </c>
      <c r="Z867" s="206" t="s">
        <v>2930</v>
      </c>
      <c r="AA867" s="234">
        <v>16</v>
      </c>
      <c r="AE867" s="321" t="s">
        <v>8126</v>
      </c>
      <c r="AF867" s="322">
        <v>822.5</v>
      </c>
    </row>
    <row r="868" spans="1:32" ht="15.75" hidden="1">
      <c r="A868" s="85" t="s">
        <v>5671</v>
      </c>
      <c r="B868" s="49" t="s">
        <v>1133</v>
      </c>
      <c r="C868" s="50" t="s">
        <v>2175</v>
      </c>
      <c r="D868" s="50" t="s">
        <v>2157</v>
      </c>
      <c r="E868" s="50" t="s">
        <v>2133</v>
      </c>
      <c r="F868" s="50" t="s">
        <v>2119</v>
      </c>
      <c r="G868" s="52" t="s">
        <v>2108</v>
      </c>
      <c r="H868" s="53" t="s">
        <v>2931</v>
      </c>
      <c r="I868" s="278">
        <v>3623</v>
      </c>
      <c r="J868" s="276">
        <v>485</v>
      </c>
      <c r="K868" s="277">
        <v>10</v>
      </c>
      <c r="L868" s="322">
        <v>847.14</v>
      </c>
      <c r="M868" s="33">
        <f t="shared" si="112"/>
        <v>2.7601434999999998E-3</v>
      </c>
      <c r="N868" s="33">
        <f t="shared" si="113"/>
        <v>1.5802222999999999E-3</v>
      </c>
      <c r="O868" s="54">
        <f t="shared" si="114"/>
        <v>4.3954400000000001E-5</v>
      </c>
      <c r="P868" s="28">
        <f t="shared" si="115"/>
        <v>9889</v>
      </c>
      <c r="Q868" s="158"/>
      <c r="R868" s="158"/>
      <c r="S868" s="158"/>
      <c r="T868" s="158"/>
      <c r="U868" s="86"/>
      <c r="W868" s="203" t="s">
        <v>2931</v>
      </c>
      <c r="X868" s="204">
        <v>485</v>
      </c>
      <c r="Y868" s="3">
        <f t="shared" si="116"/>
        <v>0</v>
      </c>
      <c r="Z868" s="206" t="s">
        <v>2931</v>
      </c>
      <c r="AA868" s="234">
        <v>10</v>
      </c>
      <c r="AE868" s="321" t="s">
        <v>8127</v>
      </c>
      <c r="AF868" s="322">
        <v>847.14</v>
      </c>
    </row>
    <row r="869" spans="1:32" ht="15.75" hidden="1">
      <c r="A869" s="85" t="s">
        <v>5672</v>
      </c>
      <c r="B869" s="49" t="s">
        <v>1134</v>
      </c>
      <c r="C869" s="50" t="s">
        <v>2175</v>
      </c>
      <c r="D869" s="50" t="s">
        <v>2159</v>
      </c>
      <c r="E869" s="50" t="s">
        <v>2116</v>
      </c>
      <c r="F869" s="50">
        <v>3</v>
      </c>
      <c r="G869" s="52" t="s">
        <v>2109</v>
      </c>
      <c r="H869" s="53" t="s">
        <v>2932</v>
      </c>
      <c r="I869" s="278">
        <v>15197</v>
      </c>
      <c r="J869" s="276">
        <v>2286</v>
      </c>
      <c r="K869" s="277">
        <v>131</v>
      </c>
      <c r="L869" s="322">
        <v>1460.43</v>
      </c>
      <c r="M869" s="33">
        <f t="shared" si="112"/>
        <v>8.6201222999999997E-3</v>
      </c>
      <c r="N869" s="33">
        <f t="shared" si="113"/>
        <v>1.3493012E-2</v>
      </c>
      <c r="O869" s="54">
        <f t="shared" si="114"/>
        <v>3.753133E-4</v>
      </c>
      <c r="P869" s="28">
        <f t="shared" si="115"/>
        <v>84445</v>
      </c>
      <c r="Q869" s="158"/>
      <c r="R869" s="158"/>
      <c r="S869" s="158"/>
      <c r="T869" s="158"/>
      <c r="U869" s="86"/>
      <c r="W869" s="203" t="s">
        <v>2932</v>
      </c>
      <c r="X869" s="204">
        <v>2286</v>
      </c>
      <c r="Y869" s="3">
        <f t="shared" si="116"/>
        <v>0</v>
      </c>
      <c r="Z869" s="206" t="s">
        <v>2932</v>
      </c>
      <c r="AA869" s="234">
        <v>131</v>
      </c>
      <c r="AE869" s="321" t="s">
        <v>8128</v>
      </c>
      <c r="AF869" s="322">
        <v>1460.43</v>
      </c>
    </row>
    <row r="870" spans="1:32" ht="15.75" hidden="1">
      <c r="A870" s="85" t="s">
        <v>5673</v>
      </c>
      <c r="B870" s="49" t="s">
        <v>1135</v>
      </c>
      <c r="C870" s="50" t="s">
        <v>2175</v>
      </c>
      <c r="D870" s="50" t="s">
        <v>2159</v>
      </c>
      <c r="E870" s="50" t="s">
        <v>2115</v>
      </c>
      <c r="F870" s="50" t="s">
        <v>2119</v>
      </c>
      <c r="G870" s="52" t="s">
        <v>2108</v>
      </c>
      <c r="H870" s="53" t="s">
        <v>2933</v>
      </c>
      <c r="I870" s="278">
        <v>10000</v>
      </c>
      <c r="J870" s="276">
        <v>1639</v>
      </c>
      <c r="K870" s="277">
        <v>45</v>
      </c>
      <c r="L870" s="322">
        <v>676.03</v>
      </c>
      <c r="M870" s="33">
        <f t="shared" si="112"/>
        <v>4.4999999999999997E-3</v>
      </c>
      <c r="N870" s="33">
        <f t="shared" si="113"/>
        <v>1.0910018699999999E-2</v>
      </c>
      <c r="O870" s="54">
        <f t="shared" si="114"/>
        <v>3.0346630000000001E-4</v>
      </c>
      <c r="P870" s="28">
        <f t="shared" si="115"/>
        <v>68279</v>
      </c>
      <c r="Q870" s="158"/>
      <c r="R870" s="158"/>
      <c r="S870" s="158"/>
      <c r="T870" s="158"/>
      <c r="U870" s="86"/>
      <c r="W870" s="203" t="s">
        <v>2933</v>
      </c>
      <c r="X870" s="204">
        <v>1639</v>
      </c>
      <c r="Y870" s="3">
        <f t="shared" si="116"/>
        <v>0</v>
      </c>
      <c r="Z870" s="206" t="s">
        <v>2933</v>
      </c>
      <c r="AA870" s="234">
        <v>45</v>
      </c>
      <c r="AE870" s="321" t="s">
        <v>8129</v>
      </c>
      <c r="AF870" s="322">
        <v>676.03</v>
      </c>
    </row>
    <row r="871" spans="1:32" ht="15.75" hidden="1">
      <c r="A871" s="85" t="s">
        <v>5674</v>
      </c>
      <c r="B871" s="49" t="s">
        <v>1136</v>
      </c>
      <c r="C871" s="50" t="s">
        <v>2175</v>
      </c>
      <c r="D871" s="50" t="s">
        <v>2159</v>
      </c>
      <c r="E871" s="50" t="s">
        <v>2120</v>
      </c>
      <c r="F871" s="50">
        <v>3</v>
      </c>
      <c r="G871" s="52" t="s">
        <v>2109</v>
      </c>
      <c r="H871" s="53" t="s">
        <v>2934</v>
      </c>
      <c r="I871" s="278">
        <v>43734</v>
      </c>
      <c r="J871" s="276">
        <v>6667</v>
      </c>
      <c r="K871" s="277">
        <v>257</v>
      </c>
      <c r="L871" s="322">
        <v>1485.65</v>
      </c>
      <c r="M871" s="33">
        <f t="shared" si="112"/>
        <v>5.8764348000000001E-3</v>
      </c>
      <c r="N871" s="33">
        <f t="shared" si="113"/>
        <v>2.6371077100000001E-2</v>
      </c>
      <c r="O871" s="54">
        <f t="shared" si="114"/>
        <v>7.3352170000000002E-4</v>
      </c>
      <c r="P871" s="28">
        <f t="shared" si="115"/>
        <v>165042</v>
      </c>
      <c r="Q871" s="158"/>
      <c r="R871" s="158"/>
      <c r="S871" s="158"/>
      <c r="T871" s="158"/>
      <c r="U871" s="86"/>
      <c r="W871" s="203" t="s">
        <v>2934</v>
      </c>
      <c r="X871" s="204">
        <v>6667</v>
      </c>
      <c r="Y871" s="3">
        <f t="shared" si="116"/>
        <v>0</v>
      </c>
      <c r="Z871" s="206" t="s">
        <v>2934</v>
      </c>
      <c r="AA871" s="234">
        <v>257</v>
      </c>
      <c r="AE871" s="321" t="s">
        <v>8130</v>
      </c>
      <c r="AF871" s="322">
        <v>1485.65</v>
      </c>
    </row>
    <row r="872" spans="1:32" ht="15.75" hidden="1">
      <c r="A872" s="85" t="s">
        <v>5675</v>
      </c>
      <c r="B872" s="49" t="s">
        <v>1137</v>
      </c>
      <c r="C872" s="50" t="s">
        <v>2175</v>
      </c>
      <c r="D872" s="50" t="s">
        <v>2159</v>
      </c>
      <c r="E872" s="50" t="s">
        <v>2122</v>
      </c>
      <c r="F872" s="50" t="s">
        <v>2119</v>
      </c>
      <c r="G872" s="52" t="s">
        <v>2108</v>
      </c>
      <c r="H872" s="53" t="s">
        <v>2935</v>
      </c>
      <c r="I872" s="278">
        <v>10965</v>
      </c>
      <c r="J872" s="276">
        <v>1775</v>
      </c>
      <c r="K872" s="277">
        <v>54</v>
      </c>
      <c r="L872" s="322">
        <v>815.67</v>
      </c>
      <c r="M872" s="33">
        <f t="shared" si="112"/>
        <v>4.9247605999999996E-3</v>
      </c>
      <c r="N872" s="33">
        <f t="shared" si="113"/>
        <v>1.0716895299999999E-2</v>
      </c>
      <c r="O872" s="54">
        <f t="shared" si="114"/>
        <v>2.980945E-4</v>
      </c>
      <c r="P872" s="28">
        <f t="shared" si="115"/>
        <v>67071</v>
      </c>
      <c r="Q872" s="158"/>
      <c r="R872" s="158"/>
      <c r="S872" s="158"/>
      <c r="T872" s="158"/>
      <c r="U872" s="86"/>
      <c r="W872" s="203" t="s">
        <v>2935</v>
      </c>
      <c r="X872" s="204">
        <v>1775</v>
      </c>
      <c r="Y872" s="3">
        <f t="shared" si="116"/>
        <v>0</v>
      </c>
      <c r="Z872" s="206" t="s">
        <v>2935</v>
      </c>
      <c r="AA872" s="234">
        <v>54</v>
      </c>
      <c r="AE872" s="321" t="s">
        <v>8131</v>
      </c>
      <c r="AF872" s="322">
        <v>815.67</v>
      </c>
    </row>
    <row r="873" spans="1:32" ht="15.75" hidden="1">
      <c r="A873" s="85" t="s">
        <v>5676</v>
      </c>
      <c r="B873" s="49" t="s">
        <v>1138</v>
      </c>
      <c r="C873" s="50" t="s">
        <v>2175</v>
      </c>
      <c r="D873" s="50" t="s">
        <v>2159</v>
      </c>
      <c r="E873" s="50" t="s">
        <v>2124</v>
      </c>
      <c r="F873" s="50" t="s">
        <v>2119</v>
      </c>
      <c r="G873" s="52" t="s">
        <v>2108</v>
      </c>
      <c r="H873" s="53" t="s">
        <v>2936</v>
      </c>
      <c r="I873" s="278">
        <v>6281</v>
      </c>
      <c r="J873" s="276">
        <v>903</v>
      </c>
      <c r="K873" s="277">
        <v>60</v>
      </c>
      <c r="L873" s="322">
        <v>854.34</v>
      </c>
      <c r="M873" s="33">
        <f t="shared" si="112"/>
        <v>9.552619E-3</v>
      </c>
      <c r="N873" s="33">
        <f t="shared" si="113"/>
        <v>1.0096700300000001E-2</v>
      </c>
      <c r="O873" s="54">
        <f t="shared" si="114"/>
        <v>2.8084360000000001E-4</v>
      </c>
      <c r="P873" s="28">
        <f t="shared" si="115"/>
        <v>63189</v>
      </c>
      <c r="Q873" s="158"/>
      <c r="R873" s="158"/>
      <c r="S873" s="158"/>
      <c r="T873" s="158"/>
      <c r="U873" s="86"/>
      <c r="W873" s="203" t="s">
        <v>2936</v>
      </c>
      <c r="X873" s="204">
        <v>903</v>
      </c>
      <c r="Y873" s="3">
        <f t="shared" si="116"/>
        <v>0</v>
      </c>
      <c r="Z873" s="206" t="s">
        <v>2936</v>
      </c>
      <c r="AA873" s="234">
        <v>60</v>
      </c>
      <c r="AE873" s="321" t="s">
        <v>8132</v>
      </c>
      <c r="AF873" s="322">
        <v>854.34</v>
      </c>
    </row>
    <row r="874" spans="1:32" ht="15.75" hidden="1">
      <c r="A874" s="85" t="s">
        <v>5677</v>
      </c>
      <c r="B874" s="49" t="s">
        <v>1139</v>
      </c>
      <c r="C874" s="50" t="s">
        <v>2175</v>
      </c>
      <c r="D874" s="50" t="s">
        <v>2159</v>
      </c>
      <c r="E874" s="50" t="s">
        <v>2126</v>
      </c>
      <c r="F874" s="50" t="s">
        <v>2119</v>
      </c>
      <c r="G874" s="52" t="s">
        <v>2108</v>
      </c>
      <c r="H874" s="53" t="s">
        <v>2937</v>
      </c>
      <c r="I874" s="278">
        <v>8718</v>
      </c>
      <c r="J874" s="276">
        <v>1418</v>
      </c>
      <c r="K874" s="277">
        <v>26</v>
      </c>
      <c r="L874" s="322">
        <v>1108.1400000000001</v>
      </c>
      <c r="M874" s="33">
        <f t="shared" si="112"/>
        <v>2.9823353000000001E-3</v>
      </c>
      <c r="N874" s="33">
        <f t="shared" si="113"/>
        <v>3.8162609E-3</v>
      </c>
      <c r="O874" s="54">
        <f t="shared" si="114"/>
        <v>1.061507E-4</v>
      </c>
      <c r="P874" s="28">
        <f t="shared" si="115"/>
        <v>23883</v>
      </c>
      <c r="Q874" s="158"/>
      <c r="R874" s="158"/>
      <c r="S874" s="158"/>
      <c r="T874" s="158"/>
      <c r="U874" s="86"/>
      <c r="W874" s="203" t="s">
        <v>2937</v>
      </c>
      <c r="X874" s="204">
        <v>1418</v>
      </c>
      <c r="Y874" s="3">
        <f t="shared" si="116"/>
        <v>0</v>
      </c>
      <c r="Z874" s="206" t="s">
        <v>2937</v>
      </c>
      <c r="AA874" s="234">
        <v>26</v>
      </c>
      <c r="AE874" s="321" t="s">
        <v>8133</v>
      </c>
      <c r="AF874" s="322">
        <v>1108.1400000000001</v>
      </c>
    </row>
    <row r="875" spans="1:32" ht="15.75" hidden="1">
      <c r="A875" s="85" t="s">
        <v>5678</v>
      </c>
      <c r="B875" s="49" t="s">
        <v>1140</v>
      </c>
      <c r="C875" s="50" t="s">
        <v>2175</v>
      </c>
      <c r="D875" s="50" t="s">
        <v>2159</v>
      </c>
      <c r="E875" s="50" t="s">
        <v>2133</v>
      </c>
      <c r="F875" s="50">
        <v>3</v>
      </c>
      <c r="G875" s="52" t="s">
        <v>2109</v>
      </c>
      <c r="H875" s="53" t="s">
        <v>2938</v>
      </c>
      <c r="I875" s="278">
        <v>14762</v>
      </c>
      <c r="J875" s="276">
        <v>2271</v>
      </c>
      <c r="K875" s="277">
        <v>137</v>
      </c>
      <c r="L875" s="322">
        <v>913.07</v>
      </c>
      <c r="M875" s="203">
        <f t="shared" si="112"/>
        <v>9.2805852000000001E-3</v>
      </c>
      <c r="N875" s="203">
        <f t="shared" si="113"/>
        <v>2.3082796400000001E-2</v>
      </c>
      <c r="O875" s="203">
        <f t="shared" si="114"/>
        <v>6.4205689999999999E-4</v>
      </c>
      <c r="P875" s="28">
        <f t="shared" si="115"/>
        <v>144462</v>
      </c>
      <c r="Q875" s="203"/>
      <c r="R875" s="203"/>
      <c r="S875" s="203"/>
      <c r="T875" s="203"/>
      <c r="U875" s="86"/>
      <c r="W875" s="203" t="s">
        <v>2938</v>
      </c>
      <c r="X875" s="204">
        <v>2271</v>
      </c>
      <c r="Y875" s="3">
        <f t="shared" si="116"/>
        <v>0</v>
      </c>
      <c r="Z875" s="206" t="s">
        <v>2938</v>
      </c>
      <c r="AA875" s="234">
        <v>137</v>
      </c>
      <c r="AE875" s="321" t="s">
        <v>8134</v>
      </c>
      <c r="AF875" s="322">
        <v>913.07</v>
      </c>
    </row>
    <row r="876" spans="1:32" ht="15.75" hidden="1">
      <c r="A876" s="85" t="s">
        <v>5679</v>
      </c>
      <c r="B876" s="49" t="s">
        <v>1141</v>
      </c>
      <c r="C876" s="50" t="s">
        <v>2175</v>
      </c>
      <c r="D876" s="50" t="s">
        <v>2159</v>
      </c>
      <c r="E876" s="50" t="s">
        <v>2157</v>
      </c>
      <c r="F876" s="50" t="s">
        <v>2119</v>
      </c>
      <c r="G876" s="52" t="s">
        <v>2108</v>
      </c>
      <c r="H876" s="53" t="s">
        <v>2939</v>
      </c>
      <c r="I876" s="278">
        <v>8686</v>
      </c>
      <c r="J876" s="276">
        <v>1471</v>
      </c>
      <c r="K876" s="277">
        <v>29</v>
      </c>
      <c r="L876" s="322">
        <v>643.97</v>
      </c>
      <c r="M876" s="203">
        <f t="shared" si="112"/>
        <v>3.3387058999999998E-3</v>
      </c>
      <c r="N876" s="203">
        <f t="shared" si="113"/>
        <v>7.6264986999999996E-3</v>
      </c>
      <c r="O876" s="203">
        <f t="shared" si="114"/>
        <v>2.12134E-4</v>
      </c>
      <c r="P876" s="28">
        <f t="shared" si="115"/>
        <v>47730</v>
      </c>
      <c r="Q876" s="203"/>
      <c r="R876" s="203"/>
      <c r="S876" s="203"/>
      <c r="T876" s="203"/>
      <c r="U876" s="86"/>
      <c r="W876" s="203" t="s">
        <v>2939</v>
      </c>
      <c r="X876" s="204">
        <v>1471</v>
      </c>
      <c r="Y876" s="3">
        <f t="shared" si="116"/>
        <v>0</v>
      </c>
      <c r="Z876" s="206" t="s">
        <v>2939</v>
      </c>
      <c r="AA876" s="234">
        <v>29</v>
      </c>
      <c r="AE876" s="321" t="s">
        <v>8135</v>
      </c>
      <c r="AF876" s="322">
        <v>643.97</v>
      </c>
    </row>
    <row r="877" spans="1:32" ht="15.75" hidden="1">
      <c r="A877" s="85" t="s">
        <v>5680</v>
      </c>
      <c r="B877" s="49" t="s">
        <v>1142</v>
      </c>
      <c r="C877" s="50" t="s">
        <v>2175</v>
      </c>
      <c r="D877" s="50" t="s">
        <v>2159</v>
      </c>
      <c r="E877" s="50" t="s">
        <v>2159</v>
      </c>
      <c r="F877" s="50" t="s">
        <v>2119</v>
      </c>
      <c r="G877" s="52" t="s">
        <v>2108</v>
      </c>
      <c r="H877" s="53" t="s">
        <v>2940</v>
      </c>
      <c r="I877" s="278">
        <v>7304</v>
      </c>
      <c r="J877" s="276">
        <v>1213</v>
      </c>
      <c r="K877" s="277">
        <v>81</v>
      </c>
      <c r="L877" s="322">
        <v>848.25</v>
      </c>
      <c r="M877" s="203">
        <f t="shared" si="112"/>
        <v>1.1089813800000001E-2</v>
      </c>
      <c r="N877" s="203">
        <f t="shared" si="113"/>
        <v>1.58584664E-2</v>
      </c>
      <c r="O877" s="203">
        <f t="shared" si="114"/>
        <v>4.4110930000000002E-4</v>
      </c>
      <c r="P877" s="28">
        <f t="shared" si="115"/>
        <v>99249</v>
      </c>
      <c r="Q877" s="203"/>
      <c r="R877" s="203"/>
      <c r="S877" s="203"/>
      <c r="T877" s="203"/>
      <c r="U877" s="86"/>
      <c r="W877" s="203" t="s">
        <v>2940</v>
      </c>
      <c r="X877" s="204">
        <v>1213</v>
      </c>
      <c r="Y877" s="3">
        <f t="shared" si="116"/>
        <v>0</v>
      </c>
      <c r="Z877" s="206" t="s">
        <v>2940</v>
      </c>
      <c r="AA877" s="234">
        <v>81</v>
      </c>
      <c r="AE877" s="321" t="s">
        <v>8136</v>
      </c>
      <c r="AF877" s="322">
        <v>848.25</v>
      </c>
    </row>
    <row r="878" spans="1:32" ht="15.75" hidden="1">
      <c r="A878" s="85" t="s">
        <v>5681</v>
      </c>
      <c r="B878" s="49" t="s">
        <v>1143</v>
      </c>
      <c r="C878" s="50" t="s">
        <v>2175</v>
      </c>
      <c r="D878" s="50" t="s">
        <v>2172</v>
      </c>
      <c r="E878" s="50" t="s">
        <v>2116</v>
      </c>
      <c r="F878" s="50" t="s">
        <v>2117</v>
      </c>
      <c r="G878" s="52" t="s">
        <v>2107</v>
      </c>
      <c r="H878" s="201" t="s">
        <v>2941</v>
      </c>
      <c r="I878" s="278">
        <v>6074</v>
      </c>
      <c r="J878" s="276">
        <v>852</v>
      </c>
      <c r="K878" s="277">
        <v>45</v>
      </c>
      <c r="L878" s="322">
        <v>803.14</v>
      </c>
      <c r="M878" s="203">
        <f t="shared" si="112"/>
        <v>7.4086268999999996E-3</v>
      </c>
      <c r="N878" s="203">
        <f t="shared" si="113"/>
        <v>7.8593397000000006E-3</v>
      </c>
      <c r="O878" s="203">
        <f t="shared" si="114"/>
        <v>2.186105E-4</v>
      </c>
      <c r="P878" s="28">
        <f t="shared" si="115"/>
        <v>49187</v>
      </c>
      <c r="Q878" s="203"/>
      <c r="R878" s="203"/>
      <c r="S878" s="203"/>
      <c r="T878" s="203"/>
      <c r="U878" s="86"/>
      <c r="W878" s="203" t="s">
        <v>2941</v>
      </c>
      <c r="X878" s="204">
        <v>852</v>
      </c>
      <c r="Y878" s="3">
        <f t="shared" si="116"/>
        <v>0</v>
      </c>
      <c r="Z878" s="206" t="s">
        <v>2941</v>
      </c>
      <c r="AA878" s="234">
        <v>45</v>
      </c>
      <c r="AE878" s="321" t="s">
        <v>8137</v>
      </c>
      <c r="AF878" s="322">
        <v>803.14</v>
      </c>
    </row>
    <row r="879" spans="1:32" ht="15.75" hidden="1">
      <c r="A879" s="85" t="s">
        <v>5682</v>
      </c>
      <c r="B879" s="49" t="s">
        <v>1144</v>
      </c>
      <c r="C879" s="50" t="s">
        <v>2175</v>
      </c>
      <c r="D879" s="50" t="s">
        <v>2172</v>
      </c>
      <c r="E879" s="50" t="s">
        <v>2115</v>
      </c>
      <c r="F879" s="50" t="s">
        <v>2119</v>
      </c>
      <c r="G879" s="52" t="s">
        <v>2108</v>
      </c>
      <c r="H879" s="201" t="s">
        <v>2942</v>
      </c>
      <c r="I879" s="278">
        <v>27995</v>
      </c>
      <c r="J879" s="276">
        <v>4868</v>
      </c>
      <c r="K879" s="277">
        <v>307</v>
      </c>
      <c r="L879" s="322">
        <v>1157.49</v>
      </c>
      <c r="M879" s="203">
        <f t="shared" si="112"/>
        <v>1.09662439E-2</v>
      </c>
      <c r="N879" s="203">
        <f t="shared" si="113"/>
        <v>4.6120204300000002E-2</v>
      </c>
      <c r="O879" s="203">
        <f t="shared" si="114"/>
        <v>1.2828513000000001E-3</v>
      </c>
      <c r="P879" s="28">
        <f t="shared" si="115"/>
        <v>288641</v>
      </c>
      <c r="Q879" s="203"/>
      <c r="R879" s="203"/>
      <c r="S879" s="203"/>
      <c r="T879" s="203"/>
      <c r="U879" s="86"/>
      <c r="W879" s="203" t="s">
        <v>2942</v>
      </c>
      <c r="X879" s="204">
        <v>4868</v>
      </c>
      <c r="Y879" s="3">
        <f t="shared" si="116"/>
        <v>0</v>
      </c>
      <c r="Z879" s="206" t="s">
        <v>2942</v>
      </c>
      <c r="AA879" s="234">
        <v>307</v>
      </c>
      <c r="AE879" s="321" t="s">
        <v>8138</v>
      </c>
      <c r="AF879" s="322">
        <v>1157.49</v>
      </c>
    </row>
    <row r="880" spans="1:32" ht="15.75" hidden="1">
      <c r="A880" s="85" t="s">
        <v>5683</v>
      </c>
      <c r="B880" s="49" t="s">
        <v>1145</v>
      </c>
      <c r="C880" s="50" t="s">
        <v>2175</v>
      </c>
      <c r="D880" s="50" t="s">
        <v>2172</v>
      </c>
      <c r="E880" s="50" t="s">
        <v>2120</v>
      </c>
      <c r="F880" s="50" t="s">
        <v>2119</v>
      </c>
      <c r="G880" s="52" t="s">
        <v>2108</v>
      </c>
      <c r="H880" s="201" t="s">
        <v>2943</v>
      </c>
      <c r="I880" s="278">
        <v>9175</v>
      </c>
      <c r="J880" s="276">
        <v>1625</v>
      </c>
      <c r="K880" s="277">
        <v>31</v>
      </c>
      <c r="L880" s="322">
        <v>1216.94</v>
      </c>
      <c r="M880" s="203">
        <f t="shared" si="112"/>
        <v>3.3787464999999999E-3</v>
      </c>
      <c r="N880" s="203">
        <f t="shared" si="113"/>
        <v>4.5116957000000003E-3</v>
      </c>
      <c r="O880" s="203">
        <f t="shared" si="114"/>
        <v>1.2549450000000001E-4</v>
      </c>
      <c r="P880" s="28">
        <f t="shared" si="115"/>
        <v>28236</v>
      </c>
      <c r="Q880" s="203"/>
      <c r="R880" s="203"/>
      <c r="S880" s="203"/>
      <c r="T880" s="203"/>
      <c r="U880" s="86"/>
      <c r="W880" s="203" t="s">
        <v>2943</v>
      </c>
      <c r="X880" s="204">
        <v>1625</v>
      </c>
      <c r="Y880" s="3">
        <f t="shared" si="116"/>
        <v>0</v>
      </c>
      <c r="Z880" s="206" t="s">
        <v>2943</v>
      </c>
      <c r="AA880" s="234">
        <v>31</v>
      </c>
      <c r="AE880" s="321" t="s">
        <v>8139</v>
      </c>
      <c r="AF880" s="322">
        <v>1216.94</v>
      </c>
    </row>
    <row r="881" spans="1:32" ht="15.75" hidden="1">
      <c r="A881" s="85" t="s">
        <v>5684</v>
      </c>
      <c r="B881" s="49" t="s">
        <v>1146</v>
      </c>
      <c r="C881" s="50" t="s">
        <v>2175</v>
      </c>
      <c r="D881" s="50" t="s">
        <v>2172</v>
      </c>
      <c r="E881" s="50" t="s">
        <v>2122</v>
      </c>
      <c r="F881" s="50" t="s">
        <v>2119</v>
      </c>
      <c r="G881" s="52" t="s">
        <v>2108</v>
      </c>
      <c r="H881" s="53" t="s">
        <v>2941</v>
      </c>
      <c r="I881" s="278">
        <v>24909</v>
      </c>
      <c r="J881" s="276">
        <v>4505</v>
      </c>
      <c r="K881" s="277">
        <v>204</v>
      </c>
      <c r="L881" s="322">
        <v>622.72</v>
      </c>
      <c r="M881" s="203">
        <f t="shared" si="112"/>
        <v>8.1898109000000004E-3</v>
      </c>
      <c r="N881" s="203">
        <f t="shared" si="113"/>
        <v>5.9248294700000002E-2</v>
      </c>
      <c r="O881" s="203">
        <f t="shared" si="114"/>
        <v>1.6480142E-3</v>
      </c>
      <c r="P881" s="28">
        <f t="shared" si="115"/>
        <v>370803</v>
      </c>
      <c r="Q881" s="203"/>
      <c r="R881" s="203"/>
      <c r="S881" s="203"/>
      <c r="T881" s="203"/>
      <c r="U881" s="86"/>
      <c r="W881" s="203" t="s">
        <v>2941</v>
      </c>
      <c r="X881" s="204">
        <v>4505</v>
      </c>
      <c r="Y881" s="3">
        <f t="shared" si="116"/>
        <v>0</v>
      </c>
      <c r="Z881" s="206" t="s">
        <v>2941</v>
      </c>
      <c r="AA881" s="234">
        <v>204</v>
      </c>
      <c r="AE881" s="321" t="s">
        <v>8137</v>
      </c>
      <c r="AF881" s="322">
        <v>622.72</v>
      </c>
    </row>
    <row r="882" spans="1:32" ht="15.75" hidden="1">
      <c r="A882" s="85" t="s">
        <v>5685</v>
      </c>
      <c r="B882" s="49" t="s">
        <v>1147</v>
      </c>
      <c r="C882" s="50" t="s">
        <v>2175</v>
      </c>
      <c r="D882" s="50" t="s">
        <v>2172</v>
      </c>
      <c r="E882" s="50" t="s">
        <v>2124</v>
      </c>
      <c r="F882" s="50" t="s">
        <v>2119</v>
      </c>
      <c r="G882" s="52" t="s">
        <v>2108</v>
      </c>
      <c r="H882" s="53" t="s">
        <v>2944</v>
      </c>
      <c r="I882" s="278">
        <v>10231</v>
      </c>
      <c r="J882" s="276">
        <v>1889</v>
      </c>
      <c r="K882" s="277">
        <v>61</v>
      </c>
      <c r="L882" s="322">
        <v>815.34</v>
      </c>
      <c r="M882" s="203">
        <f t="shared" si="112"/>
        <v>5.9622714999999996E-3</v>
      </c>
      <c r="N882" s="203">
        <f t="shared" si="113"/>
        <v>1.38135389E-2</v>
      </c>
      <c r="O882" s="203">
        <f t="shared" si="114"/>
        <v>3.842289E-4</v>
      </c>
      <c r="P882" s="28">
        <f t="shared" si="115"/>
        <v>86451</v>
      </c>
      <c r="Q882" s="203"/>
      <c r="R882" s="203"/>
      <c r="S882" s="203"/>
      <c r="T882" s="203"/>
      <c r="U882" s="86"/>
      <c r="W882" s="203" t="s">
        <v>2944</v>
      </c>
      <c r="X882" s="204">
        <v>1889</v>
      </c>
      <c r="Y882" s="3">
        <f t="shared" si="116"/>
        <v>0</v>
      </c>
      <c r="Z882" s="206" t="s">
        <v>2944</v>
      </c>
      <c r="AA882" s="234">
        <v>61</v>
      </c>
      <c r="AE882" s="321" t="s">
        <v>8140</v>
      </c>
      <c r="AF882" s="322">
        <v>815.34</v>
      </c>
    </row>
    <row r="883" spans="1:32" ht="15.75" hidden="1">
      <c r="A883" s="85" t="s">
        <v>5686</v>
      </c>
      <c r="B883" s="49" t="s">
        <v>1148</v>
      </c>
      <c r="C883" s="50" t="s">
        <v>2175</v>
      </c>
      <c r="D883" s="50" t="s">
        <v>2172</v>
      </c>
      <c r="E883" s="50" t="s">
        <v>2126</v>
      </c>
      <c r="F883" s="50" t="s">
        <v>2119</v>
      </c>
      <c r="G883" s="52" t="s">
        <v>2108</v>
      </c>
      <c r="H883" s="53" t="s">
        <v>2945</v>
      </c>
      <c r="I883" s="278">
        <v>14331</v>
      </c>
      <c r="J883" s="276">
        <v>2484</v>
      </c>
      <c r="K883" s="277">
        <v>145</v>
      </c>
      <c r="L883" s="322">
        <v>556.98</v>
      </c>
      <c r="M883" s="203">
        <f t="shared" si="112"/>
        <v>1.0117926100000001E-2</v>
      </c>
      <c r="N883" s="203">
        <f t="shared" si="113"/>
        <v>4.5123574299999997E-2</v>
      </c>
      <c r="O883" s="203">
        <f t="shared" si="114"/>
        <v>1.2551297E-3</v>
      </c>
      <c r="P883" s="28">
        <f t="shared" si="115"/>
        <v>282404</v>
      </c>
      <c r="Q883" s="203"/>
      <c r="R883" s="203"/>
      <c r="S883" s="203"/>
      <c r="T883" s="203"/>
      <c r="U883" s="86"/>
      <c r="W883" s="203" t="s">
        <v>2945</v>
      </c>
      <c r="X883" s="204">
        <v>2484</v>
      </c>
      <c r="Y883" s="3">
        <f t="shared" si="116"/>
        <v>0</v>
      </c>
      <c r="Z883" s="206" t="s">
        <v>2945</v>
      </c>
      <c r="AA883" s="234">
        <v>145</v>
      </c>
      <c r="AE883" s="321" t="s">
        <v>8141</v>
      </c>
      <c r="AF883" s="322">
        <v>556.98</v>
      </c>
    </row>
    <row r="884" spans="1:32" ht="15.75" hidden="1">
      <c r="A884" s="85" t="s">
        <v>5687</v>
      </c>
      <c r="B884" s="49" t="s">
        <v>1149</v>
      </c>
      <c r="C884" s="50" t="s">
        <v>2175</v>
      </c>
      <c r="D884" s="50" t="s">
        <v>2172</v>
      </c>
      <c r="E884" s="50" t="s">
        <v>2133</v>
      </c>
      <c r="F884" s="50">
        <v>3</v>
      </c>
      <c r="G884" s="52" t="s">
        <v>2109</v>
      </c>
      <c r="H884" s="53" t="s">
        <v>2946</v>
      </c>
      <c r="I884" s="278">
        <v>16852</v>
      </c>
      <c r="J884" s="276">
        <v>2157</v>
      </c>
      <c r="K884" s="277">
        <v>107</v>
      </c>
      <c r="L884" s="322">
        <v>1557.85</v>
      </c>
      <c r="M884" s="203">
        <f t="shared" si="112"/>
        <v>6.3493947000000002E-3</v>
      </c>
      <c r="N884" s="203">
        <f t="shared" si="113"/>
        <v>8.7913755000000003E-3</v>
      </c>
      <c r="O884" s="203">
        <f t="shared" si="114"/>
        <v>2.445355E-4</v>
      </c>
      <c r="P884" s="28">
        <f t="shared" si="115"/>
        <v>55020</v>
      </c>
      <c r="Q884" s="203"/>
      <c r="R884" s="203"/>
      <c r="S884" s="203"/>
      <c r="T884" s="203"/>
      <c r="U884" s="86"/>
      <c r="W884" s="203" t="s">
        <v>2946</v>
      </c>
      <c r="X884" s="204">
        <v>2157</v>
      </c>
      <c r="Y884" s="3">
        <f t="shared" si="116"/>
        <v>0</v>
      </c>
      <c r="Z884" s="206" t="s">
        <v>2946</v>
      </c>
      <c r="AA884" s="234">
        <v>107</v>
      </c>
      <c r="AE884" s="321" t="s">
        <v>8142</v>
      </c>
      <c r="AF884" s="322">
        <v>1557.85</v>
      </c>
    </row>
    <row r="885" spans="1:32" ht="15.75" hidden="1">
      <c r="A885" s="85" t="s">
        <v>5688</v>
      </c>
      <c r="B885" s="49" t="s">
        <v>1150</v>
      </c>
      <c r="C885" s="50" t="s">
        <v>2175</v>
      </c>
      <c r="D885" s="50" t="s">
        <v>2172</v>
      </c>
      <c r="E885" s="50" t="s">
        <v>2157</v>
      </c>
      <c r="F885" s="50" t="s">
        <v>2119</v>
      </c>
      <c r="G885" s="52" t="s">
        <v>2108</v>
      </c>
      <c r="H885" s="53" t="s">
        <v>2947</v>
      </c>
      <c r="I885" s="278">
        <v>5967</v>
      </c>
      <c r="J885" s="276">
        <v>1128</v>
      </c>
      <c r="K885" s="277">
        <v>82</v>
      </c>
      <c r="L885" s="322">
        <v>728.58</v>
      </c>
      <c r="M885" s="203">
        <f t="shared" si="112"/>
        <v>1.3742249E-2</v>
      </c>
      <c r="N885" s="203">
        <f t="shared" si="113"/>
        <v>2.1275984599999999E-2</v>
      </c>
      <c r="O885" s="203">
        <f t="shared" si="114"/>
        <v>5.9179969999999997E-4</v>
      </c>
      <c r="P885" s="28">
        <f t="shared" si="115"/>
        <v>133154</v>
      </c>
      <c r="Q885" s="203"/>
      <c r="R885" s="203"/>
      <c r="S885" s="203"/>
      <c r="T885" s="203"/>
      <c r="U885" s="86"/>
      <c r="W885" s="203" t="s">
        <v>2947</v>
      </c>
      <c r="X885" s="204">
        <v>1128</v>
      </c>
      <c r="Y885" s="3">
        <f t="shared" si="116"/>
        <v>0</v>
      </c>
      <c r="Z885" s="206" t="s">
        <v>2947</v>
      </c>
      <c r="AA885" s="234">
        <v>82</v>
      </c>
      <c r="AE885" s="321" t="s">
        <v>8143</v>
      </c>
      <c r="AF885" s="322">
        <v>728.58</v>
      </c>
    </row>
    <row r="886" spans="1:32" ht="15.75" hidden="1">
      <c r="A886" s="85" t="s">
        <v>5689</v>
      </c>
      <c r="B886" s="49" t="s">
        <v>1151</v>
      </c>
      <c r="C886" s="50" t="s">
        <v>2175</v>
      </c>
      <c r="D886" s="50" t="s">
        <v>2172</v>
      </c>
      <c r="E886" s="50" t="s">
        <v>2159</v>
      </c>
      <c r="F886" s="50" t="s">
        <v>2119</v>
      </c>
      <c r="G886" s="52" t="s">
        <v>2108</v>
      </c>
      <c r="H886" s="53" t="s">
        <v>2948</v>
      </c>
      <c r="I886" s="278">
        <v>16318</v>
      </c>
      <c r="J886" s="276">
        <v>2930</v>
      </c>
      <c r="K886" s="277">
        <v>132</v>
      </c>
      <c r="L886" s="322">
        <v>604.29999999999995</v>
      </c>
      <c r="M886" s="203">
        <f t="shared" si="112"/>
        <v>8.0892266000000008E-3</v>
      </c>
      <c r="N886" s="203">
        <f t="shared" si="113"/>
        <v>3.9221303800000003E-2</v>
      </c>
      <c r="O886" s="203">
        <f t="shared" si="114"/>
        <v>1.0909557E-3</v>
      </c>
      <c r="P886" s="28">
        <f t="shared" si="115"/>
        <v>245465</v>
      </c>
      <c r="Q886" s="203"/>
      <c r="R886" s="203"/>
      <c r="S886" s="203"/>
      <c r="T886" s="203"/>
      <c r="U886" s="86"/>
      <c r="W886" s="203" t="s">
        <v>2948</v>
      </c>
      <c r="X886" s="204">
        <v>2930</v>
      </c>
      <c r="Y886" s="3">
        <f t="shared" si="116"/>
        <v>0</v>
      </c>
      <c r="Z886" s="206" t="s">
        <v>2948</v>
      </c>
      <c r="AA886" s="234">
        <v>132</v>
      </c>
      <c r="AE886" s="321" t="s">
        <v>8144</v>
      </c>
      <c r="AF886" s="322">
        <v>604.29999999999995</v>
      </c>
    </row>
    <row r="887" spans="1:32" ht="15.75" hidden="1">
      <c r="A887" s="85" t="s">
        <v>5690</v>
      </c>
      <c r="B887" s="49" t="s">
        <v>1152</v>
      </c>
      <c r="C887" s="50" t="s">
        <v>2175</v>
      </c>
      <c r="D887" s="50" t="s">
        <v>2172</v>
      </c>
      <c r="E887" s="50" t="s">
        <v>2172</v>
      </c>
      <c r="F887" s="50" t="s">
        <v>2119</v>
      </c>
      <c r="G887" s="52" t="s">
        <v>2108</v>
      </c>
      <c r="H887" s="53" t="s">
        <v>2949</v>
      </c>
      <c r="I887" s="278">
        <v>10868</v>
      </c>
      <c r="J887" s="276">
        <v>1970</v>
      </c>
      <c r="K887" s="277">
        <v>17</v>
      </c>
      <c r="L887" s="322">
        <v>1101.49</v>
      </c>
      <c r="M887" s="203">
        <f t="shared" si="112"/>
        <v>1.5642252000000001E-3</v>
      </c>
      <c r="N887" s="203">
        <f t="shared" si="113"/>
        <v>2.7975956000000001E-3</v>
      </c>
      <c r="O887" s="203">
        <f t="shared" si="114"/>
        <v>7.7816200000000002E-5</v>
      </c>
      <c r="P887" s="28">
        <f t="shared" si="115"/>
        <v>17508</v>
      </c>
      <c r="Q887" s="203"/>
      <c r="R887" s="203"/>
      <c r="S887" s="203"/>
      <c r="T887" s="203"/>
      <c r="U887" s="86"/>
      <c r="W887" s="203" t="s">
        <v>2949</v>
      </c>
      <c r="X887" s="204">
        <v>1970</v>
      </c>
      <c r="Y887" s="3">
        <f t="shared" si="116"/>
        <v>0</v>
      </c>
      <c r="Z887" s="206" t="s">
        <v>2949</v>
      </c>
      <c r="AA887" s="234">
        <v>17</v>
      </c>
      <c r="AE887" s="321" t="s">
        <v>8145</v>
      </c>
      <c r="AF887" s="322">
        <v>1101.49</v>
      </c>
    </row>
    <row r="888" spans="1:32" ht="15.75" hidden="1">
      <c r="A888" s="85" t="s">
        <v>5691</v>
      </c>
      <c r="B888" s="49" t="s">
        <v>1153</v>
      </c>
      <c r="C888" s="50" t="s">
        <v>2175</v>
      </c>
      <c r="D888" s="50" t="s">
        <v>2172</v>
      </c>
      <c r="E888" s="50" t="s">
        <v>2174</v>
      </c>
      <c r="F888" s="50">
        <v>3</v>
      </c>
      <c r="G888" s="52" t="s">
        <v>2109</v>
      </c>
      <c r="H888" s="53" t="s">
        <v>2950</v>
      </c>
      <c r="I888" s="278">
        <v>11592</v>
      </c>
      <c r="J888" s="276">
        <v>1767</v>
      </c>
      <c r="K888" s="277">
        <v>25</v>
      </c>
      <c r="L888" s="322">
        <v>1310.88</v>
      </c>
      <c r="M888" s="203">
        <f t="shared" si="112"/>
        <v>2.1566596999999998E-3</v>
      </c>
      <c r="N888" s="203">
        <f t="shared" si="113"/>
        <v>2.9070682000000001E-3</v>
      </c>
      <c r="O888" s="203">
        <f t="shared" si="114"/>
        <v>8.0861199999999998E-5</v>
      </c>
      <c r="P888" s="28">
        <f t="shared" si="115"/>
        <v>18193</v>
      </c>
      <c r="Q888" s="203"/>
      <c r="R888" s="203"/>
      <c r="S888" s="203"/>
      <c r="T888" s="203"/>
      <c r="U888" s="86"/>
      <c r="W888" s="203" t="s">
        <v>2950</v>
      </c>
      <c r="X888" s="204">
        <v>1767</v>
      </c>
      <c r="Y888" s="3">
        <f t="shared" si="116"/>
        <v>0</v>
      </c>
      <c r="Z888" s="206" t="s">
        <v>2950</v>
      </c>
      <c r="AA888" s="234">
        <v>25</v>
      </c>
      <c r="AE888" s="321" t="s">
        <v>8146</v>
      </c>
      <c r="AF888" s="322">
        <v>1310.88</v>
      </c>
    </row>
    <row r="889" spans="1:32" ht="15.75" hidden="1">
      <c r="A889" s="85" t="s">
        <v>5692</v>
      </c>
      <c r="B889" s="49" t="s">
        <v>1154</v>
      </c>
      <c r="C889" s="50" t="s">
        <v>2175</v>
      </c>
      <c r="D889" s="50" t="s">
        <v>2172</v>
      </c>
      <c r="E889" s="50" t="s">
        <v>2175</v>
      </c>
      <c r="F889" s="50" t="s">
        <v>2119</v>
      </c>
      <c r="G889" s="52" t="s">
        <v>2108</v>
      </c>
      <c r="H889" s="53" t="s">
        <v>2951</v>
      </c>
      <c r="I889" s="278">
        <v>8573</v>
      </c>
      <c r="J889" s="276">
        <v>1642</v>
      </c>
      <c r="K889" s="277">
        <v>40</v>
      </c>
      <c r="L889" s="322">
        <v>931.31</v>
      </c>
      <c r="M889" s="203">
        <f t="shared" si="112"/>
        <v>4.6658111999999998E-3</v>
      </c>
      <c r="N889" s="203">
        <f t="shared" si="113"/>
        <v>8.2263283999999999E-3</v>
      </c>
      <c r="O889" s="203">
        <f t="shared" si="114"/>
        <v>2.288185E-4</v>
      </c>
      <c r="P889" s="28">
        <f t="shared" si="115"/>
        <v>51484</v>
      </c>
      <c r="Q889" s="203"/>
      <c r="R889" s="203"/>
      <c r="S889" s="203"/>
      <c r="T889" s="203"/>
      <c r="U889" s="86"/>
      <c r="W889" s="203" t="s">
        <v>2951</v>
      </c>
      <c r="X889" s="204">
        <v>1642</v>
      </c>
      <c r="Y889" s="3">
        <f t="shared" si="116"/>
        <v>0</v>
      </c>
      <c r="Z889" s="206" t="s">
        <v>2951</v>
      </c>
      <c r="AA889" s="234">
        <v>40</v>
      </c>
      <c r="AE889" s="321" t="s">
        <v>8147</v>
      </c>
      <c r="AF889" s="322">
        <v>931.31</v>
      </c>
    </row>
    <row r="890" spans="1:32" ht="15.75" hidden="1">
      <c r="A890" s="85" t="s">
        <v>5693</v>
      </c>
      <c r="B890" s="49" t="s">
        <v>1155</v>
      </c>
      <c r="C890" s="50" t="s">
        <v>2175</v>
      </c>
      <c r="D890" s="50" t="s">
        <v>2172</v>
      </c>
      <c r="E890" s="50" t="s">
        <v>2177</v>
      </c>
      <c r="F890" s="50">
        <v>3</v>
      </c>
      <c r="G890" s="52" t="s">
        <v>2109</v>
      </c>
      <c r="H890" s="53" t="s">
        <v>2952</v>
      </c>
      <c r="I890" s="278">
        <v>10658</v>
      </c>
      <c r="J890" s="276">
        <v>1660</v>
      </c>
      <c r="K890" s="277">
        <v>207</v>
      </c>
      <c r="L890" s="322">
        <v>861.58</v>
      </c>
      <c r="M890" s="33">
        <f t="shared" si="112"/>
        <v>1.94220303E-2</v>
      </c>
      <c r="N890" s="33">
        <f t="shared" si="113"/>
        <v>3.7420286300000001E-2</v>
      </c>
      <c r="O890" s="54">
        <f t="shared" si="114"/>
        <v>1.0408596999999999E-3</v>
      </c>
      <c r="P890" s="28">
        <f t="shared" si="115"/>
        <v>234193</v>
      </c>
      <c r="Q890" s="158"/>
      <c r="R890" s="158"/>
      <c r="S890" s="158"/>
      <c r="T890" s="158"/>
      <c r="U890" s="86"/>
      <c r="W890" s="203" t="s">
        <v>2952</v>
      </c>
      <c r="X890" s="204">
        <v>1660</v>
      </c>
      <c r="Y890" s="3">
        <f t="shared" si="116"/>
        <v>0</v>
      </c>
      <c r="Z890" s="206" t="s">
        <v>7353</v>
      </c>
      <c r="AA890" s="234">
        <v>207</v>
      </c>
      <c r="AE890" s="321" t="s">
        <v>8148</v>
      </c>
      <c r="AF890" s="322">
        <v>861.58</v>
      </c>
    </row>
    <row r="891" spans="1:32" ht="15.75" hidden="1">
      <c r="A891" s="85" t="s">
        <v>5694</v>
      </c>
      <c r="B891" s="49" t="s">
        <v>1156</v>
      </c>
      <c r="C891" s="50" t="s">
        <v>2175</v>
      </c>
      <c r="D891" s="50" t="s">
        <v>2172</v>
      </c>
      <c r="E891" s="50" t="s">
        <v>2179</v>
      </c>
      <c r="F891" s="50" t="s">
        <v>2119</v>
      </c>
      <c r="G891" s="52" t="s">
        <v>2108</v>
      </c>
      <c r="H891" s="53" t="s">
        <v>2953</v>
      </c>
      <c r="I891" s="278">
        <v>12959</v>
      </c>
      <c r="J891" s="276">
        <v>2367</v>
      </c>
      <c r="K891" s="277">
        <v>105</v>
      </c>
      <c r="L891" s="322">
        <v>729.28</v>
      </c>
      <c r="M891" s="203">
        <f t="shared" ref="M891:M922" si="117" xml:space="preserve"> ROUNDDOWN(K891/I891,10)</f>
        <v>8.1024770000000003E-3</v>
      </c>
      <c r="N891" s="203">
        <f t="shared" ref="N891:N922" si="118">ROUNDDOWN(J891*M891/L891,10)</f>
        <v>2.6297941799999999E-2</v>
      </c>
      <c r="O891" s="203">
        <f t="shared" ref="O891:O922" si="119">ROUNDDOWN(N891/$N$2499,10)</f>
        <v>7.3148739999999999E-4</v>
      </c>
      <c r="P891" s="28">
        <f t="shared" si="115"/>
        <v>164584</v>
      </c>
      <c r="Q891" s="203"/>
      <c r="R891" s="203"/>
      <c r="S891" s="203"/>
      <c r="T891" s="203"/>
      <c r="U891" s="86"/>
      <c r="W891" s="203" t="s">
        <v>2953</v>
      </c>
      <c r="X891" s="204">
        <v>2367</v>
      </c>
      <c r="Y891" s="3">
        <f t="shared" si="116"/>
        <v>0</v>
      </c>
      <c r="Z891" s="206" t="s">
        <v>2953</v>
      </c>
      <c r="AA891" s="234">
        <v>105</v>
      </c>
      <c r="AE891" s="321" t="s">
        <v>8149</v>
      </c>
      <c r="AF891" s="322">
        <v>729.28</v>
      </c>
    </row>
    <row r="892" spans="1:32" ht="15.75" hidden="1">
      <c r="A892" s="85" t="s">
        <v>5695</v>
      </c>
      <c r="B892" s="49" t="s">
        <v>1157</v>
      </c>
      <c r="C892" s="50" t="s">
        <v>2175</v>
      </c>
      <c r="D892" s="50" t="s">
        <v>2172</v>
      </c>
      <c r="E892" s="50" t="s">
        <v>2211</v>
      </c>
      <c r="F892" s="50" t="s">
        <v>2119</v>
      </c>
      <c r="G892" s="52" t="s">
        <v>2108</v>
      </c>
      <c r="H892" s="53" t="s">
        <v>2954</v>
      </c>
      <c r="I892" s="278">
        <v>3830</v>
      </c>
      <c r="J892" s="276">
        <v>602</v>
      </c>
      <c r="K892" s="277">
        <v>15</v>
      </c>
      <c r="L892" s="322">
        <v>819.65</v>
      </c>
      <c r="M892" s="203">
        <f t="shared" si="117"/>
        <v>3.9164489999999998E-3</v>
      </c>
      <c r="N892" s="203">
        <f t="shared" si="118"/>
        <v>2.8764744000000001E-3</v>
      </c>
      <c r="O892" s="203">
        <f t="shared" si="119"/>
        <v>8.0010200000000002E-5</v>
      </c>
      <c r="P892" s="28">
        <f t="shared" si="115"/>
        <v>18002</v>
      </c>
      <c r="Q892" s="203"/>
      <c r="R892" s="203"/>
      <c r="S892" s="203"/>
      <c r="T892" s="203"/>
      <c r="U892" s="86"/>
      <c r="W892" s="203" t="s">
        <v>2954</v>
      </c>
      <c r="X892" s="204">
        <v>602</v>
      </c>
      <c r="Y892" s="3">
        <f t="shared" si="116"/>
        <v>0</v>
      </c>
      <c r="Z892" s="206" t="s">
        <v>2954</v>
      </c>
      <c r="AA892" s="234">
        <v>15</v>
      </c>
      <c r="AE892" s="321" t="s">
        <v>8150</v>
      </c>
      <c r="AF892" s="322">
        <v>819.65</v>
      </c>
    </row>
    <row r="893" spans="1:32" ht="15.75" hidden="1">
      <c r="A893" s="85" t="s">
        <v>5696</v>
      </c>
      <c r="B893" s="49" t="s">
        <v>1158</v>
      </c>
      <c r="C893" s="50" t="s">
        <v>2175</v>
      </c>
      <c r="D893" s="50" t="s">
        <v>2172</v>
      </c>
      <c r="E893" s="50" t="s">
        <v>2215</v>
      </c>
      <c r="F893" s="50">
        <v>3</v>
      </c>
      <c r="G893" s="52" t="s">
        <v>2109</v>
      </c>
      <c r="H893" s="53" t="s">
        <v>2955</v>
      </c>
      <c r="I893" s="278">
        <v>23532</v>
      </c>
      <c r="J893" s="276">
        <v>3837</v>
      </c>
      <c r="K893" s="277">
        <v>297</v>
      </c>
      <c r="L893" s="322">
        <v>865.37</v>
      </c>
      <c r="M893" s="203">
        <f t="shared" si="117"/>
        <v>1.26211116E-2</v>
      </c>
      <c r="N893" s="203">
        <f t="shared" si="118"/>
        <v>5.5961271100000001E-2</v>
      </c>
      <c r="O893" s="203">
        <f t="shared" si="119"/>
        <v>1.5565844000000001E-3</v>
      </c>
      <c r="P893" s="28">
        <f t="shared" si="115"/>
        <v>350231</v>
      </c>
      <c r="Q893" s="203"/>
      <c r="R893" s="203"/>
      <c r="S893" s="203"/>
      <c r="T893" s="203"/>
      <c r="U893" s="86"/>
      <c r="W893" s="203" t="s">
        <v>2955</v>
      </c>
      <c r="X893" s="204">
        <v>3837</v>
      </c>
      <c r="Y893" s="3">
        <f t="shared" si="116"/>
        <v>0</v>
      </c>
      <c r="Z893" s="206" t="s">
        <v>2955</v>
      </c>
      <c r="AA893" s="234">
        <v>297</v>
      </c>
      <c r="AE893" s="321" t="s">
        <v>8151</v>
      </c>
      <c r="AF893" s="322">
        <v>865.37</v>
      </c>
    </row>
    <row r="894" spans="1:32" ht="15.75" hidden="1">
      <c r="A894" s="85" t="s">
        <v>5697</v>
      </c>
      <c r="B894" s="49" t="s">
        <v>1159</v>
      </c>
      <c r="C894" s="50" t="s">
        <v>2175</v>
      </c>
      <c r="D894" s="50" t="s">
        <v>2174</v>
      </c>
      <c r="E894" s="50" t="s">
        <v>2116</v>
      </c>
      <c r="F894" s="50" t="s">
        <v>2117</v>
      </c>
      <c r="G894" s="52" t="s">
        <v>2107</v>
      </c>
      <c r="H894" s="53" t="s">
        <v>2956</v>
      </c>
      <c r="I894" s="278">
        <v>33412</v>
      </c>
      <c r="J894" s="276">
        <v>4482</v>
      </c>
      <c r="K894" s="277">
        <v>219</v>
      </c>
      <c r="L894" s="322">
        <v>1420.45</v>
      </c>
      <c r="M894" s="203">
        <f t="shared" si="117"/>
        <v>6.5545313000000003E-3</v>
      </c>
      <c r="N894" s="203">
        <f t="shared" si="118"/>
        <v>2.06817623E-2</v>
      </c>
      <c r="O894" s="203">
        <f t="shared" si="119"/>
        <v>5.7527119999999999E-4</v>
      </c>
      <c r="P894" s="28">
        <f t="shared" si="115"/>
        <v>129436</v>
      </c>
      <c r="Q894" s="203"/>
      <c r="R894" s="203"/>
      <c r="S894" s="203"/>
      <c r="T894" s="203"/>
      <c r="U894" s="86"/>
      <c r="W894" s="203" t="s">
        <v>2956</v>
      </c>
      <c r="X894" s="204">
        <v>4482</v>
      </c>
      <c r="Y894" s="3">
        <f t="shared" si="116"/>
        <v>0</v>
      </c>
      <c r="Z894" s="206" t="s">
        <v>2956</v>
      </c>
      <c r="AA894" s="234">
        <v>219</v>
      </c>
      <c r="AE894" s="321" t="s">
        <v>8152</v>
      </c>
      <c r="AF894" s="322">
        <v>1420.45</v>
      </c>
    </row>
    <row r="895" spans="1:32" ht="15.75" hidden="1">
      <c r="A895" s="85" t="s">
        <v>5698</v>
      </c>
      <c r="B895" s="49" t="s">
        <v>1160</v>
      </c>
      <c r="C895" s="50" t="s">
        <v>2175</v>
      </c>
      <c r="D895" s="50" t="s">
        <v>2174</v>
      </c>
      <c r="E895" s="50" t="s">
        <v>2115</v>
      </c>
      <c r="F895" s="50">
        <v>3</v>
      </c>
      <c r="G895" s="52" t="s">
        <v>2109</v>
      </c>
      <c r="H895" s="201" t="s">
        <v>2957</v>
      </c>
      <c r="I895" s="278">
        <v>7322</v>
      </c>
      <c r="J895" s="276">
        <v>998</v>
      </c>
      <c r="K895" s="277">
        <v>39</v>
      </c>
      <c r="L895" s="322">
        <v>1480.4</v>
      </c>
      <c r="M895" s="203">
        <f t="shared" si="117"/>
        <v>5.3264135000000001E-3</v>
      </c>
      <c r="N895" s="203">
        <f t="shared" si="118"/>
        <v>3.5907597E-3</v>
      </c>
      <c r="O895" s="203">
        <f t="shared" si="119"/>
        <v>9.9878300000000002E-5</v>
      </c>
      <c r="P895" s="28">
        <f t="shared" si="115"/>
        <v>22472</v>
      </c>
      <c r="Q895" s="203"/>
      <c r="R895" s="203"/>
      <c r="S895" s="203"/>
      <c r="T895" s="203"/>
      <c r="U895" s="86"/>
      <c r="W895" s="203" t="s">
        <v>2957</v>
      </c>
      <c r="X895" s="204">
        <v>998</v>
      </c>
      <c r="Y895" s="3">
        <f t="shared" si="116"/>
        <v>0</v>
      </c>
      <c r="Z895" s="206" t="s">
        <v>2957</v>
      </c>
      <c r="AA895" s="234">
        <v>39</v>
      </c>
      <c r="AE895" s="321" t="s">
        <v>8153</v>
      </c>
      <c r="AF895" s="322">
        <v>1480.4</v>
      </c>
    </row>
    <row r="896" spans="1:32" ht="15.75" hidden="1">
      <c r="A896" s="85" t="s">
        <v>5699</v>
      </c>
      <c r="B896" s="49" t="s">
        <v>1161</v>
      </c>
      <c r="C896" s="50" t="s">
        <v>2175</v>
      </c>
      <c r="D896" s="50" t="s">
        <v>2174</v>
      </c>
      <c r="E896" s="50" t="s">
        <v>2120</v>
      </c>
      <c r="F896" s="50" t="s">
        <v>2119</v>
      </c>
      <c r="G896" s="52" t="s">
        <v>2108</v>
      </c>
      <c r="H896" s="201" t="s">
        <v>2958</v>
      </c>
      <c r="I896" s="278">
        <v>22318</v>
      </c>
      <c r="J896" s="276">
        <v>3319</v>
      </c>
      <c r="K896" s="277">
        <v>37</v>
      </c>
      <c r="L896" s="322">
        <v>504.61</v>
      </c>
      <c r="M896" s="203">
        <f t="shared" si="117"/>
        <v>1.6578546E-3</v>
      </c>
      <c r="N896" s="203">
        <f t="shared" si="118"/>
        <v>1.09043011E-2</v>
      </c>
      <c r="O896" s="203">
        <f t="shared" si="119"/>
        <v>3.033073E-4</v>
      </c>
      <c r="P896" s="28">
        <f t="shared" si="115"/>
        <v>68244</v>
      </c>
      <c r="Q896" s="203"/>
      <c r="R896" s="203"/>
      <c r="S896" s="203"/>
      <c r="T896" s="203"/>
      <c r="U896" s="86"/>
      <c r="W896" s="203" t="s">
        <v>2958</v>
      </c>
      <c r="X896" s="204">
        <v>3319</v>
      </c>
      <c r="Y896" s="3">
        <f t="shared" si="116"/>
        <v>0</v>
      </c>
      <c r="Z896" s="206" t="s">
        <v>2958</v>
      </c>
      <c r="AA896" s="234">
        <v>37</v>
      </c>
      <c r="AE896" s="321" t="s">
        <v>8154</v>
      </c>
      <c r="AF896" s="322">
        <v>504.61</v>
      </c>
    </row>
    <row r="897" spans="1:32" ht="15.75" hidden="1">
      <c r="A897" s="85" t="s">
        <v>5700</v>
      </c>
      <c r="B897" s="49" t="s">
        <v>1162</v>
      </c>
      <c r="C897" s="50" t="s">
        <v>2175</v>
      </c>
      <c r="D897" s="50" t="s">
        <v>2174</v>
      </c>
      <c r="E897" s="50" t="s">
        <v>2122</v>
      </c>
      <c r="F897" s="50" t="s">
        <v>2119</v>
      </c>
      <c r="G897" s="52" t="s">
        <v>2108</v>
      </c>
      <c r="H897" s="201" t="s">
        <v>2959</v>
      </c>
      <c r="I897" s="278">
        <v>7611</v>
      </c>
      <c r="J897" s="276">
        <v>1160</v>
      </c>
      <c r="K897" s="277">
        <v>21</v>
      </c>
      <c r="L897" s="322">
        <v>915.34</v>
      </c>
      <c r="M897" s="203">
        <f t="shared" si="117"/>
        <v>2.7591642999999998E-3</v>
      </c>
      <c r="N897" s="203">
        <f t="shared" si="118"/>
        <v>3.4966576E-3</v>
      </c>
      <c r="O897" s="203">
        <f t="shared" si="119"/>
        <v>9.7260800000000002E-5</v>
      </c>
      <c r="P897" s="28">
        <f t="shared" si="115"/>
        <v>21883</v>
      </c>
      <c r="Q897" s="203"/>
      <c r="R897" s="203"/>
      <c r="S897" s="203"/>
      <c r="T897" s="203"/>
      <c r="U897" s="86"/>
      <c r="W897" s="203" t="s">
        <v>2959</v>
      </c>
      <c r="X897" s="204">
        <v>1160</v>
      </c>
      <c r="Y897" s="3">
        <f t="shared" si="116"/>
        <v>0</v>
      </c>
      <c r="Z897" s="206" t="s">
        <v>2959</v>
      </c>
      <c r="AA897" s="234">
        <v>21</v>
      </c>
      <c r="AE897" s="321" t="s">
        <v>8155</v>
      </c>
      <c r="AF897" s="322">
        <v>915.34</v>
      </c>
    </row>
    <row r="898" spans="1:32" ht="15.75" hidden="1">
      <c r="A898" s="85" t="s">
        <v>5701</v>
      </c>
      <c r="B898" s="49" t="s">
        <v>1163</v>
      </c>
      <c r="C898" s="50" t="s">
        <v>2175</v>
      </c>
      <c r="D898" s="50" t="s">
        <v>2174</v>
      </c>
      <c r="E898" s="50" t="s">
        <v>2124</v>
      </c>
      <c r="F898" s="50" t="s">
        <v>2119</v>
      </c>
      <c r="G898" s="52" t="s">
        <v>2108</v>
      </c>
      <c r="H898" s="53" t="s">
        <v>2960</v>
      </c>
      <c r="I898" s="278">
        <v>18413</v>
      </c>
      <c r="J898" s="276">
        <v>3290</v>
      </c>
      <c r="K898" s="277">
        <v>60</v>
      </c>
      <c r="L898" s="322">
        <v>707.67</v>
      </c>
      <c r="M898" s="203">
        <f t="shared" si="117"/>
        <v>3.2585673000000001E-3</v>
      </c>
      <c r="N898" s="203">
        <f t="shared" si="118"/>
        <v>1.5149273499999999E-2</v>
      </c>
      <c r="O898" s="203">
        <f t="shared" si="119"/>
        <v>4.2138290000000002E-4</v>
      </c>
      <c r="P898" s="28">
        <f t="shared" si="115"/>
        <v>94811</v>
      </c>
      <c r="Q898" s="203"/>
      <c r="R898" s="203"/>
      <c r="S898" s="203"/>
      <c r="T898" s="203"/>
      <c r="U898" s="86"/>
      <c r="W898" s="203" t="s">
        <v>2960</v>
      </c>
      <c r="X898" s="204">
        <v>3290</v>
      </c>
      <c r="Y898" s="3">
        <f t="shared" si="116"/>
        <v>0</v>
      </c>
      <c r="Z898" s="206" t="s">
        <v>2960</v>
      </c>
      <c r="AA898" s="234">
        <v>60</v>
      </c>
      <c r="AE898" s="321" t="s">
        <v>8156</v>
      </c>
      <c r="AF898" s="322">
        <v>707.67</v>
      </c>
    </row>
    <row r="899" spans="1:32" ht="15.75" hidden="1">
      <c r="A899" s="85" t="s">
        <v>5702</v>
      </c>
      <c r="B899" s="49" t="s">
        <v>1164</v>
      </c>
      <c r="C899" s="50" t="s">
        <v>2175</v>
      </c>
      <c r="D899" s="50" t="s">
        <v>2174</v>
      </c>
      <c r="E899" s="50" t="s">
        <v>2126</v>
      </c>
      <c r="F899" s="50" t="s">
        <v>2119</v>
      </c>
      <c r="G899" s="52" t="s">
        <v>2108</v>
      </c>
      <c r="H899" s="201" t="s">
        <v>2961</v>
      </c>
      <c r="I899" s="278">
        <v>6772</v>
      </c>
      <c r="J899" s="276">
        <v>1062</v>
      </c>
      <c r="K899" s="277">
        <v>52</v>
      </c>
      <c r="L899" s="322">
        <v>785.2</v>
      </c>
      <c r="M899" s="203">
        <f t="shared" si="117"/>
        <v>7.6786768999999996E-3</v>
      </c>
      <c r="N899" s="203">
        <f t="shared" si="118"/>
        <v>1.0385576699999999E-2</v>
      </c>
      <c r="O899" s="203">
        <f t="shared" si="119"/>
        <v>2.8887880000000001E-4</v>
      </c>
      <c r="P899" s="28">
        <f t="shared" si="115"/>
        <v>64997</v>
      </c>
      <c r="Q899" s="203"/>
      <c r="R899" s="203"/>
      <c r="S899" s="203"/>
      <c r="T899" s="203"/>
      <c r="U899" s="86"/>
      <c r="W899" s="203" t="s">
        <v>2961</v>
      </c>
      <c r="X899" s="204">
        <v>1062</v>
      </c>
      <c r="Y899" s="3">
        <f t="shared" si="116"/>
        <v>0</v>
      </c>
      <c r="Z899" s="206" t="s">
        <v>2961</v>
      </c>
      <c r="AA899" s="234">
        <v>52</v>
      </c>
      <c r="AE899" s="321" t="s">
        <v>8157</v>
      </c>
      <c r="AF899" s="322">
        <v>785.2</v>
      </c>
    </row>
    <row r="900" spans="1:32" ht="15.75" hidden="1">
      <c r="A900" s="85" t="s">
        <v>5703</v>
      </c>
      <c r="B900" s="49" t="s">
        <v>1165</v>
      </c>
      <c r="C900" s="50" t="s">
        <v>2175</v>
      </c>
      <c r="D900" s="50" t="s">
        <v>2174</v>
      </c>
      <c r="E900" s="50" t="s">
        <v>2133</v>
      </c>
      <c r="F900" s="50" t="s">
        <v>2119</v>
      </c>
      <c r="G900" s="52" t="s">
        <v>2108</v>
      </c>
      <c r="H900" s="201" t="s">
        <v>2962</v>
      </c>
      <c r="I900" s="278">
        <v>5985</v>
      </c>
      <c r="J900" s="276">
        <v>1039</v>
      </c>
      <c r="K900" s="277">
        <v>31</v>
      </c>
      <c r="L900" s="322">
        <v>474.76</v>
      </c>
      <c r="M900" s="203">
        <f t="shared" si="117"/>
        <v>5.1796157000000001E-3</v>
      </c>
      <c r="N900" s="203">
        <f t="shared" si="118"/>
        <v>1.13354552E-2</v>
      </c>
      <c r="O900" s="203">
        <f t="shared" si="119"/>
        <v>3.1530000000000002E-4</v>
      </c>
      <c r="P900" s="28">
        <f t="shared" si="115"/>
        <v>70942</v>
      </c>
      <c r="Q900" s="203"/>
      <c r="R900" s="203"/>
      <c r="S900" s="203"/>
      <c r="T900" s="203"/>
      <c r="U900" s="86"/>
      <c r="W900" s="203" t="s">
        <v>2962</v>
      </c>
      <c r="X900" s="204">
        <v>1039</v>
      </c>
      <c r="Y900" s="3">
        <f t="shared" si="116"/>
        <v>0</v>
      </c>
      <c r="Z900" s="206" t="s">
        <v>2962</v>
      </c>
      <c r="AA900" s="234">
        <v>31</v>
      </c>
      <c r="AE900" s="321" t="s">
        <v>8158</v>
      </c>
      <c r="AF900" s="322">
        <v>474.76</v>
      </c>
    </row>
    <row r="901" spans="1:32" ht="15.75" hidden="1">
      <c r="A901" s="85" t="s">
        <v>5704</v>
      </c>
      <c r="B901" s="49" t="s">
        <v>1166</v>
      </c>
      <c r="C901" s="50" t="s">
        <v>2175</v>
      </c>
      <c r="D901" s="50" t="s">
        <v>2174</v>
      </c>
      <c r="E901" s="50" t="s">
        <v>2157</v>
      </c>
      <c r="F901" s="50" t="s">
        <v>2119</v>
      </c>
      <c r="G901" s="52" t="s">
        <v>2108</v>
      </c>
      <c r="H901" s="201" t="s">
        <v>2963</v>
      </c>
      <c r="I901" s="278">
        <v>9299</v>
      </c>
      <c r="J901" s="276">
        <v>1392</v>
      </c>
      <c r="K901" s="277">
        <v>11</v>
      </c>
      <c r="L901" s="322">
        <v>873.43</v>
      </c>
      <c r="M901" s="203">
        <f t="shared" si="117"/>
        <v>1.1829227999999999E-3</v>
      </c>
      <c r="N901" s="203">
        <f t="shared" si="118"/>
        <v>1.8852438E-3</v>
      </c>
      <c r="O901" s="203">
        <f t="shared" si="119"/>
        <v>5.2438700000000003E-5</v>
      </c>
      <c r="P901" s="28">
        <f t="shared" si="115"/>
        <v>11798</v>
      </c>
      <c r="Q901" s="203"/>
      <c r="R901" s="203"/>
      <c r="S901" s="203"/>
      <c r="T901" s="203"/>
      <c r="U901" s="86"/>
      <c r="W901" s="203" t="s">
        <v>2963</v>
      </c>
      <c r="X901" s="204">
        <v>1392</v>
      </c>
      <c r="Y901" s="3">
        <f t="shared" si="116"/>
        <v>0</v>
      </c>
      <c r="Z901" s="206" t="s">
        <v>2963</v>
      </c>
      <c r="AA901" s="234">
        <v>11</v>
      </c>
      <c r="AE901" s="321" t="s">
        <v>8159</v>
      </c>
      <c r="AF901" s="322">
        <v>873.43</v>
      </c>
    </row>
    <row r="902" spans="1:32" ht="15.75" hidden="1">
      <c r="A902" s="85" t="s">
        <v>5705</v>
      </c>
      <c r="B902" s="49" t="s">
        <v>1167</v>
      </c>
      <c r="C902" s="50" t="s">
        <v>2175</v>
      </c>
      <c r="D902" s="50" t="s">
        <v>2174</v>
      </c>
      <c r="E902" s="50" t="s">
        <v>2159</v>
      </c>
      <c r="F902" s="50" t="s">
        <v>2119</v>
      </c>
      <c r="G902" s="52" t="s">
        <v>2108</v>
      </c>
      <c r="H902" s="201" t="s">
        <v>2956</v>
      </c>
      <c r="I902" s="278">
        <v>23779</v>
      </c>
      <c r="J902" s="276">
        <v>3750</v>
      </c>
      <c r="K902" s="277">
        <v>59</v>
      </c>
      <c r="L902" s="322">
        <v>584.78</v>
      </c>
      <c r="M902" s="203">
        <f t="shared" si="117"/>
        <v>2.4811808000000002E-3</v>
      </c>
      <c r="N902" s="203">
        <f t="shared" si="118"/>
        <v>1.59109887E-2</v>
      </c>
      <c r="O902" s="203">
        <f t="shared" si="119"/>
        <v>4.4257029999999998E-4</v>
      </c>
      <c r="P902" s="28">
        <f t="shared" si="115"/>
        <v>99578</v>
      </c>
      <c r="Q902" s="203"/>
      <c r="R902" s="203"/>
      <c r="S902" s="203"/>
      <c r="T902" s="203"/>
      <c r="U902" s="86"/>
      <c r="W902" s="203" t="s">
        <v>2956</v>
      </c>
      <c r="X902" s="204">
        <v>3750</v>
      </c>
      <c r="Y902" s="3">
        <f t="shared" si="116"/>
        <v>0</v>
      </c>
      <c r="Z902" s="206" t="s">
        <v>2956</v>
      </c>
      <c r="AA902" s="234">
        <v>59</v>
      </c>
      <c r="AE902" s="321" t="s">
        <v>8152</v>
      </c>
      <c r="AF902" s="322">
        <v>584.78</v>
      </c>
    </row>
    <row r="903" spans="1:32" ht="15.75" hidden="1">
      <c r="A903" s="85" t="s">
        <v>5706</v>
      </c>
      <c r="B903" s="49" t="s">
        <v>1168</v>
      </c>
      <c r="C903" s="50" t="s">
        <v>2175</v>
      </c>
      <c r="D903" s="50" t="s">
        <v>2174</v>
      </c>
      <c r="E903" s="50" t="s">
        <v>2172</v>
      </c>
      <c r="F903" s="50" t="s">
        <v>2119</v>
      </c>
      <c r="G903" s="52" t="s">
        <v>2108</v>
      </c>
      <c r="H903" s="201" t="s">
        <v>2964</v>
      </c>
      <c r="I903" s="278">
        <v>8487</v>
      </c>
      <c r="J903" s="276">
        <v>1475</v>
      </c>
      <c r="K903" s="277">
        <v>54</v>
      </c>
      <c r="L903" s="322">
        <v>917.96</v>
      </c>
      <c r="M903" s="203">
        <f t="shared" si="117"/>
        <v>6.3626723000000003E-3</v>
      </c>
      <c r="N903" s="203">
        <f t="shared" si="118"/>
        <v>1.0223693400000001E-2</v>
      </c>
      <c r="O903" s="203">
        <f t="shared" si="119"/>
        <v>2.843759E-4</v>
      </c>
      <c r="P903" s="28">
        <f t="shared" si="115"/>
        <v>63984</v>
      </c>
      <c r="Q903" s="203"/>
      <c r="R903" s="203"/>
      <c r="S903" s="203"/>
      <c r="T903" s="203"/>
      <c r="U903" s="86"/>
      <c r="W903" s="203" t="s">
        <v>2964</v>
      </c>
      <c r="X903" s="204">
        <v>1475</v>
      </c>
      <c r="Y903" s="3">
        <f t="shared" si="116"/>
        <v>0</v>
      </c>
      <c r="Z903" s="206" t="s">
        <v>2964</v>
      </c>
      <c r="AA903" s="234">
        <v>54</v>
      </c>
      <c r="AE903" s="321" t="s">
        <v>8160</v>
      </c>
      <c r="AF903" s="322">
        <v>917.96</v>
      </c>
    </row>
    <row r="904" spans="1:32" ht="15.75" hidden="1">
      <c r="A904" s="85" t="s">
        <v>5707</v>
      </c>
      <c r="B904" s="49" t="s">
        <v>1169</v>
      </c>
      <c r="C904" s="50" t="s">
        <v>2175</v>
      </c>
      <c r="D904" s="50" t="s">
        <v>2174</v>
      </c>
      <c r="E904" s="50" t="s">
        <v>2174</v>
      </c>
      <c r="F904" s="50" t="s">
        <v>2119</v>
      </c>
      <c r="G904" s="52" t="s">
        <v>2108</v>
      </c>
      <c r="H904" s="201" t="s">
        <v>2965</v>
      </c>
      <c r="I904" s="278">
        <v>14591</v>
      </c>
      <c r="J904" s="276">
        <v>2345</v>
      </c>
      <c r="K904" s="277">
        <v>52</v>
      </c>
      <c r="L904" s="322">
        <v>647.87</v>
      </c>
      <c r="M904" s="203">
        <f t="shared" si="117"/>
        <v>3.5638407000000002E-3</v>
      </c>
      <c r="N904" s="203">
        <f t="shared" si="118"/>
        <v>1.2899511299999999E-2</v>
      </c>
      <c r="O904" s="203">
        <f t="shared" si="119"/>
        <v>3.5880489999999998E-4</v>
      </c>
      <c r="P904" s="28">
        <f t="shared" si="115"/>
        <v>80731</v>
      </c>
      <c r="Q904" s="203"/>
      <c r="R904" s="203"/>
      <c r="S904" s="203"/>
      <c r="T904" s="203"/>
      <c r="U904" s="86"/>
      <c r="W904" s="203" t="s">
        <v>2965</v>
      </c>
      <c r="X904" s="204">
        <v>2345</v>
      </c>
      <c r="Y904" s="3">
        <f t="shared" si="116"/>
        <v>0</v>
      </c>
      <c r="Z904" s="206" t="s">
        <v>2965</v>
      </c>
      <c r="AA904" s="234">
        <v>52</v>
      </c>
      <c r="AE904" s="321" t="s">
        <v>8161</v>
      </c>
      <c r="AF904" s="322">
        <v>647.87</v>
      </c>
    </row>
    <row r="905" spans="1:32" ht="15.75" hidden="1">
      <c r="A905" s="85" t="s">
        <v>5708</v>
      </c>
      <c r="B905" s="49" t="s">
        <v>1170</v>
      </c>
      <c r="C905" s="50" t="s">
        <v>2175</v>
      </c>
      <c r="D905" s="50" t="s">
        <v>2174</v>
      </c>
      <c r="E905" s="50" t="s">
        <v>2175</v>
      </c>
      <c r="F905" s="50">
        <v>3</v>
      </c>
      <c r="G905" s="52" t="s">
        <v>2109</v>
      </c>
      <c r="H905" s="201" t="s">
        <v>2966</v>
      </c>
      <c r="I905" s="278">
        <v>17272</v>
      </c>
      <c r="J905" s="276">
        <v>2242</v>
      </c>
      <c r="K905" s="277">
        <v>93</v>
      </c>
      <c r="L905" s="322">
        <v>1163.23</v>
      </c>
      <c r="M905" s="203">
        <f t="shared" si="117"/>
        <v>5.3844371999999998E-3</v>
      </c>
      <c r="N905" s="203">
        <f t="shared" si="118"/>
        <v>1.03779202E-2</v>
      </c>
      <c r="O905" s="203">
        <f t="shared" si="119"/>
        <v>2.8866580000000002E-4</v>
      </c>
      <c r="P905" s="28">
        <f t="shared" si="115"/>
        <v>64949</v>
      </c>
      <c r="Q905" s="203"/>
      <c r="R905" s="203"/>
      <c r="S905" s="203"/>
      <c r="T905" s="203"/>
      <c r="U905" s="86"/>
      <c r="W905" s="203" t="s">
        <v>2966</v>
      </c>
      <c r="X905" s="204">
        <v>2242</v>
      </c>
      <c r="Y905" s="3">
        <f t="shared" si="116"/>
        <v>0</v>
      </c>
      <c r="Z905" s="206" t="s">
        <v>2966</v>
      </c>
      <c r="AA905" s="234">
        <v>93</v>
      </c>
      <c r="AE905" s="321" t="s">
        <v>8162</v>
      </c>
      <c r="AF905" s="322">
        <v>1163.23</v>
      </c>
    </row>
    <row r="906" spans="1:32" ht="15.75" hidden="1">
      <c r="A906" s="85" t="s">
        <v>5709</v>
      </c>
      <c r="B906" s="49" t="s">
        <v>1171</v>
      </c>
      <c r="C906" s="50" t="s">
        <v>2175</v>
      </c>
      <c r="D906" s="50" t="s">
        <v>2174</v>
      </c>
      <c r="E906" s="50" t="s">
        <v>2177</v>
      </c>
      <c r="F906" s="50" t="s">
        <v>2119</v>
      </c>
      <c r="G906" s="52" t="s">
        <v>2108</v>
      </c>
      <c r="H906" s="201" t="s">
        <v>2967</v>
      </c>
      <c r="I906" s="278">
        <v>4516</v>
      </c>
      <c r="J906" s="276">
        <v>772</v>
      </c>
      <c r="K906" s="277">
        <v>19</v>
      </c>
      <c r="L906" s="322">
        <v>1031.43</v>
      </c>
      <c r="M906" s="203">
        <f t="shared" si="117"/>
        <v>4.2072630000000001E-3</v>
      </c>
      <c r="N906" s="203">
        <f t="shared" si="118"/>
        <v>3.1490328999999998E-3</v>
      </c>
      <c r="O906" s="203">
        <f t="shared" si="119"/>
        <v>8.7591500000000003E-5</v>
      </c>
      <c r="P906" s="28">
        <f t="shared" si="115"/>
        <v>19708</v>
      </c>
      <c r="Q906" s="203"/>
      <c r="R906" s="203"/>
      <c r="S906" s="203"/>
      <c r="T906" s="203"/>
      <c r="U906" s="86"/>
      <c r="W906" s="203" t="s">
        <v>2967</v>
      </c>
      <c r="X906" s="204">
        <v>772</v>
      </c>
      <c r="Y906" s="3">
        <f t="shared" si="116"/>
        <v>0</v>
      </c>
      <c r="Z906" s="206" t="s">
        <v>2967</v>
      </c>
      <c r="AA906" s="234">
        <v>19</v>
      </c>
      <c r="AE906" s="321" t="s">
        <v>8163</v>
      </c>
      <c r="AF906" s="322">
        <v>1031.43</v>
      </c>
    </row>
    <row r="907" spans="1:32" ht="15.75" hidden="1">
      <c r="A907" s="85" t="s">
        <v>5710</v>
      </c>
      <c r="B907" s="49" t="s">
        <v>1172</v>
      </c>
      <c r="C907" s="50" t="s">
        <v>2175</v>
      </c>
      <c r="D907" s="50" t="s">
        <v>2174</v>
      </c>
      <c r="E907" s="50" t="s">
        <v>2179</v>
      </c>
      <c r="F907" s="50" t="s">
        <v>2119</v>
      </c>
      <c r="G907" s="52" t="s">
        <v>2108</v>
      </c>
      <c r="H907" s="201" t="s">
        <v>2968</v>
      </c>
      <c r="I907" s="278">
        <v>10980</v>
      </c>
      <c r="J907" s="276">
        <v>1709</v>
      </c>
      <c r="K907" s="277">
        <v>60</v>
      </c>
      <c r="L907" s="322">
        <v>711.94</v>
      </c>
      <c r="M907" s="203">
        <f t="shared" si="117"/>
        <v>5.4644808000000001E-3</v>
      </c>
      <c r="N907" s="203">
        <f t="shared" si="118"/>
        <v>1.31173942E-2</v>
      </c>
      <c r="O907" s="203">
        <f t="shared" si="119"/>
        <v>3.648654E-4</v>
      </c>
      <c r="P907" s="28">
        <f t="shared" si="115"/>
        <v>82094</v>
      </c>
      <c r="Q907" s="203"/>
      <c r="R907" s="203"/>
      <c r="S907" s="203"/>
      <c r="T907" s="203"/>
      <c r="U907" s="86"/>
      <c r="W907" s="203" t="s">
        <v>2968</v>
      </c>
      <c r="X907" s="204">
        <v>1709</v>
      </c>
      <c r="Y907" s="3">
        <f t="shared" si="116"/>
        <v>0</v>
      </c>
      <c r="Z907" s="206" t="s">
        <v>2968</v>
      </c>
      <c r="AA907" s="234">
        <v>60</v>
      </c>
      <c r="AE907" s="321" t="s">
        <v>8164</v>
      </c>
      <c r="AF907" s="322">
        <v>711.94</v>
      </c>
    </row>
    <row r="908" spans="1:32" ht="15.75" hidden="1">
      <c r="A908" s="85" t="s">
        <v>5711</v>
      </c>
      <c r="B908" s="49" t="s">
        <v>1173</v>
      </c>
      <c r="C908" s="50" t="s">
        <v>2175</v>
      </c>
      <c r="D908" s="50" t="s">
        <v>2175</v>
      </c>
      <c r="E908" s="50" t="s">
        <v>2116</v>
      </c>
      <c r="F908" s="50" t="s">
        <v>2117</v>
      </c>
      <c r="G908" s="52" t="s">
        <v>2107</v>
      </c>
      <c r="H908" s="201" t="s">
        <v>2969</v>
      </c>
      <c r="I908" s="278">
        <v>10320</v>
      </c>
      <c r="J908" s="276">
        <v>1102</v>
      </c>
      <c r="K908" s="277">
        <v>71</v>
      </c>
      <c r="L908" s="322">
        <v>2417.9499999999998</v>
      </c>
      <c r="M908" s="203">
        <f t="shared" si="117"/>
        <v>6.8798449000000003E-3</v>
      </c>
      <c r="N908" s="203">
        <f t="shared" si="118"/>
        <v>3.1355441000000001E-3</v>
      </c>
      <c r="O908" s="203">
        <f t="shared" si="119"/>
        <v>8.7216299999999994E-5</v>
      </c>
      <c r="P908" s="28">
        <f t="shared" si="115"/>
        <v>19623</v>
      </c>
      <c r="Q908" s="203"/>
      <c r="R908" s="203"/>
      <c r="S908" s="203"/>
      <c r="T908" s="203"/>
      <c r="U908" s="86"/>
      <c r="W908" s="203" t="s">
        <v>2969</v>
      </c>
      <c r="X908" s="204">
        <v>1102</v>
      </c>
      <c r="Y908" s="3">
        <f t="shared" si="116"/>
        <v>0</v>
      </c>
      <c r="Z908" s="206" t="s">
        <v>2969</v>
      </c>
      <c r="AA908" s="234">
        <v>71</v>
      </c>
      <c r="AE908" s="321" t="s">
        <v>8165</v>
      </c>
      <c r="AF908" s="322">
        <v>2417.9499999999998</v>
      </c>
    </row>
    <row r="909" spans="1:32" ht="15.75" hidden="1">
      <c r="A909" s="85" t="s">
        <v>5712</v>
      </c>
      <c r="B909" s="49" t="s">
        <v>1174</v>
      </c>
      <c r="C909" s="50" t="s">
        <v>2175</v>
      </c>
      <c r="D909" s="50" t="s">
        <v>2175</v>
      </c>
      <c r="E909" s="50" t="s">
        <v>2120</v>
      </c>
      <c r="F909" s="50" t="s">
        <v>2119</v>
      </c>
      <c r="G909" s="52" t="s">
        <v>2108</v>
      </c>
      <c r="H909" s="53" t="s">
        <v>2883</v>
      </c>
      <c r="I909" s="278">
        <v>7750</v>
      </c>
      <c r="J909" s="276">
        <v>949</v>
      </c>
      <c r="K909" s="277">
        <v>40</v>
      </c>
      <c r="L909" s="322">
        <v>2369.23</v>
      </c>
      <c r="M909" s="203">
        <f t="shared" si="117"/>
        <v>5.1612903000000003E-3</v>
      </c>
      <c r="N909" s="203">
        <f t="shared" si="118"/>
        <v>2.0673655E-3</v>
      </c>
      <c r="O909" s="203">
        <f t="shared" si="119"/>
        <v>5.7504499999999998E-5</v>
      </c>
      <c r="P909" s="28">
        <f t="shared" si="115"/>
        <v>12938</v>
      </c>
      <c r="Q909" s="203"/>
      <c r="R909" s="203"/>
      <c r="S909" s="203"/>
      <c r="T909" s="203"/>
      <c r="U909" s="86"/>
      <c r="W909" s="203" t="s">
        <v>2883</v>
      </c>
      <c r="X909" s="204">
        <v>949</v>
      </c>
      <c r="Y909" s="3">
        <f t="shared" si="116"/>
        <v>0</v>
      </c>
      <c r="Z909" s="206" t="s">
        <v>2883</v>
      </c>
      <c r="AA909" s="234">
        <v>40</v>
      </c>
      <c r="AE909" s="321" t="s">
        <v>8079</v>
      </c>
      <c r="AF909" s="322">
        <v>2369.23</v>
      </c>
    </row>
    <row r="910" spans="1:32" ht="15.75" hidden="1">
      <c r="A910" s="85" t="s">
        <v>5713</v>
      </c>
      <c r="B910" s="49" t="s">
        <v>1175</v>
      </c>
      <c r="C910" s="50" t="s">
        <v>2175</v>
      </c>
      <c r="D910" s="50" t="s">
        <v>2175</v>
      </c>
      <c r="E910" s="50" t="s">
        <v>2122</v>
      </c>
      <c r="F910" s="50" t="s">
        <v>2119</v>
      </c>
      <c r="G910" s="52" t="s">
        <v>2108</v>
      </c>
      <c r="H910" s="53" t="s">
        <v>2970</v>
      </c>
      <c r="I910" s="278">
        <v>15131</v>
      </c>
      <c r="J910" s="276">
        <v>1904</v>
      </c>
      <c r="K910" s="277">
        <v>186</v>
      </c>
      <c r="L910" s="322">
        <v>1634.06</v>
      </c>
      <c r="M910" s="203">
        <f t="shared" si="117"/>
        <v>1.2292644199999999E-2</v>
      </c>
      <c r="N910" s="203">
        <f t="shared" si="118"/>
        <v>1.4323338499999999E-2</v>
      </c>
      <c r="O910" s="203">
        <f t="shared" si="119"/>
        <v>3.9840919999999997E-4</v>
      </c>
      <c r="P910" s="28">
        <f t="shared" si="115"/>
        <v>89642</v>
      </c>
      <c r="Q910" s="203"/>
      <c r="R910" s="203"/>
      <c r="S910" s="203"/>
      <c r="T910" s="203"/>
      <c r="U910" s="86"/>
      <c r="W910" s="203" t="s">
        <v>2970</v>
      </c>
      <c r="X910" s="204">
        <v>1904</v>
      </c>
      <c r="Y910" s="3">
        <f t="shared" si="116"/>
        <v>0</v>
      </c>
      <c r="Z910" s="206" t="s">
        <v>2970</v>
      </c>
      <c r="AA910" s="234">
        <v>186</v>
      </c>
      <c r="AE910" s="321" t="s">
        <v>8166</v>
      </c>
      <c r="AF910" s="322">
        <v>1634.06</v>
      </c>
    </row>
    <row r="911" spans="1:32" ht="15.75" hidden="1">
      <c r="A911" s="85" t="s">
        <v>5714</v>
      </c>
      <c r="B911" s="49" t="s">
        <v>1176</v>
      </c>
      <c r="C911" s="50" t="s">
        <v>2175</v>
      </c>
      <c r="D911" s="50" t="s">
        <v>2175</v>
      </c>
      <c r="E911" s="50" t="s">
        <v>2124</v>
      </c>
      <c r="F911" s="50">
        <v>3</v>
      </c>
      <c r="G911" s="52" t="s">
        <v>2109</v>
      </c>
      <c r="H911" s="53" t="s">
        <v>2971</v>
      </c>
      <c r="I911" s="278">
        <v>49475</v>
      </c>
      <c r="J911" s="276">
        <v>5928</v>
      </c>
      <c r="K911" s="277">
        <v>242</v>
      </c>
      <c r="L911" s="322">
        <v>1552.31</v>
      </c>
      <c r="M911" s="203">
        <f t="shared" si="117"/>
        <v>4.8913591999999997E-3</v>
      </c>
      <c r="N911" s="203">
        <f t="shared" si="118"/>
        <v>1.8679244000000001E-2</v>
      </c>
      <c r="O911" s="203">
        <f t="shared" si="119"/>
        <v>5.1957040000000004E-4</v>
      </c>
      <c r="P911" s="28">
        <f t="shared" si="115"/>
        <v>116903</v>
      </c>
      <c r="Q911" s="203"/>
      <c r="R911" s="203"/>
      <c r="S911" s="203"/>
      <c r="T911" s="203"/>
      <c r="U911" s="86"/>
      <c r="W911" s="203" t="s">
        <v>2971</v>
      </c>
      <c r="X911" s="204">
        <v>5928</v>
      </c>
      <c r="Y911" s="3">
        <f t="shared" si="116"/>
        <v>0</v>
      </c>
      <c r="Z911" s="206" t="s">
        <v>2971</v>
      </c>
      <c r="AA911" s="234">
        <v>242</v>
      </c>
      <c r="AE911" s="321" t="s">
        <v>8167</v>
      </c>
      <c r="AF911" s="322">
        <v>1552.31</v>
      </c>
    </row>
    <row r="912" spans="1:32" ht="15.75" hidden="1">
      <c r="A912" s="85" t="s">
        <v>5715</v>
      </c>
      <c r="B912" s="49" t="s">
        <v>1177</v>
      </c>
      <c r="C912" s="50" t="s">
        <v>2175</v>
      </c>
      <c r="D912" s="50" t="s">
        <v>2175</v>
      </c>
      <c r="E912" s="50" t="s">
        <v>2126</v>
      </c>
      <c r="F912" s="50" t="s">
        <v>2119</v>
      </c>
      <c r="G912" s="52" t="s">
        <v>2108</v>
      </c>
      <c r="H912" s="53" t="s">
        <v>2972</v>
      </c>
      <c r="I912" s="278">
        <v>7076</v>
      </c>
      <c r="J912" s="276">
        <v>952</v>
      </c>
      <c r="K912" s="277">
        <v>6</v>
      </c>
      <c r="L912" s="322">
        <v>1035.08</v>
      </c>
      <c r="M912" s="203">
        <f t="shared" si="117"/>
        <v>8.4793659999999997E-4</v>
      </c>
      <c r="N912" s="203">
        <f t="shared" si="118"/>
        <v>7.7987749999999995E-4</v>
      </c>
      <c r="O912" s="203">
        <f t="shared" si="119"/>
        <v>2.1692499999999999E-5</v>
      </c>
      <c r="P912" s="28">
        <f t="shared" si="115"/>
        <v>4880</v>
      </c>
      <c r="Q912" s="203"/>
      <c r="R912" s="203"/>
      <c r="S912" s="203"/>
      <c r="T912" s="203"/>
      <c r="U912" s="86"/>
      <c r="W912" s="203" t="s">
        <v>2972</v>
      </c>
      <c r="X912" s="204">
        <v>952</v>
      </c>
      <c r="Y912" s="3">
        <f t="shared" si="116"/>
        <v>0</v>
      </c>
      <c r="Z912" s="206" t="s">
        <v>2972</v>
      </c>
      <c r="AA912" s="234">
        <v>6</v>
      </c>
      <c r="AE912" s="321" t="s">
        <v>8168</v>
      </c>
      <c r="AF912" s="322">
        <v>1035.08</v>
      </c>
    </row>
    <row r="913" spans="1:32" ht="15.75" hidden="1">
      <c r="A913" s="85" t="s">
        <v>5716</v>
      </c>
      <c r="B913" s="49" t="s">
        <v>1178</v>
      </c>
      <c r="C913" s="50" t="s">
        <v>2175</v>
      </c>
      <c r="D913" s="50" t="s">
        <v>2175</v>
      </c>
      <c r="E913" s="50" t="s">
        <v>2133</v>
      </c>
      <c r="F913" s="50">
        <v>3</v>
      </c>
      <c r="G913" s="52" t="s">
        <v>2109</v>
      </c>
      <c r="H913" s="53" t="s">
        <v>2973</v>
      </c>
      <c r="I913" s="278">
        <v>23111</v>
      </c>
      <c r="J913" s="276">
        <v>2911</v>
      </c>
      <c r="K913" s="277">
        <v>81</v>
      </c>
      <c r="L913" s="322">
        <v>1483.53</v>
      </c>
      <c r="M913" s="203">
        <f t="shared" si="117"/>
        <v>3.5048244999999999E-3</v>
      </c>
      <c r="N913" s="203">
        <f t="shared" si="118"/>
        <v>6.8772078E-3</v>
      </c>
      <c r="O913" s="203">
        <f t="shared" si="119"/>
        <v>1.912921E-4</v>
      </c>
      <c r="P913" s="28">
        <f t="shared" si="115"/>
        <v>43040</v>
      </c>
      <c r="Q913" s="203"/>
      <c r="R913" s="203"/>
      <c r="S913" s="203"/>
      <c r="T913" s="203"/>
      <c r="U913" s="86"/>
      <c r="W913" s="203" t="s">
        <v>2973</v>
      </c>
      <c r="X913" s="204">
        <v>2911</v>
      </c>
      <c r="Y913" s="3">
        <f t="shared" si="116"/>
        <v>0</v>
      </c>
      <c r="Z913" s="206" t="s">
        <v>2973</v>
      </c>
      <c r="AA913" s="234">
        <v>81</v>
      </c>
      <c r="AE913" s="321" t="s">
        <v>8169</v>
      </c>
      <c r="AF913" s="322">
        <v>1483.53</v>
      </c>
    </row>
    <row r="914" spans="1:32" ht="15.75" hidden="1">
      <c r="A914" s="85" t="s">
        <v>5717</v>
      </c>
      <c r="B914" s="49" t="s">
        <v>1179</v>
      </c>
      <c r="C914" s="50" t="s">
        <v>2175</v>
      </c>
      <c r="D914" s="50" t="s">
        <v>2177</v>
      </c>
      <c r="E914" s="50" t="s">
        <v>2116</v>
      </c>
      <c r="F914" s="50" t="s">
        <v>2117</v>
      </c>
      <c r="G914" s="52" t="s">
        <v>2107</v>
      </c>
      <c r="H914" s="53" t="s">
        <v>2974</v>
      </c>
      <c r="I914" s="278">
        <v>38972</v>
      </c>
      <c r="J914" s="276">
        <v>4534</v>
      </c>
      <c r="K914" s="277">
        <v>683</v>
      </c>
      <c r="L914" s="322">
        <v>2244.5</v>
      </c>
      <c r="M914" s="203">
        <f t="shared" si="117"/>
        <v>1.7525402799999999E-2</v>
      </c>
      <c r="N914" s="203">
        <f t="shared" si="118"/>
        <v>3.5402172500000002E-2</v>
      </c>
      <c r="O914" s="203">
        <f t="shared" si="119"/>
        <v>9.8472509999999991E-4</v>
      </c>
      <c r="P914" s="28">
        <f t="shared" si="115"/>
        <v>221563</v>
      </c>
      <c r="Q914" s="203"/>
      <c r="R914" s="203"/>
      <c r="S914" s="203"/>
      <c r="T914" s="203"/>
      <c r="U914" s="86"/>
      <c r="W914" s="203" t="s">
        <v>2974</v>
      </c>
      <c r="X914" s="204">
        <v>4534</v>
      </c>
      <c r="Y914" s="3">
        <f t="shared" si="116"/>
        <v>0</v>
      </c>
      <c r="Z914" s="206" t="s">
        <v>2974</v>
      </c>
      <c r="AA914" s="234">
        <v>683</v>
      </c>
      <c r="AE914" s="321" t="s">
        <v>8170</v>
      </c>
      <c r="AF914" s="322">
        <v>2244.5</v>
      </c>
    </row>
    <row r="915" spans="1:32" ht="15.75" hidden="1">
      <c r="A915" s="85" t="s">
        <v>5718</v>
      </c>
      <c r="B915" s="49" t="s">
        <v>1180</v>
      </c>
      <c r="C915" s="50" t="s">
        <v>2175</v>
      </c>
      <c r="D915" s="50" t="s">
        <v>2177</v>
      </c>
      <c r="E915" s="50" t="s">
        <v>2115</v>
      </c>
      <c r="F915" s="50">
        <v>3</v>
      </c>
      <c r="G915" s="52" t="s">
        <v>2109</v>
      </c>
      <c r="H915" s="53" t="s">
        <v>2975</v>
      </c>
      <c r="I915" s="278">
        <v>21486</v>
      </c>
      <c r="J915" s="276">
        <v>2668</v>
      </c>
      <c r="K915" s="277">
        <v>126</v>
      </c>
      <c r="L915" s="322">
        <v>2052.56</v>
      </c>
      <c r="M915" s="33">
        <f t="shared" si="117"/>
        <v>5.8642837000000003E-3</v>
      </c>
      <c r="N915" s="33">
        <f t="shared" si="118"/>
        <v>7.6226315999999997E-3</v>
      </c>
      <c r="O915" s="54">
        <f t="shared" si="119"/>
        <v>2.1202640000000001E-4</v>
      </c>
      <c r="P915" s="28">
        <f t="shared" si="115"/>
        <v>47705</v>
      </c>
      <c r="Q915" s="158"/>
      <c r="R915" s="158"/>
      <c r="S915" s="158"/>
      <c r="T915" s="158"/>
      <c r="U915" s="86"/>
      <c r="W915" s="203" t="s">
        <v>2975</v>
      </c>
      <c r="X915" s="204">
        <v>2668</v>
      </c>
      <c r="Y915" s="3">
        <f t="shared" si="116"/>
        <v>0</v>
      </c>
      <c r="Z915" s="206" t="s">
        <v>2975</v>
      </c>
      <c r="AA915" s="234">
        <v>126</v>
      </c>
      <c r="AE915" s="321" t="s">
        <v>8171</v>
      </c>
      <c r="AF915" s="322">
        <v>2052.56</v>
      </c>
    </row>
    <row r="916" spans="1:32" ht="15.75" hidden="1">
      <c r="A916" s="85" t="s">
        <v>5719</v>
      </c>
      <c r="B916" s="49" t="s">
        <v>1181</v>
      </c>
      <c r="C916" s="50" t="s">
        <v>2175</v>
      </c>
      <c r="D916" s="50" t="s">
        <v>2177</v>
      </c>
      <c r="E916" s="50" t="s">
        <v>2120</v>
      </c>
      <c r="F916" s="50">
        <v>3</v>
      </c>
      <c r="G916" s="52" t="s">
        <v>2109</v>
      </c>
      <c r="H916" s="53" t="s">
        <v>2976</v>
      </c>
      <c r="I916" s="278">
        <v>13051</v>
      </c>
      <c r="J916" s="276">
        <v>1606</v>
      </c>
      <c r="K916" s="277">
        <v>109</v>
      </c>
      <c r="L916" s="322">
        <v>1415.49</v>
      </c>
      <c r="M916" s="33">
        <f t="shared" si="117"/>
        <v>8.3518503999999993E-3</v>
      </c>
      <c r="N916" s="33">
        <f t="shared" si="118"/>
        <v>9.4759211999999992E-3</v>
      </c>
      <c r="O916" s="54">
        <f t="shared" si="119"/>
        <v>2.6357639999999999E-4</v>
      </c>
      <c r="P916" s="28">
        <f t="shared" si="115"/>
        <v>59304</v>
      </c>
      <c r="Q916" s="158"/>
      <c r="R916" s="158"/>
      <c r="S916" s="158"/>
      <c r="T916" s="158"/>
      <c r="U916" s="86"/>
      <c r="W916" s="203" t="s">
        <v>2976</v>
      </c>
      <c r="X916" s="204">
        <v>1606</v>
      </c>
      <c r="Y916" s="3">
        <f t="shared" si="116"/>
        <v>0</v>
      </c>
      <c r="Z916" s="206" t="s">
        <v>2976</v>
      </c>
      <c r="AA916" s="234">
        <v>109</v>
      </c>
      <c r="AE916" s="321" t="s">
        <v>8172</v>
      </c>
      <c r="AF916" s="322">
        <v>1415.49</v>
      </c>
    </row>
    <row r="917" spans="1:32" ht="15.75" hidden="1">
      <c r="A917" s="85" t="s">
        <v>5720</v>
      </c>
      <c r="B917" s="49" t="s">
        <v>1182</v>
      </c>
      <c r="C917" s="50" t="s">
        <v>2175</v>
      </c>
      <c r="D917" s="50" t="s">
        <v>2177</v>
      </c>
      <c r="E917" s="50" t="s">
        <v>2122</v>
      </c>
      <c r="F917" s="50">
        <v>3</v>
      </c>
      <c r="G917" s="52" t="s">
        <v>2109</v>
      </c>
      <c r="H917" s="53" t="s">
        <v>2977</v>
      </c>
      <c r="I917" s="278">
        <v>34340</v>
      </c>
      <c r="J917" s="276">
        <v>4476</v>
      </c>
      <c r="K917" s="277">
        <v>149</v>
      </c>
      <c r="L917" s="322">
        <v>1570.02</v>
      </c>
      <c r="M917" s="33">
        <f t="shared" si="117"/>
        <v>4.3389633E-3</v>
      </c>
      <c r="N917" s="33">
        <f t="shared" si="118"/>
        <v>1.23700333E-2</v>
      </c>
      <c r="O917" s="54">
        <f t="shared" si="119"/>
        <v>3.4407719999999999E-4</v>
      </c>
      <c r="P917" s="28">
        <f t="shared" si="115"/>
        <v>77417</v>
      </c>
      <c r="Q917" s="158"/>
      <c r="R917" s="158"/>
      <c r="S917" s="158"/>
      <c r="T917" s="158"/>
      <c r="U917" s="86"/>
      <c r="W917" s="203" t="s">
        <v>2977</v>
      </c>
      <c r="X917" s="204">
        <v>4476</v>
      </c>
      <c r="Y917" s="3">
        <f t="shared" si="116"/>
        <v>0</v>
      </c>
      <c r="Z917" s="206" t="s">
        <v>2977</v>
      </c>
      <c r="AA917" s="234">
        <v>149</v>
      </c>
      <c r="AE917" s="321" t="s">
        <v>8173</v>
      </c>
      <c r="AF917" s="322">
        <v>1570.02</v>
      </c>
    </row>
    <row r="918" spans="1:32" ht="15.75" hidden="1">
      <c r="A918" s="85" t="s">
        <v>5721</v>
      </c>
      <c r="B918" s="49" t="s">
        <v>1183</v>
      </c>
      <c r="C918" s="50" t="s">
        <v>2175</v>
      </c>
      <c r="D918" s="50" t="s">
        <v>2177</v>
      </c>
      <c r="E918" s="50" t="s">
        <v>2124</v>
      </c>
      <c r="F918" s="50" t="s">
        <v>2119</v>
      </c>
      <c r="G918" s="52" t="s">
        <v>2108</v>
      </c>
      <c r="H918" s="53" t="s">
        <v>2311</v>
      </c>
      <c r="I918" s="278">
        <v>8170</v>
      </c>
      <c r="J918" s="276">
        <v>1169</v>
      </c>
      <c r="K918" s="277">
        <v>28</v>
      </c>
      <c r="L918" s="322">
        <v>1186.24</v>
      </c>
      <c r="M918" s="33">
        <f t="shared" si="117"/>
        <v>3.4271725000000002E-3</v>
      </c>
      <c r="N918" s="33">
        <f t="shared" si="118"/>
        <v>3.3773643E-3</v>
      </c>
      <c r="O918" s="54">
        <f t="shared" si="119"/>
        <v>9.3942600000000004E-5</v>
      </c>
      <c r="P918" s="28">
        <f t="shared" si="115"/>
        <v>21137</v>
      </c>
      <c r="Q918" s="158"/>
      <c r="R918" s="158"/>
      <c r="S918" s="158"/>
      <c r="T918" s="158"/>
      <c r="U918" s="86"/>
      <c r="W918" s="203" t="s">
        <v>2311</v>
      </c>
      <c r="X918" s="204">
        <v>1169</v>
      </c>
      <c r="Y918" s="3">
        <f t="shared" si="116"/>
        <v>0</v>
      </c>
      <c r="Z918" s="206" t="s">
        <v>2311</v>
      </c>
      <c r="AA918" s="234">
        <v>28</v>
      </c>
      <c r="AE918" s="321" t="s">
        <v>7521</v>
      </c>
      <c r="AF918" s="322">
        <v>1186.24</v>
      </c>
    </row>
    <row r="919" spans="1:32" ht="15.75" hidden="1">
      <c r="A919" s="85" t="s">
        <v>5722</v>
      </c>
      <c r="B919" s="49" t="s">
        <v>1184</v>
      </c>
      <c r="C919" s="50" t="s">
        <v>2175</v>
      </c>
      <c r="D919" s="50" t="s">
        <v>2177</v>
      </c>
      <c r="E919" s="50" t="s">
        <v>2126</v>
      </c>
      <c r="F919" s="50" t="s">
        <v>2119</v>
      </c>
      <c r="G919" s="52" t="s">
        <v>2108</v>
      </c>
      <c r="H919" s="53" t="s">
        <v>2974</v>
      </c>
      <c r="I919" s="278">
        <v>18208</v>
      </c>
      <c r="J919" s="276">
        <v>2563</v>
      </c>
      <c r="K919" s="277">
        <v>87</v>
      </c>
      <c r="L919" s="322">
        <v>1590.98</v>
      </c>
      <c r="M919" s="33">
        <f t="shared" si="117"/>
        <v>4.7781194999999997E-3</v>
      </c>
      <c r="N919" s="33">
        <f t="shared" si="118"/>
        <v>7.6973438999999996E-3</v>
      </c>
      <c r="O919" s="54">
        <f t="shared" si="119"/>
        <v>2.141046E-4</v>
      </c>
      <c r="P919" s="28">
        <f t="shared" si="115"/>
        <v>48173</v>
      </c>
      <c r="Q919" s="158"/>
      <c r="R919" s="158"/>
      <c r="S919" s="158"/>
      <c r="T919" s="158"/>
      <c r="U919" s="86"/>
      <c r="W919" s="203" t="s">
        <v>2974</v>
      </c>
      <c r="X919" s="204">
        <v>2563</v>
      </c>
      <c r="Y919" s="3">
        <f t="shared" si="116"/>
        <v>0</v>
      </c>
      <c r="Z919" s="206" t="s">
        <v>2974</v>
      </c>
      <c r="AA919" s="234">
        <v>87</v>
      </c>
      <c r="AE919" s="321" t="s">
        <v>8170</v>
      </c>
      <c r="AF919" s="322">
        <v>1590.98</v>
      </c>
    </row>
    <row r="920" spans="1:32" ht="15.75" hidden="1">
      <c r="A920" s="85" t="s">
        <v>5723</v>
      </c>
      <c r="B920" s="49" t="s">
        <v>1185</v>
      </c>
      <c r="C920" s="50" t="s">
        <v>2175</v>
      </c>
      <c r="D920" s="50" t="s">
        <v>2177</v>
      </c>
      <c r="E920" s="50" t="s">
        <v>2133</v>
      </c>
      <c r="F920" s="50" t="s">
        <v>2119</v>
      </c>
      <c r="G920" s="52" t="s">
        <v>2108</v>
      </c>
      <c r="H920" s="53" t="s">
        <v>2978</v>
      </c>
      <c r="I920" s="278">
        <v>4303</v>
      </c>
      <c r="J920" s="276">
        <v>584</v>
      </c>
      <c r="K920" s="277">
        <v>14</v>
      </c>
      <c r="L920" s="322">
        <v>1163.58</v>
      </c>
      <c r="M920" s="33">
        <f t="shared" si="117"/>
        <v>3.2535440000000001E-3</v>
      </c>
      <c r="N920" s="33">
        <f t="shared" si="118"/>
        <v>1.6329514E-3</v>
      </c>
      <c r="O920" s="54">
        <f t="shared" si="119"/>
        <v>4.5421099999999998E-5</v>
      </c>
      <c r="P920" s="28">
        <f t="shared" si="115"/>
        <v>10219</v>
      </c>
      <c r="Q920" s="158"/>
      <c r="R920" s="158"/>
      <c r="S920" s="158"/>
      <c r="T920" s="158"/>
      <c r="U920" s="86"/>
      <c r="W920" s="203" t="s">
        <v>2978</v>
      </c>
      <c r="X920" s="204">
        <v>584</v>
      </c>
      <c r="Y920" s="3">
        <f t="shared" si="116"/>
        <v>0</v>
      </c>
      <c r="Z920" s="206" t="s">
        <v>2978</v>
      </c>
      <c r="AA920" s="234">
        <v>14</v>
      </c>
      <c r="AE920" s="321" t="s">
        <v>8174</v>
      </c>
      <c r="AF920" s="322">
        <v>1163.58</v>
      </c>
    </row>
    <row r="921" spans="1:32" ht="15.75" hidden="1">
      <c r="A921" s="85" t="s">
        <v>5724</v>
      </c>
      <c r="B921" s="49" t="s">
        <v>1186</v>
      </c>
      <c r="C921" s="50" t="s">
        <v>2175</v>
      </c>
      <c r="D921" s="50" t="s">
        <v>2177</v>
      </c>
      <c r="E921" s="50" t="s">
        <v>2157</v>
      </c>
      <c r="F921" s="50" t="s">
        <v>2119</v>
      </c>
      <c r="G921" s="52" t="s">
        <v>2108</v>
      </c>
      <c r="H921" s="53" t="s">
        <v>2979</v>
      </c>
      <c r="I921" s="278">
        <v>6726</v>
      </c>
      <c r="J921" s="276">
        <v>934</v>
      </c>
      <c r="K921" s="277">
        <v>21</v>
      </c>
      <c r="L921" s="322">
        <v>1204.21</v>
      </c>
      <c r="M921" s="33">
        <f t="shared" si="117"/>
        <v>3.1222123000000002E-3</v>
      </c>
      <c r="N921" s="33">
        <f t="shared" si="118"/>
        <v>2.4216260000000001E-3</v>
      </c>
      <c r="O921" s="54">
        <f t="shared" si="119"/>
        <v>6.7358400000000002E-5</v>
      </c>
      <c r="P921" s="28">
        <f t="shared" si="115"/>
        <v>15155</v>
      </c>
      <c r="Q921" s="158"/>
      <c r="R921" s="158"/>
      <c r="S921" s="158"/>
      <c r="T921" s="158"/>
      <c r="U921" s="86"/>
      <c r="W921" s="203" t="s">
        <v>2979</v>
      </c>
      <c r="X921" s="204">
        <v>934</v>
      </c>
      <c r="Y921" s="3">
        <f t="shared" si="116"/>
        <v>0</v>
      </c>
      <c r="Z921" s="206" t="s">
        <v>2979</v>
      </c>
      <c r="AA921" s="234">
        <v>21</v>
      </c>
      <c r="AE921" s="321" t="s">
        <v>8175</v>
      </c>
      <c r="AF921" s="322">
        <v>1204.21</v>
      </c>
    </row>
    <row r="922" spans="1:32" ht="15.75" hidden="1">
      <c r="A922" s="85" t="s">
        <v>5725</v>
      </c>
      <c r="B922" s="49" t="s">
        <v>1187</v>
      </c>
      <c r="C922" s="50" t="s">
        <v>2175</v>
      </c>
      <c r="D922" s="50" t="s">
        <v>2177</v>
      </c>
      <c r="E922" s="50" t="s">
        <v>2159</v>
      </c>
      <c r="F922" s="50">
        <v>3</v>
      </c>
      <c r="G922" s="52" t="s">
        <v>2109</v>
      </c>
      <c r="H922" s="53" t="s">
        <v>2980</v>
      </c>
      <c r="I922" s="278">
        <v>9325</v>
      </c>
      <c r="J922" s="276">
        <v>1224</v>
      </c>
      <c r="K922" s="277">
        <v>82</v>
      </c>
      <c r="L922" s="322">
        <v>1538.49</v>
      </c>
      <c r="M922" s="33">
        <f t="shared" si="117"/>
        <v>8.7935656000000008E-3</v>
      </c>
      <c r="N922" s="33">
        <f t="shared" si="118"/>
        <v>6.9960313000000003E-3</v>
      </c>
      <c r="O922" s="54">
        <f t="shared" si="119"/>
        <v>1.9459729999999999E-4</v>
      </c>
      <c r="P922" s="28">
        <f t="shared" si="115"/>
        <v>43784</v>
      </c>
      <c r="Q922" s="158"/>
      <c r="R922" s="158"/>
      <c r="S922" s="158"/>
      <c r="T922" s="158"/>
      <c r="U922" s="86"/>
      <c r="W922" s="203" t="s">
        <v>2980</v>
      </c>
      <c r="X922" s="204">
        <v>1224</v>
      </c>
      <c r="Y922" s="3">
        <f t="shared" si="116"/>
        <v>0</v>
      </c>
      <c r="Z922" s="206" t="s">
        <v>2980</v>
      </c>
      <c r="AA922" s="234">
        <v>82</v>
      </c>
      <c r="AE922" s="321" t="s">
        <v>8176</v>
      </c>
      <c r="AF922" s="322">
        <v>1538.49</v>
      </c>
    </row>
    <row r="923" spans="1:32" ht="15.75" hidden="1">
      <c r="A923" s="85" t="s">
        <v>5726</v>
      </c>
      <c r="B923" s="49" t="s">
        <v>1188</v>
      </c>
      <c r="C923" s="50" t="s">
        <v>2175</v>
      </c>
      <c r="D923" s="50" t="s">
        <v>2179</v>
      </c>
      <c r="E923" s="50" t="s">
        <v>2116</v>
      </c>
      <c r="F923" s="50" t="s">
        <v>2119</v>
      </c>
      <c r="G923" s="52" t="s">
        <v>2108</v>
      </c>
      <c r="H923" s="53" t="s">
        <v>2981</v>
      </c>
      <c r="I923" s="278">
        <v>8978</v>
      </c>
      <c r="J923" s="276">
        <v>1276</v>
      </c>
      <c r="K923" s="277">
        <v>17</v>
      </c>
      <c r="L923" s="322">
        <v>994.92</v>
      </c>
      <c r="M923" s="33">
        <f t="shared" ref="M923:M954" si="120" xml:space="preserve"> ROUNDDOWN(K923/I923,10)</f>
        <v>1.8935174000000001E-3</v>
      </c>
      <c r="N923" s="33">
        <f t="shared" ref="N923:N954" si="121">ROUNDDOWN(J923*M923/L923,10)</f>
        <v>2.4284647999999998E-3</v>
      </c>
      <c r="O923" s="54">
        <f t="shared" ref="O923:O954" si="122">ROUNDDOWN(N923/$N$2499,10)</f>
        <v>6.7548599999999999E-5</v>
      </c>
      <c r="P923" s="28">
        <f t="shared" si="115"/>
        <v>15198</v>
      </c>
      <c r="Q923" s="158"/>
      <c r="R923" s="158"/>
      <c r="S923" s="158"/>
      <c r="T923" s="158"/>
      <c r="U923" s="86"/>
      <c r="W923" s="203" t="s">
        <v>2981</v>
      </c>
      <c r="X923" s="204">
        <v>1276</v>
      </c>
      <c r="Y923" s="3">
        <f t="shared" si="116"/>
        <v>0</v>
      </c>
      <c r="Z923" s="206" t="s">
        <v>2981</v>
      </c>
      <c r="AA923" s="234">
        <v>17</v>
      </c>
      <c r="AE923" s="321" t="s">
        <v>8177</v>
      </c>
      <c r="AF923" s="322">
        <v>994.92</v>
      </c>
    </row>
    <row r="924" spans="1:32" ht="15.75" hidden="1">
      <c r="A924" s="85" t="s">
        <v>5727</v>
      </c>
      <c r="B924" s="49" t="s">
        <v>1189</v>
      </c>
      <c r="C924" s="50" t="s">
        <v>2175</v>
      </c>
      <c r="D924" s="50" t="s">
        <v>2179</v>
      </c>
      <c r="E924" s="50" t="s">
        <v>2115</v>
      </c>
      <c r="F924" s="50" t="s">
        <v>2119</v>
      </c>
      <c r="G924" s="52" t="s">
        <v>2108</v>
      </c>
      <c r="H924" s="53" t="s">
        <v>2982</v>
      </c>
      <c r="I924" s="278">
        <v>5573</v>
      </c>
      <c r="J924" s="276">
        <v>629</v>
      </c>
      <c r="K924" s="277">
        <v>48</v>
      </c>
      <c r="L924" s="322">
        <v>891.05</v>
      </c>
      <c r="M924" s="33">
        <f t="shared" si="120"/>
        <v>8.6129553000000008E-3</v>
      </c>
      <c r="N924" s="33">
        <f t="shared" si="121"/>
        <v>6.0799605000000003E-3</v>
      </c>
      <c r="O924" s="54">
        <f t="shared" si="122"/>
        <v>1.691164E-4</v>
      </c>
      <c r="P924" s="28">
        <f t="shared" ref="P924:P976" si="123">ROUNDDOWN(225000000*O924,0)</f>
        <v>38051</v>
      </c>
      <c r="Q924" s="158"/>
      <c r="R924" s="158"/>
      <c r="S924" s="158"/>
      <c r="T924" s="158"/>
      <c r="U924" s="86"/>
      <c r="W924" s="203" t="s">
        <v>2982</v>
      </c>
      <c r="X924" s="204">
        <v>629</v>
      </c>
      <c r="Y924" s="3">
        <f t="shared" ref="Y924:Y976" si="124">J924-X924</f>
        <v>0</v>
      </c>
      <c r="Z924" s="206" t="s">
        <v>2982</v>
      </c>
      <c r="AA924" s="234">
        <v>48</v>
      </c>
      <c r="AE924" s="321" t="s">
        <v>8178</v>
      </c>
      <c r="AF924" s="322">
        <v>891.05</v>
      </c>
    </row>
    <row r="925" spans="1:32" ht="15.75" hidden="1">
      <c r="A925" s="87" t="s">
        <v>7279</v>
      </c>
      <c r="B925" s="49" t="s">
        <v>1190</v>
      </c>
      <c r="C925" s="50" t="s">
        <v>2175</v>
      </c>
      <c r="D925" s="50" t="s">
        <v>2179</v>
      </c>
      <c r="E925" s="50" t="s">
        <v>2120</v>
      </c>
      <c r="F925" s="50">
        <v>3</v>
      </c>
      <c r="G925" s="52" t="s">
        <v>2109</v>
      </c>
      <c r="H925" s="53" t="s">
        <v>2983</v>
      </c>
      <c r="I925" s="278">
        <v>5741</v>
      </c>
      <c r="J925" s="276">
        <v>751</v>
      </c>
      <c r="K925" s="277">
        <v>27</v>
      </c>
      <c r="L925" s="322">
        <v>867.06</v>
      </c>
      <c r="M925" s="33">
        <f t="shared" si="120"/>
        <v>4.7030133999999999E-3</v>
      </c>
      <c r="N925" s="33">
        <f t="shared" si="121"/>
        <v>4.0734932000000001E-3</v>
      </c>
      <c r="O925" s="54">
        <f t="shared" si="122"/>
        <v>1.1330569999999999E-4</v>
      </c>
      <c r="P925" s="28">
        <f t="shared" si="123"/>
        <v>25493</v>
      </c>
      <c r="Q925" s="158"/>
      <c r="R925" s="158"/>
      <c r="S925" s="158"/>
      <c r="T925" s="158"/>
      <c r="U925" s="86"/>
      <c r="W925" s="203" t="s">
        <v>2983</v>
      </c>
      <c r="X925" s="204">
        <v>751</v>
      </c>
      <c r="Y925" s="3">
        <f t="shared" si="124"/>
        <v>0</v>
      </c>
      <c r="Z925" s="206" t="s">
        <v>2983</v>
      </c>
      <c r="AA925" s="234">
        <v>27</v>
      </c>
      <c r="AE925" s="321" t="s">
        <v>8179</v>
      </c>
      <c r="AF925" s="322">
        <v>867.06</v>
      </c>
    </row>
    <row r="926" spans="1:32" ht="15.75" hidden="1">
      <c r="A926" s="85" t="s">
        <v>5728</v>
      </c>
      <c r="B926" s="49" t="s">
        <v>1191</v>
      </c>
      <c r="C926" s="50" t="s">
        <v>2175</v>
      </c>
      <c r="D926" s="50" t="s">
        <v>2179</v>
      </c>
      <c r="E926" s="50" t="s">
        <v>2122</v>
      </c>
      <c r="F926" s="50" t="s">
        <v>2119</v>
      </c>
      <c r="G926" s="52" t="s">
        <v>2108</v>
      </c>
      <c r="H926" s="53" t="s">
        <v>2984</v>
      </c>
      <c r="I926" s="278">
        <v>3661</v>
      </c>
      <c r="J926" s="276">
        <v>525</v>
      </c>
      <c r="K926" s="277">
        <v>9</v>
      </c>
      <c r="L926" s="322">
        <v>713.58</v>
      </c>
      <c r="M926" s="33">
        <f t="shared" si="120"/>
        <v>2.4583447000000001E-3</v>
      </c>
      <c r="N926" s="33">
        <f t="shared" si="121"/>
        <v>1.8086703E-3</v>
      </c>
      <c r="O926" s="54">
        <f t="shared" si="122"/>
        <v>5.0308800000000002E-5</v>
      </c>
      <c r="P926" s="28">
        <f t="shared" si="123"/>
        <v>11319</v>
      </c>
      <c r="Q926" s="158"/>
      <c r="R926" s="158"/>
      <c r="S926" s="158"/>
      <c r="T926" s="158"/>
      <c r="U926" s="86"/>
      <c r="W926" s="203" t="s">
        <v>2984</v>
      </c>
      <c r="X926" s="204">
        <v>525</v>
      </c>
      <c r="Y926" s="3">
        <f t="shared" si="124"/>
        <v>0</v>
      </c>
      <c r="Z926" s="206" t="s">
        <v>2984</v>
      </c>
      <c r="AA926" s="234">
        <v>9</v>
      </c>
      <c r="AE926" s="321" t="s">
        <v>8180</v>
      </c>
      <c r="AF926" s="322">
        <v>713.58</v>
      </c>
    </row>
    <row r="927" spans="1:32" ht="15.75" hidden="1">
      <c r="A927" s="85" t="s">
        <v>5729</v>
      </c>
      <c r="B927" s="49" t="s">
        <v>1192</v>
      </c>
      <c r="C927" s="50" t="s">
        <v>2175</v>
      </c>
      <c r="D927" s="50" t="s">
        <v>2179</v>
      </c>
      <c r="E927" s="50" t="s">
        <v>2124</v>
      </c>
      <c r="F927" s="50">
        <v>3</v>
      </c>
      <c r="G927" s="52" t="s">
        <v>2109</v>
      </c>
      <c r="H927" s="53" t="s">
        <v>2985</v>
      </c>
      <c r="I927" s="278">
        <v>16261</v>
      </c>
      <c r="J927" s="276">
        <v>2044</v>
      </c>
      <c r="K927" s="277">
        <v>53</v>
      </c>
      <c r="L927" s="322">
        <v>1052.67</v>
      </c>
      <c r="M927" s="33">
        <f t="shared" si="120"/>
        <v>3.2593320999999998E-3</v>
      </c>
      <c r="N927" s="33">
        <f t="shared" si="121"/>
        <v>6.3287400000000002E-3</v>
      </c>
      <c r="O927" s="54">
        <f t="shared" si="122"/>
        <v>1.7603629999999999E-4</v>
      </c>
      <c r="P927" s="28">
        <f t="shared" si="123"/>
        <v>39608</v>
      </c>
      <c r="Q927" s="158"/>
      <c r="R927" s="158"/>
      <c r="S927" s="158"/>
      <c r="T927" s="158"/>
      <c r="U927" s="86"/>
      <c r="W927" s="203" t="s">
        <v>2985</v>
      </c>
      <c r="X927" s="204">
        <v>2044</v>
      </c>
      <c r="Y927" s="3">
        <f t="shared" si="124"/>
        <v>0</v>
      </c>
      <c r="Z927" s="206" t="s">
        <v>2985</v>
      </c>
      <c r="AA927" s="234">
        <v>53</v>
      </c>
      <c r="AE927" s="321" t="s">
        <v>8181</v>
      </c>
      <c r="AF927" s="322">
        <v>1052.67</v>
      </c>
    </row>
    <row r="928" spans="1:32" ht="15.75" hidden="1">
      <c r="A928" s="85" t="s">
        <v>5730</v>
      </c>
      <c r="B928" s="49" t="s">
        <v>1196</v>
      </c>
      <c r="C928" s="50" t="s">
        <v>2175</v>
      </c>
      <c r="D928" s="50" t="s">
        <v>2179</v>
      </c>
      <c r="E928" s="50" t="s">
        <v>2126</v>
      </c>
      <c r="F928" s="50" t="s">
        <v>2119</v>
      </c>
      <c r="G928" s="52" t="s">
        <v>2108</v>
      </c>
      <c r="H928" s="53" t="s">
        <v>2986</v>
      </c>
      <c r="I928" s="278">
        <v>3434</v>
      </c>
      <c r="J928" s="276">
        <v>462</v>
      </c>
      <c r="K928" s="277">
        <v>3</v>
      </c>
      <c r="L928" s="322">
        <v>944.4</v>
      </c>
      <c r="M928" s="33">
        <f t="shared" si="120"/>
        <v>8.7361670000000004E-4</v>
      </c>
      <c r="N928" s="33">
        <f t="shared" si="121"/>
        <v>4.2737279999999998E-4</v>
      </c>
      <c r="O928" s="54">
        <f t="shared" si="122"/>
        <v>1.1887499999999999E-5</v>
      </c>
      <c r="P928" s="28">
        <f t="shared" si="123"/>
        <v>2674</v>
      </c>
      <c r="Q928" s="158"/>
      <c r="R928" s="158"/>
      <c r="S928" s="158"/>
      <c r="T928" s="158"/>
      <c r="U928" s="86"/>
      <c r="W928" s="203" t="s">
        <v>2986</v>
      </c>
      <c r="X928" s="204">
        <v>462</v>
      </c>
      <c r="Y928" s="3">
        <f t="shared" si="124"/>
        <v>0</v>
      </c>
      <c r="Z928" s="206" t="s">
        <v>2986</v>
      </c>
      <c r="AA928" s="234">
        <v>3</v>
      </c>
      <c r="AE928" s="321" t="s">
        <v>8182</v>
      </c>
      <c r="AF928" s="322">
        <v>944.4</v>
      </c>
    </row>
    <row r="929" spans="1:32" ht="15.75" hidden="1">
      <c r="A929" s="85" t="s">
        <v>5731</v>
      </c>
      <c r="B929" s="49" t="s">
        <v>1197</v>
      </c>
      <c r="C929" s="50" t="s">
        <v>2175</v>
      </c>
      <c r="D929" s="50" t="s">
        <v>2211</v>
      </c>
      <c r="E929" s="50" t="s">
        <v>2116</v>
      </c>
      <c r="F929" s="50" t="s">
        <v>2117</v>
      </c>
      <c r="G929" s="52" t="s">
        <v>2107</v>
      </c>
      <c r="H929" s="53" t="s">
        <v>2987</v>
      </c>
      <c r="I929" s="278">
        <v>5351</v>
      </c>
      <c r="J929" s="276">
        <v>721</v>
      </c>
      <c r="K929" s="277">
        <v>46</v>
      </c>
      <c r="L929" s="322">
        <v>1433.06</v>
      </c>
      <c r="M929" s="203">
        <f t="shared" si="120"/>
        <v>8.5965239999999995E-3</v>
      </c>
      <c r="N929" s="203">
        <f t="shared" si="121"/>
        <v>4.3250761999999998E-3</v>
      </c>
      <c r="O929" s="203">
        <f t="shared" si="122"/>
        <v>1.203036E-4</v>
      </c>
      <c r="P929" s="28">
        <f t="shared" si="123"/>
        <v>27068</v>
      </c>
      <c r="Q929" s="203"/>
      <c r="R929" s="203"/>
      <c r="S929" s="203"/>
      <c r="T929" s="203"/>
      <c r="U929" s="86"/>
      <c r="W929" s="203" t="s">
        <v>2987</v>
      </c>
      <c r="X929" s="204">
        <v>721</v>
      </c>
      <c r="Y929" s="3">
        <f t="shared" si="124"/>
        <v>0</v>
      </c>
      <c r="Z929" s="206" t="s">
        <v>2987</v>
      </c>
      <c r="AA929" s="234">
        <v>46</v>
      </c>
      <c r="AE929" s="321" t="s">
        <v>8183</v>
      </c>
      <c r="AF929" s="322">
        <v>1433.06</v>
      </c>
    </row>
    <row r="930" spans="1:32" ht="15.75" hidden="1">
      <c r="A930" s="85" t="s">
        <v>5732</v>
      </c>
      <c r="B930" s="49" t="s">
        <v>1198</v>
      </c>
      <c r="C930" s="50" t="s">
        <v>2175</v>
      </c>
      <c r="D930" s="50" t="s">
        <v>2211</v>
      </c>
      <c r="E930" s="50" t="s">
        <v>2115</v>
      </c>
      <c r="F930" s="50" t="s">
        <v>2117</v>
      </c>
      <c r="G930" s="52" t="s">
        <v>2107</v>
      </c>
      <c r="H930" s="53" t="s">
        <v>2988</v>
      </c>
      <c r="I930" s="278">
        <v>9365</v>
      </c>
      <c r="J930" s="276">
        <v>1195</v>
      </c>
      <c r="K930" s="277">
        <v>89</v>
      </c>
      <c r="L930" s="322">
        <v>1597.99</v>
      </c>
      <c r="M930" s="203">
        <f t="shared" si="120"/>
        <v>9.5034703000000005E-3</v>
      </c>
      <c r="N930" s="203">
        <f t="shared" si="121"/>
        <v>7.1068323000000001E-3</v>
      </c>
      <c r="O930" s="203">
        <f t="shared" si="122"/>
        <v>1.9767919999999999E-4</v>
      </c>
      <c r="P930" s="28">
        <f t="shared" si="123"/>
        <v>44477</v>
      </c>
      <c r="Q930" s="203"/>
      <c r="R930" s="203"/>
      <c r="S930" s="203"/>
      <c r="T930" s="203"/>
      <c r="U930" s="86"/>
      <c r="W930" s="203" t="s">
        <v>2988</v>
      </c>
      <c r="X930" s="204">
        <v>1195</v>
      </c>
      <c r="Y930" s="3">
        <f t="shared" si="124"/>
        <v>0</v>
      </c>
      <c r="Z930" s="206" t="s">
        <v>2988</v>
      </c>
      <c r="AA930" s="234">
        <v>89</v>
      </c>
      <c r="AE930" s="321" t="s">
        <v>8184</v>
      </c>
      <c r="AF930" s="322">
        <v>1597.99</v>
      </c>
    </row>
    <row r="931" spans="1:32" ht="15.75" hidden="1">
      <c r="A931" s="85" t="s">
        <v>5733</v>
      </c>
      <c r="B931" s="49" t="s">
        <v>1199</v>
      </c>
      <c r="C931" s="50" t="s">
        <v>2175</v>
      </c>
      <c r="D931" s="50" t="s">
        <v>2211</v>
      </c>
      <c r="E931" s="50" t="s">
        <v>2120</v>
      </c>
      <c r="F931" s="50" t="s">
        <v>2119</v>
      </c>
      <c r="G931" s="202" t="s">
        <v>2108</v>
      </c>
      <c r="H931" s="201" t="s">
        <v>2989</v>
      </c>
      <c r="I931" s="278">
        <v>8863</v>
      </c>
      <c r="J931" s="276">
        <v>1529</v>
      </c>
      <c r="K931" s="277">
        <v>32</v>
      </c>
      <c r="L931" s="322">
        <v>613.83000000000004</v>
      </c>
      <c r="M931" s="203">
        <f t="shared" si="120"/>
        <v>3.6105156000000001E-3</v>
      </c>
      <c r="N931" s="203">
        <f t="shared" si="121"/>
        <v>8.9934970999999992E-3</v>
      </c>
      <c r="O931" s="203">
        <f t="shared" si="122"/>
        <v>2.5015760000000003E-4</v>
      </c>
      <c r="P931" s="28">
        <f t="shared" si="123"/>
        <v>56285</v>
      </c>
      <c r="Q931" s="203"/>
      <c r="R931" s="203"/>
      <c r="S931" s="203"/>
      <c r="T931" s="203"/>
      <c r="U931" s="86"/>
      <c r="W931" s="203" t="s">
        <v>2989</v>
      </c>
      <c r="X931" s="204">
        <v>1529</v>
      </c>
      <c r="Y931" s="3">
        <f t="shared" si="124"/>
        <v>0</v>
      </c>
      <c r="Z931" s="206" t="s">
        <v>2989</v>
      </c>
      <c r="AA931" s="234">
        <v>32</v>
      </c>
      <c r="AE931" s="321" t="s">
        <v>8185</v>
      </c>
      <c r="AF931" s="322">
        <v>613.83000000000004</v>
      </c>
    </row>
    <row r="932" spans="1:32" ht="15.75" hidden="1">
      <c r="A932" s="85" t="s">
        <v>5734</v>
      </c>
      <c r="B932" s="49" t="s">
        <v>1200</v>
      </c>
      <c r="C932" s="50" t="s">
        <v>2175</v>
      </c>
      <c r="D932" s="50" t="s">
        <v>2211</v>
      </c>
      <c r="E932" s="50" t="s">
        <v>2122</v>
      </c>
      <c r="F932" s="50" t="s">
        <v>2119</v>
      </c>
      <c r="G932" s="202" t="s">
        <v>2108</v>
      </c>
      <c r="H932" s="201" t="s">
        <v>2990</v>
      </c>
      <c r="I932" s="278">
        <v>6819</v>
      </c>
      <c r="J932" s="276">
        <v>1149</v>
      </c>
      <c r="K932" s="277">
        <v>30</v>
      </c>
      <c r="L932" s="322">
        <v>734.34</v>
      </c>
      <c r="M932" s="203">
        <f t="shared" si="120"/>
        <v>4.3994719999999998E-3</v>
      </c>
      <c r="N932" s="203">
        <f t="shared" si="121"/>
        <v>6.8837231999999996E-3</v>
      </c>
      <c r="O932" s="203">
        <f t="shared" si="122"/>
        <v>1.914734E-4</v>
      </c>
      <c r="P932" s="28">
        <f t="shared" si="123"/>
        <v>43081</v>
      </c>
      <c r="Q932" s="203"/>
      <c r="R932" s="203"/>
      <c r="S932" s="203"/>
      <c r="T932" s="203"/>
      <c r="U932" s="86"/>
      <c r="W932" s="203" t="s">
        <v>2990</v>
      </c>
      <c r="X932" s="204">
        <v>1149</v>
      </c>
      <c r="Y932" s="3">
        <f t="shared" si="124"/>
        <v>0</v>
      </c>
      <c r="Z932" s="206" t="s">
        <v>2990</v>
      </c>
      <c r="AA932" s="234">
        <v>30</v>
      </c>
      <c r="AE932" s="321" t="s">
        <v>8186</v>
      </c>
      <c r="AF932" s="322">
        <v>734.34</v>
      </c>
    </row>
    <row r="933" spans="1:32" ht="15.75" hidden="1">
      <c r="A933" s="85" t="s">
        <v>5735</v>
      </c>
      <c r="B933" s="49" t="s">
        <v>1201</v>
      </c>
      <c r="C933" s="50" t="s">
        <v>2175</v>
      </c>
      <c r="D933" s="50" t="s">
        <v>2211</v>
      </c>
      <c r="E933" s="50" t="s">
        <v>2124</v>
      </c>
      <c r="F933" s="50" t="s">
        <v>2119</v>
      </c>
      <c r="G933" s="52" t="s">
        <v>2108</v>
      </c>
      <c r="H933" s="201" t="s">
        <v>2987</v>
      </c>
      <c r="I933" s="278">
        <v>11040</v>
      </c>
      <c r="J933" s="276">
        <v>1754</v>
      </c>
      <c r="K933" s="277">
        <v>33</v>
      </c>
      <c r="L933" s="322">
        <v>755.78</v>
      </c>
      <c r="M933" s="203">
        <f t="shared" si="120"/>
        <v>2.9891304000000001E-3</v>
      </c>
      <c r="N933" s="203">
        <f t="shared" si="121"/>
        <v>6.9371175000000002E-3</v>
      </c>
      <c r="O933" s="203">
        <f t="shared" si="122"/>
        <v>1.9295860000000001E-4</v>
      </c>
      <c r="P933" s="28">
        <f t="shared" si="123"/>
        <v>43415</v>
      </c>
      <c r="Q933" s="203"/>
      <c r="R933" s="203"/>
      <c r="S933" s="203"/>
      <c r="T933" s="203"/>
      <c r="U933" s="86"/>
      <c r="W933" s="203" t="s">
        <v>2987</v>
      </c>
      <c r="X933" s="204">
        <v>1754</v>
      </c>
      <c r="Y933" s="3">
        <f t="shared" si="124"/>
        <v>0</v>
      </c>
      <c r="Z933" s="206" t="s">
        <v>2987</v>
      </c>
      <c r="AA933" s="234">
        <v>33</v>
      </c>
      <c r="AE933" s="321" t="s">
        <v>8183</v>
      </c>
      <c r="AF933" s="322">
        <v>755.78</v>
      </c>
    </row>
    <row r="934" spans="1:32" ht="15.75" hidden="1">
      <c r="A934" s="85" t="s">
        <v>5736</v>
      </c>
      <c r="B934" s="49" t="s">
        <v>1202</v>
      </c>
      <c r="C934" s="50" t="s">
        <v>2175</v>
      </c>
      <c r="D934" s="50" t="s">
        <v>2211</v>
      </c>
      <c r="E934" s="50" t="s">
        <v>2126</v>
      </c>
      <c r="F934" s="50">
        <v>3</v>
      </c>
      <c r="G934" s="52" t="s">
        <v>2109</v>
      </c>
      <c r="H934" s="201" t="s">
        <v>2991</v>
      </c>
      <c r="I934" s="278">
        <v>16248</v>
      </c>
      <c r="J934" s="276">
        <v>2333</v>
      </c>
      <c r="K934" s="277">
        <v>234</v>
      </c>
      <c r="L934" s="322">
        <v>1093.18</v>
      </c>
      <c r="M934" s="203">
        <f t="shared" si="120"/>
        <v>1.44017725E-2</v>
      </c>
      <c r="N934" s="203">
        <f t="shared" si="121"/>
        <v>3.0735409700000001E-2</v>
      </c>
      <c r="O934" s="203">
        <f t="shared" si="122"/>
        <v>8.5491729999999995E-4</v>
      </c>
      <c r="P934" s="28">
        <f t="shared" si="123"/>
        <v>192356</v>
      </c>
      <c r="Q934" s="203"/>
      <c r="R934" s="203"/>
      <c r="S934" s="203"/>
      <c r="T934" s="203"/>
      <c r="U934" s="86"/>
      <c r="W934" s="203" t="s">
        <v>2991</v>
      </c>
      <c r="X934" s="204">
        <v>2333</v>
      </c>
      <c r="Y934" s="3">
        <f t="shared" si="124"/>
        <v>0</v>
      </c>
      <c r="Z934" s="206" t="s">
        <v>2991</v>
      </c>
      <c r="AA934" s="234">
        <v>234</v>
      </c>
      <c r="AE934" s="321" t="s">
        <v>8187</v>
      </c>
      <c r="AF934" s="322">
        <v>1093.18</v>
      </c>
    </row>
    <row r="935" spans="1:32" ht="15.75" hidden="1">
      <c r="A935" s="85" t="s">
        <v>5737</v>
      </c>
      <c r="B935" s="49" t="s">
        <v>1203</v>
      </c>
      <c r="C935" s="50" t="s">
        <v>2175</v>
      </c>
      <c r="D935" s="50" t="s">
        <v>2211</v>
      </c>
      <c r="E935" s="50" t="s">
        <v>2133</v>
      </c>
      <c r="F935" s="50" t="s">
        <v>2119</v>
      </c>
      <c r="G935" s="52" t="s">
        <v>2108</v>
      </c>
      <c r="H935" s="201" t="s">
        <v>2992</v>
      </c>
      <c r="I935" s="278">
        <v>11799</v>
      </c>
      <c r="J935" s="276">
        <v>1611</v>
      </c>
      <c r="K935" s="277">
        <v>41</v>
      </c>
      <c r="L935" s="322">
        <v>969.67</v>
      </c>
      <c r="M935" s="203">
        <f t="shared" si="120"/>
        <v>3.4748706999999999E-3</v>
      </c>
      <c r="N935" s="203">
        <f t="shared" si="121"/>
        <v>5.7731151999999997E-3</v>
      </c>
      <c r="O935" s="203">
        <f t="shared" si="122"/>
        <v>1.605814E-4</v>
      </c>
      <c r="P935" s="28">
        <f t="shared" si="123"/>
        <v>36130</v>
      </c>
      <c r="Q935" s="203"/>
      <c r="R935" s="203"/>
      <c r="S935" s="203"/>
      <c r="T935" s="203"/>
      <c r="U935" s="86"/>
      <c r="W935" s="203" t="s">
        <v>2992</v>
      </c>
      <c r="X935" s="204">
        <v>1611</v>
      </c>
      <c r="Y935" s="3">
        <f t="shared" si="124"/>
        <v>0</v>
      </c>
      <c r="Z935" s="206" t="s">
        <v>2992</v>
      </c>
      <c r="AA935" s="234">
        <v>41</v>
      </c>
      <c r="AE935" s="321" t="s">
        <v>8188</v>
      </c>
      <c r="AF935" s="322">
        <v>969.67</v>
      </c>
    </row>
    <row r="936" spans="1:32" ht="15.75" hidden="1">
      <c r="A936" s="85" t="s">
        <v>5738</v>
      </c>
      <c r="B936" s="49" t="s">
        <v>1204</v>
      </c>
      <c r="C936" s="50" t="s">
        <v>2175</v>
      </c>
      <c r="D936" s="50" t="s">
        <v>2211</v>
      </c>
      <c r="E936" s="50" t="s">
        <v>2157</v>
      </c>
      <c r="F936" s="50" t="s">
        <v>2119</v>
      </c>
      <c r="G936" s="52" t="s">
        <v>2108</v>
      </c>
      <c r="H936" s="53" t="s">
        <v>2993</v>
      </c>
      <c r="I936" s="278">
        <v>9091</v>
      </c>
      <c r="J936" s="276">
        <v>1399</v>
      </c>
      <c r="K936" s="277">
        <v>79</v>
      </c>
      <c r="L936" s="322">
        <v>886.81</v>
      </c>
      <c r="M936" s="203">
        <f t="shared" si="120"/>
        <v>8.6899131000000001E-3</v>
      </c>
      <c r="N936" s="203">
        <f t="shared" si="121"/>
        <v>1.37088986E-2</v>
      </c>
      <c r="O936" s="203">
        <f t="shared" si="122"/>
        <v>3.813183E-4</v>
      </c>
      <c r="P936" s="28">
        <f t="shared" si="123"/>
        <v>85796</v>
      </c>
      <c r="Q936" s="203"/>
      <c r="R936" s="203"/>
      <c r="S936" s="203"/>
      <c r="T936" s="203"/>
      <c r="U936" s="86"/>
      <c r="W936" s="203" t="s">
        <v>2993</v>
      </c>
      <c r="X936" s="204">
        <v>1399</v>
      </c>
      <c r="Y936" s="3">
        <f t="shared" si="124"/>
        <v>0</v>
      </c>
      <c r="Z936" s="206" t="s">
        <v>2993</v>
      </c>
      <c r="AA936" s="234">
        <v>79</v>
      </c>
      <c r="AE936" s="321" t="s">
        <v>8189</v>
      </c>
      <c r="AF936" s="322">
        <v>886.81</v>
      </c>
    </row>
    <row r="937" spans="1:32" ht="15.75" hidden="1">
      <c r="A937" s="85" t="s">
        <v>5739</v>
      </c>
      <c r="B937" s="49" t="s">
        <v>1205</v>
      </c>
      <c r="C937" s="50" t="s">
        <v>2175</v>
      </c>
      <c r="D937" s="50" t="s">
        <v>2211</v>
      </c>
      <c r="E937" s="50" t="s">
        <v>2159</v>
      </c>
      <c r="F937" s="50" t="s">
        <v>2119</v>
      </c>
      <c r="G937" s="52" t="s">
        <v>2108</v>
      </c>
      <c r="H937" s="53" t="s">
        <v>2994</v>
      </c>
      <c r="I937" s="278">
        <v>5608</v>
      </c>
      <c r="J937" s="276">
        <v>744</v>
      </c>
      <c r="K937" s="277">
        <v>48</v>
      </c>
      <c r="L937" s="322">
        <v>980.64</v>
      </c>
      <c r="M937" s="203">
        <f t="shared" si="120"/>
        <v>8.5592011000000003E-3</v>
      </c>
      <c r="N937" s="203">
        <f t="shared" si="121"/>
        <v>6.4937648999999998E-3</v>
      </c>
      <c r="O937" s="203">
        <f t="shared" si="122"/>
        <v>1.8062650000000001E-4</v>
      </c>
      <c r="P937" s="28">
        <f t="shared" si="123"/>
        <v>40640</v>
      </c>
      <c r="Q937" s="203"/>
      <c r="R937" s="203"/>
      <c r="S937" s="203"/>
      <c r="T937" s="203"/>
      <c r="U937" s="86"/>
      <c r="W937" s="203" t="s">
        <v>2994</v>
      </c>
      <c r="X937" s="204">
        <v>744</v>
      </c>
      <c r="Y937" s="3">
        <f t="shared" si="124"/>
        <v>0</v>
      </c>
      <c r="Z937" s="206" t="s">
        <v>2994</v>
      </c>
      <c r="AA937" s="234">
        <v>48</v>
      </c>
      <c r="AE937" s="321" t="s">
        <v>8190</v>
      </c>
      <c r="AF937" s="322">
        <v>980.64</v>
      </c>
    </row>
    <row r="938" spans="1:32" ht="15.75" hidden="1">
      <c r="A938" s="85" t="s">
        <v>5740</v>
      </c>
      <c r="B938" s="49" t="s">
        <v>1206</v>
      </c>
      <c r="C938" s="50" t="s">
        <v>2175</v>
      </c>
      <c r="D938" s="50" t="s">
        <v>2215</v>
      </c>
      <c r="E938" s="50" t="s">
        <v>2116</v>
      </c>
      <c r="F938" s="50">
        <v>3</v>
      </c>
      <c r="G938" s="52" t="s">
        <v>2109</v>
      </c>
      <c r="H938" s="53" t="s">
        <v>2995</v>
      </c>
      <c r="I938" s="278">
        <v>11202</v>
      </c>
      <c r="J938" s="276">
        <v>1632</v>
      </c>
      <c r="K938" s="277">
        <v>143</v>
      </c>
      <c r="L938" s="322">
        <v>911.34</v>
      </c>
      <c r="M938" s="33">
        <f t="shared" si="120"/>
        <v>1.27655775E-2</v>
      </c>
      <c r="N938" s="33">
        <f t="shared" si="121"/>
        <v>2.28602085E-2</v>
      </c>
      <c r="O938" s="54">
        <f t="shared" si="122"/>
        <v>6.3586549999999995E-4</v>
      </c>
      <c r="P938" s="28">
        <f t="shared" si="123"/>
        <v>143069</v>
      </c>
      <c r="Q938" s="158"/>
      <c r="R938" s="158"/>
      <c r="S938" s="158"/>
      <c r="T938" s="158"/>
      <c r="U938" s="86"/>
      <c r="W938" s="203" t="s">
        <v>2995</v>
      </c>
      <c r="X938" s="204">
        <v>1632</v>
      </c>
      <c r="Y938" s="3">
        <f t="shared" si="124"/>
        <v>0</v>
      </c>
      <c r="Z938" s="206" t="s">
        <v>2995</v>
      </c>
      <c r="AA938" s="234">
        <v>143</v>
      </c>
      <c r="AE938" s="321" t="s">
        <v>8191</v>
      </c>
      <c r="AF938" s="322">
        <v>911.34</v>
      </c>
    </row>
    <row r="939" spans="1:32" ht="15.75" hidden="1">
      <c r="A939" s="85" t="s">
        <v>5741</v>
      </c>
      <c r="B939" s="49" t="s">
        <v>1207</v>
      </c>
      <c r="C939" s="50" t="s">
        <v>2175</v>
      </c>
      <c r="D939" s="50" t="s">
        <v>2215</v>
      </c>
      <c r="E939" s="50" t="s">
        <v>2115</v>
      </c>
      <c r="F939" s="50" t="s">
        <v>2119</v>
      </c>
      <c r="G939" s="52" t="s">
        <v>2108</v>
      </c>
      <c r="H939" s="53" t="s">
        <v>2996</v>
      </c>
      <c r="I939" s="278">
        <v>8833</v>
      </c>
      <c r="J939" s="276">
        <v>1385</v>
      </c>
      <c r="K939" s="277">
        <v>31</v>
      </c>
      <c r="L939" s="322">
        <v>696.36</v>
      </c>
      <c r="M939" s="33">
        <f t="shared" si="120"/>
        <v>3.5095663000000001E-3</v>
      </c>
      <c r="N939" s="33">
        <f t="shared" si="121"/>
        <v>6.9802247E-3</v>
      </c>
      <c r="O939" s="54">
        <f t="shared" si="122"/>
        <v>1.9415759999999999E-4</v>
      </c>
      <c r="P939" s="28">
        <f t="shared" si="123"/>
        <v>43685</v>
      </c>
      <c r="Q939" s="158"/>
      <c r="R939" s="158"/>
      <c r="S939" s="158"/>
      <c r="T939" s="158"/>
      <c r="U939" s="86"/>
      <c r="W939" s="203" t="s">
        <v>2996</v>
      </c>
      <c r="X939" s="204">
        <v>1385</v>
      </c>
      <c r="Y939" s="3">
        <f t="shared" si="124"/>
        <v>0</v>
      </c>
      <c r="Z939" s="206" t="s">
        <v>2996</v>
      </c>
      <c r="AA939" s="234">
        <v>31</v>
      </c>
      <c r="AE939" s="321" t="s">
        <v>8192</v>
      </c>
      <c r="AF939" s="322">
        <v>696.36</v>
      </c>
    </row>
    <row r="940" spans="1:32" ht="15.75" hidden="1">
      <c r="A940" s="85" t="s">
        <v>5742</v>
      </c>
      <c r="B940" s="49" t="s">
        <v>1208</v>
      </c>
      <c r="C940" s="50" t="s">
        <v>2175</v>
      </c>
      <c r="D940" s="50" t="s">
        <v>2215</v>
      </c>
      <c r="E940" s="50" t="s">
        <v>2120</v>
      </c>
      <c r="F940" s="50" t="s">
        <v>2119</v>
      </c>
      <c r="G940" s="52" t="s">
        <v>2108</v>
      </c>
      <c r="H940" s="53" t="s">
        <v>2997</v>
      </c>
      <c r="I940" s="278">
        <v>15086</v>
      </c>
      <c r="J940" s="276">
        <v>2387</v>
      </c>
      <c r="K940" s="277">
        <v>40</v>
      </c>
      <c r="L940" s="322">
        <v>967.8</v>
      </c>
      <c r="M940" s="33">
        <f t="shared" si="120"/>
        <v>2.6514649E-3</v>
      </c>
      <c r="N940" s="33">
        <f t="shared" si="121"/>
        <v>6.5396224999999999E-3</v>
      </c>
      <c r="O940" s="54">
        <f t="shared" si="122"/>
        <v>1.8190209999999999E-4</v>
      </c>
      <c r="P940" s="28">
        <f t="shared" si="123"/>
        <v>40927</v>
      </c>
      <c r="Q940" s="158"/>
      <c r="R940" s="158"/>
      <c r="S940" s="158"/>
      <c r="T940" s="158"/>
      <c r="U940" s="86"/>
      <c r="W940" s="203" t="s">
        <v>2997</v>
      </c>
      <c r="X940" s="204">
        <v>2387</v>
      </c>
      <c r="Y940" s="3">
        <f t="shared" si="124"/>
        <v>0</v>
      </c>
      <c r="Z940" s="206" t="s">
        <v>2997</v>
      </c>
      <c r="AA940" s="234">
        <v>40</v>
      </c>
      <c r="AE940" s="321" t="s">
        <v>8193</v>
      </c>
      <c r="AF940" s="322">
        <v>967.8</v>
      </c>
    </row>
    <row r="941" spans="1:32" ht="15.75" hidden="1">
      <c r="A941" s="85" t="s">
        <v>5743</v>
      </c>
      <c r="B941" s="49" t="s">
        <v>1209</v>
      </c>
      <c r="C941" s="50" t="s">
        <v>2175</v>
      </c>
      <c r="D941" s="50" t="s">
        <v>2215</v>
      </c>
      <c r="E941" s="50" t="s">
        <v>2122</v>
      </c>
      <c r="F941" s="50" t="s">
        <v>2119</v>
      </c>
      <c r="G941" s="52" t="s">
        <v>2108</v>
      </c>
      <c r="H941" s="53" t="s">
        <v>2998</v>
      </c>
      <c r="I941" s="278">
        <v>11982</v>
      </c>
      <c r="J941" s="276">
        <v>1832</v>
      </c>
      <c r="K941" s="277">
        <v>21</v>
      </c>
      <c r="L941" s="322">
        <v>780.22</v>
      </c>
      <c r="M941" s="33">
        <f t="shared" si="120"/>
        <v>1.7526289000000001E-3</v>
      </c>
      <c r="N941" s="33">
        <f t="shared" si="121"/>
        <v>4.1152701999999999E-3</v>
      </c>
      <c r="O941" s="54">
        <f t="shared" si="122"/>
        <v>1.144678E-4</v>
      </c>
      <c r="P941" s="28">
        <f t="shared" si="123"/>
        <v>25755</v>
      </c>
      <c r="Q941" s="158"/>
      <c r="R941" s="158"/>
      <c r="S941" s="158"/>
      <c r="T941" s="158"/>
      <c r="U941" s="86"/>
      <c r="W941" s="203" t="s">
        <v>2998</v>
      </c>
      <c r="X941" s="204">
        <v>1832</v>
      </c>
      <c r="Y941" s="3">
        <f t="shared" si="124"/>
        <v>0</v>
      </c>
      <c r="Z941" s="206" t="s">
        <v>2998</v>
      </c>
      <c r="AA941" s="234">
        <v>21</v>
      </c>
      <c r="AE941" s="321" t="s">
        <v>8194</v>
      </c>
      <c r="AF941" s="322">
        <v>780.22</v>
      </c>
    </row>
    <row r="942" spans="1:32" ht="15.75" hidden="1">
      <c r="A942" s="87" t="s">
        <v>7280</v>
      </c>
      <c r="B942" s="49" t="s">
        <v>1210</v>
      </c>
      <c r="C942" s="50" t="s">
        <v>2175</v>
      </c>
      <c r="D942" s="50" t="s">
        <v>2215</v>
      </c>
      <c r="E942" s="50" t="s">
        <v>2124</v>
      </c>
      <c r="F942" s="50">
        <v>3</v>
      </c>
      <c r="G942" s="52" t="s">
        <v>2109</v>
      </c>
      <c r="H942" s="53" t="s">
        <v>2999</v>
      </c>
      <c r="I942" s="278">
        <v>9765</v>
      </c>
      <c r="J942" s="276">
        <v>1270</v>
      </c>
      <c r="K942" s="277">
        <v>102</v>
      </c>
      <c r="L942" s="322">
        <v>975.8</v>
      </c>
      <c r="M942" s="33">
        <f t="shared" si="120"/>
        <v>1.0445468499999999E-2</v>
      </c>
      <c r="N942" s="33">
        <f t="shared" si="121"/>
        <v>1.35947376E-2</v>
      </c>
      <c r="O942" s="54">
        <f t="shared" si="122"/>
        <v>3.7814279999999999E-4</v>
      </c>
      <c r="P942" s="28">
        <f t="shared" si="123"/>
        <v>85082</v>
      </c>
      <c r="Q942" s="158"/>
      <c r="R942" s="158"/>
      <c r="S942" s="158"/>
      <c r="T942" s="158"/>
      <c r="U942" s="86"/>
      <c r="W942" s="203" t="s">
        <v>2999</v>
      </c>
      <c r="X942" s="204">
        <v>1270</v>
      </c>
      <c r="Y942" s="3">
        <f t="shared" si="124"/>
        <v>0</v>
      </c>
      <c r="Z942" s="206" t="s">
        <v>2999</v>
      </c>
      <c r="AA942" s="234">
        <v>102</v>
      </c>
      <c r="AE942" s="321" t="s">
        <v>8195</v>
      </c>
      <c r="AF942" s="322">
        <v>975.8</v>
      </c>
    </row>
    <row r="943" spans="1:32" ht="15.75" hidden="1">
      <c r="A943" s="85" t="s">
        <v>5744</v>
      </c>
      <c r="B943" s="49" t="s">
        <v>1211</v>
      </c>
      <c r="C943" s="50" t="s">
        <v>2175</v>
      </c>
      <c r="D943" s="50" t="s">
        <v>2215</v>
      </c>
      <c r="E943" s="50" t="s">
        <v>2126</v>
      </c>
      <c r="F943" s="50">
        <v>3</v>
      </c>
      <c r="G943" s="52" t="s">
        <v>2109</v>
      </c>
      <c r="H943" s="53" t="s">
        <v>3000</v>
      </c>
      <c r="I943" s="278">
        <v>11696</v>
      </c>
      <c r="J943" s="276">
        <v>1841</v>
      </c>
      <c r="K943" s="277">
        <v>75</v>
      </c>
      <c r="L943" s="322">
        <v>644.37</v>
      </c>
      <c r="M943" s="33">
        <f t="shared" si="120"/>
        <v>6.4124487000000001E-3</v>
      </c>
      <c r="N943" s="33">
        <f t="shared" si="121"/>
        <v>1.8320713299999999E-2</v>
      </c>
      <c r="O943" s="54">
        <f t="shared" si="122"/>
        <v>5.095977E-4</v>
      </c>
      <c r="P943" s="28">
        <f t="shared" si="123"/>
        <v>114659</v>
      </c>
      <c r="Q943" s="158"/>
      <c r="R943" s="158"/>
      <c r="S943" s="158"/>
      <c r="T943" s="158"/>
      <c r="U943" s="86"/>
      <c r="W943" s="203" t="s">
        <v>3000</v>
      </c>
      <c r="X943" s="204">
        <v>1841</v>
      </c>
      <c r="Y943" s="3">
        <f t="shared" si="124"/>
        <v>0</v>
      </c>
      <c r="Z943" s="206" t="s">
        <v>3000</v>
      </c>
      <c r="AA943" s="234">
        <v>75</v>
      </c>
      <c r="AE943" s="321" t="s">
        <v>8196</v>
      </c>
      <c r="AF943" s="322">
        <v>644.37</v>
      </c>
    </row>
    <row r="944" spans="1:32" ht="15.75" hidden="1">
      <c r="A944" s="85" t="s">
        <v>5745</v>
      </c>
      <c r="B944" s="49" t="s">
        <v>1212</v>
      </c>
      <c r="C944" s="50" t="s">
        <v>2175</v>
      </c>
      <c r="D944" s="50" t="s">
        <v>2215</v>
      </c>
      <c r="E944" s="50" t="s">
        <v>2133</v>
      </c>
      <c r="F944" s="50" t="s">
        <v>2119</v>
      </c>
      <c r="G944" s="52" t="s">
        <v>2108</v>
      </c>
      <c r="H944" s="53" t="s">
        <v>3001</v>
      </c>
      <c r="I944" s="278">
        <v>6756</v>
      </c>
      <c r="J944" s="276">
        <v>1029</v>
      </c>
      <c r="K944" s="277">
        <v>64</v>
      </c>
      <c r="L944" s="322">
        <v>707.77</v>
      </c>
      <c r="M944" s="33">
        <f t="shared" si="120"/>
        <v>9.4730609E-3</v>
      </c>
      <c r="N944" s="33">
        <f t="shared" si="121"/>
        <v>1.3772524499999999E-2</v>
      </c>
      <c r="O944" s="54">
        <f t="shared" si="122"/>
        <v>3.830881E-4</v>
      </c>
      <c r="P944" s="28">
        <f t="shared" si="123"/>
        <v>86194</v>
      </c>
      <c r="Q944" s="158"/>
      <c r="R944" s="158"/>
      <c r="S944" s="158"/>
      <c r="T944" s="158"/>
      <c r="U944" s="86"/>
      <c r="W944" s="203" t="s">
        <v>3001</v>
      </c>
      <c r="X944" s="204">
        <v>1029</v>
      </c>
      <c r="Y944" s="3">
        <f t="shared" si="124"/>
        <v>0</v>
      </c>
      <c r="Z944" s="206" t="s">
        <v>3001</v>
      </c>
      <c r="AA944" s="234">
        <v>64</v>
      </c>
      <c r="AE944" s="321" t="s">
        <v>8197</v>
      </c>
      <c r="AF944" s="322">
        <v>707.77</v>
      </c>
    </row>
    <row r="945" spans="1:32" ht="15.75" hidden="1">
      <c r="A945" s="85" t="s">
        <v>5746</v>
      </c>
      <c r="B945" s="49" t="s">
        <v>1213</v>
      </c>
      <c r="C945" s="50" t="s">
        <v>2175</v>
      </c>
      <c r="D945" s="50" t="s">
        <v>2215</v>
      </c>
      <c r="E945" s="50" t="s">
        <v>2157</v>
      </c>
      <c r="F945" s="50" t="s">
        <v>2119</v>
      </c>
      <c r="G945" s="52" t="s">
        <v>2108</v>
      </c>
      <c r="H945" s="53" t="s">
        <v>3002</v>
      </c>
      <c r="I945" s="278">
        <v>14130</v>
      </c>
      <c r="J945" s="276">
        <v>2126</v>
      </c>
      <c r="K945" s="277">
        <v>50</v>
      </c>
      <c r="L945" s="322">
        <v>1044.6099999999999</v>
      </c>
      <c r="M945" s="33">
        <f t="shared" si="120"/>
        <v>3.5385704000000001E-3</v>
      </c>
      <c r="N945" s="33">
        <f t="shared" si="121"/>
        <v>7.2017314000000004E-3</v>
      </c>
      <c r="O945" s="54">
        <f t="shared" si="122"/>
        <v>2.0031890000000001E-4</v>
      </c>
      <c r="P945" s="28">
        <f t="shared" si="123"/>
        <v>45071</v>
      </c>
      <c r="Q945" s="158"/>
      <c r="R945" s="158"/>
      <c r="S945" s="158"/>
      <c r="T945" s="158"/>
      <c r="U945" s="86"/>
      <c r="W945" s="203" t="s">
        <v>3002</v>
      </c>
      <c r="X945" s="204">
        <v>2126</v>
      </c>
      <c r="Y945" s="3">
        <f t="shared" si="124"/>
        <v>0</v>
      </c>
      <c r="Z945" s="206" t="s">
        <v>3002</v>
      </c>
      <c r="AA945" s="234">
        <v>50</v>
      </c>
      <c r="AE945" s="321" t="s">
        <v>8198</v>
      </c>
      <c r="AF945" s="322">
        <v>1044.6099999999999</v>
      </c>
    </row>
    <row r="946" spans="1:32" ht="15.75" hidden="1">
      <c r="A946" s="85" t="s">
        <v>5747</v>
      </c>
      <c r="B946" s="49" t="s">
        <v>1214</v>
      </c>
      <c r="C946" s="50" t="s">
        <v>2175</v>
      </c>
      <c r="D946" s="50" t="s">
        <v>2215</v>
      </c>
      <c r="E946" s="50" t="s">
        <v>2159</v>
      </c>
      <c r="F946" s="50" t="s">
        <v>2119</v>
      </c>
      <c r="G946" s="52" t="s">
        <v>2108</v>
      </c>
      <c r="H946" s="201" t="s">
        <v>3003</v>
      </c>
      <c r="I946" s="278">
        <v>25709</v>
      </c>
      <c r="J946" s="276">
        <v>3838</v>
      </c>
      <c r="K946" s="277">
        <v>84</v>
      </c>
      <c r="L946" s="322">
        <v>1410</v>
      </c>
      <c r="M946" s="203">
        <f t="shared" si="120"/>
        <v>3.2673381999999999E-3</v>
      </c>
      <c r="N946" s="203">
        <f t="shared" si="121"/>
        <v>8.8936481999999997E-3</v>
      </c>
      <c r="O946" s="203">
        <f t="shared" si="122"/>
        <v>2.4738020000000002E-4</v>
      </c>
      <c r="P946" s="28">
        <f t="shared" si="123"/>
        <v>55660</v>
      </c>
      <c r="Q946" s="203"/>
      <c r="R946" s="203"/>
      <c r="S946" s="203"/>
      <c r="T946" s="203"/>
      <c r="U946" s="86"/>
      <c r="W946" s="203" t="s">
        <v>3003</v>
      </c>
      <c r="X946" s="204">
        <v>3838</v>
      </c>
      <c r="Y946" s="3">
        <f t="shared" si="124"/>
        <v>0</v>
      </c>
      <c r="Z946" s="206" t="s">
        <v>3003</v>
      </c>
      <c r="AA946" s="234">
        <v>84</v>
      </c>
      <c r="AE946" s="321" t="s">
        <v>8199</v>
      </c>
      <c r="AF946" s="322">
        <v>1410</v>
      </c>
    </row>
    <row r="947" spans="1:32" ht="15.75" hidden="1">
      <c r="A947" s="85" t="s">
        <v>5748</v>
      </c>
      <c r="B947" s="49" t="s">
        <v>1215</v>
      </c>
      <c r="C947" s="50" t="s">
        <v>2175</v>
      </c>
      <c r="D947" s="50" t="s">
        <v>2215</v>
      </c>
      <c r="E947" s="50" t="s">
        <v>2172</v>
      </c>
      <c r="F947" s="50">
        <v>3</v>
      </c>
      <c r="G947" s="52" t="s">
        <v>2109</v>
      </c>
      <c r="H947" s="201" t="s">
        <v>3004</v>
      </c>
      <c r="I947" s="278">
        <v>18080</v>
      </c>
      <c r="J947" s="276">
        <v>2704</v>
      </c>
      <c r="K947" s="277">
        <v>128</v>
      </c>
      <c r="L947" s="322">
        <v>800.9</v>
      </c>
      <c r="M947" s="203">
        <f t="shared" si="120"/>
        <v>7.0796460000000002E-3</v>
      </c>
      <c r="N947" s="203">
        <f t="shared" si="121"/>
        <v>2.3902313299999998E-2</v>
      </c>
      <c r="O947" s="203">
        <f t="shared" si="122"/>
        <v>6.6485209999999999E-4</v>
      </c>
      <c r="P947" s="28">
        <f t="shared" si="123"/>
        <v>149591</v>
      </c>
      <c r="Q947" s="203"/>
      <c r="R947" s="203"/>
      <c r="S947" s="203"/>
      <c r="T947" s="203"/>
      <c r="U947" s="86"/>
      <c r="W947" s="203" t="s">
        <v>3004</v>
      </c>
      <c r="X947" s="204">
        <v>2704</v>
      </c>
      <c r="Y947" s="3">
        <f t="shared" si="124"/>
        <v>0</v>
      </c>
      <c r="Z947" s="206" t="s">
        <v>3004</v>
      </c>
      <c r="AA947" s="234">
        <v>128</v>
      </c>
      <c r="AE947" s="321" t="s">
        <v>8200</v>
      </c>
      <c r="AF947" s="322">
        <v>800.9</v>
      </c>
    </row>
    <row r="948" spans="1:32" ht="15.75" hidden="1">
      <c r="A948" s="85" t="s">
        <v>5749</v>
      </c>
      <c r="B948" s="49" t="s">
        <v>1216</v>
      </c>
      <c r="C948" s="50" t="s">
        <v>2175</v>
      </c>
      <c r="D948" s="50" t="s">
        <v>2215</v>
      </c>
      <c r="E948" s="50" t="s">
        <v>2174</v>
      </c>
      <c r="F948" s="50" t="s">
        <v>2119</v>
      </c>
      <c r="G948" s="52" t="s">
        <v>2108</v>
      </c>
      <c r="H948" s="201" t="s">
        <v>3005</v>
      </c>
      <c r="I948" s="278">
        <v>10778</v>
      </c>
      <c r="J948" s="276">
        <v>1482</v>
      </c>
      <c r="K948" s="277">
        <v>73</v>
      </c>
      <c r="L948" s="322">
        <v>1382.94</v>
      </c>
      <c r="M948" s="203">
        <f t="shared" si="120"/>
        <v>6.7730561999999996E-3</v>
      </c>
      <c r="N948" s="203">
        <f t="shared" si="121"/>
        <v>7.2582102000000003E-3</v>
      </c>
      <c r="O948" s="203">
        <f t="shared" si="122"/>
        <v>2.018899E-4</v>
      </c>
      <c r="P948" s="28">
        <f t="shared" si="123"/>
        <v>45425</v>
      </c>
      <c r="Q948" s="203"/>
      <c r="R948" s="203"/>
      <c r="S948" s="203"/>
      <c r="T948" s="203"/>
      <c r="U948" s="86"/>
      <c r="W948" s="203" t="s">
        <v>3005</v>
      </c>
      <c r="X948" s="204">
        <v>1482</v>
      </c>
      <c r="Y948" s="3">
        <f t="shared" si="124"/>
        <v>0</v>
      </c>
      <c r="Z948" s="206" t="s">
        <v>3005</v>
      </c>
      <c r="AA948" s="234">
        <v>73</v>
      </c>
      <c r="AE948" s="321" t="s">
        <v>8201</v>
      </c>
      <c r="AF948" s="322">
        <v>1382.94</v>
      </c>
    </row>
    <row r="949" spans="1:32" ht="15.75" hidden="1">
      <c r="A949" s="85" t="s">
        <v>5750</v>
      </c>
      <c r="B949" s="49" t="s">
        <v>1217</v>
      </c>
      <c r="C949" s="50" t="s">
        <v>2175</v>
      </c>
      <c r="D949" s="50" t="s">
        <v>2215</v>
      </c>
      <c r="E949" s="50" t="s">
        <v>2175</v>
      </c>
      <c r="F949" s="50" t="s">
        <v>2119</v>
      </c>
      <c r="G949" s="52" t="s">
        <v>2108</v>
      </c>
      <c r="H949" s="201" t="s">
        <v>3006</v>
      </c>
      <c r="I949" s="278">
        <v>3999</v>
      </c>
      <c r="J949" s="276">
        <v>453</v>
      </c>
      <c r="K949" s="277">
        <v>22</v>
      </c>
      <c r="L949" s="322">
        <v>572.44000000000005</v>
      </c>
      <c r="M949" s="203">
        <f t="shared" si="120"/>
        <v>5.5013752999999999E-3</v>
      </c>
      <c r="N949" s="203">
        <f t="shared" si="121"/>
        <v>4.3535094999999999E-3</v>
      </c>
      <c r="O949" s="203">
        <f t="shared" si="122"/>
        <v>1.210945E-4</v>
      </c>
      <c r="P949" s="28">
        <f t="shared" si="123"/>
        <v>27246</v>
      </c>
      <c r="Q949" s="203"/>
      <c r="R949" s="203"/>
      <c r="S949" s="203"/>
      <c r="T949" s="203"/>
      <c r="U949" s="86"/>
      <c r="W949" s="203" t="s">
        <v>3006</v>
      </c>
      <c r="X949" s="204">
        <v>453</v>
      </c>
      <c r="Y949" s="3">
        <f t="shared" si="124"/>
        <v>0</v>
      </c>
      <c r="Z949" s="206" t="s">
        <v>3006</v>
      </c>
      <c r="AA949" s="234">
        <v>22</v>
      </c>
      <c r="AE949" s="321" t="s">
        <v>8202</v>
      </c>
      <c r="AF949" s="322">
        <v>572.44000000000005</v>
      </c>
    </row>
    <row r="950" spans="1:32" ht="15.75" hidden="1">
      <c r="A950" s="85" t="s">
        <v>5751</v>
      </c>
      <c r="B950" s="49" t="s">
        <v>1218</v>
      </c>
      <c r="C950" s="50" t="s">
        <v>2175</v>
      </c>
      <c r="D950" s="50" t="s">
        <v>2215</v>
      </c>
      <c r="E950" s="50" t="s">
        <v>2177</v>
      </c>
      <c r="F950" s="50">
        <v>3</v>
      </c>
      <c r="G950" s="52" t="s">
        <v>2109</v>
      </c>
      <c r="H950" s="201" t="s">
        <v>3007</v>
      </c>
      <c r="I950" s="278">
        <v>13436</v>
      </c>
      <c r="J950" s="276">
        <v>1990</v>
      </c>
      <c r="K950" s="277">
        <v>52</v>
      </c>
      <c r="L950" s="322">
        <v>977.28</v>
      </c>
      <c r="M950" s="203">
        <f t="shared" si="120"/>
        <v>3.8701994000000001E-3</v>
      </c>
      <c r="N950" s="203">
        <f t="shared" si="121"/>
        <v>7.8807472999999992E-3</v>
      </c>
      <c r="O950" s="203">
        <f t="shared" si="122"/>
        <v>2.19206E-4</v>
      </c>
      <c r="P950" s="28">
        <f t="shared" si="123"/>
        <v>49321</v>
      </c>
      <c r="Q950" s="203"/>
      <c r="R950" s="203"/>
      <c r="S950" s="203"/>
      <c r="T950" s="203"/>
      <c r="U950" s="86"/>
      <c r="W950" s="203" t="s">
        <v>3007</v>
      </c>
      <c r="X950" s="204">
        <v>1990</v>
      </c>
      <c r="Y950" s="3">
        <f t="shared" si="124"/>
        <v>0</v>
      </c>
      <c r="Z950" s="206" t="s">
        <v>3007</v>
      </c>
      <c r="AA950" s="234">
        <v>52</v>
      </c>
      <c r="AE950" s="321" t="s">
        <v>8203</v>
      </c>
      <c r="AF950" s="322">
        <v>977.28</v>
      </c>
    </row>
    <row r="951" spans="1:32" ht="15.75" hidden="1">
      <c r="A951" s="85" t="s">
        <v>5752</v>
      </c>
      <c r="B951" s="49" t="s">
        <v>1219</v>
      </c>
      <c r="C951" s="50" t="s">
        <v>2175</v>
      </c>
      <c r="D951" s="50" t="s">
        <v>2215</v>
      </c>
      <c r="E951" s="50" t="s">
        <v>2179</v>
      </c>
      <c r="F951" s="50">
        <v>3</v>
      </c>
      <c r="G951" s="52" t="s">
        <v>2109</v>
      </c>
      <c r="H951" s="201" t="s">
        <v>3008</v>
      </c>
      <c r="I951" s="278">
        <v>12443</v>
      </c>
      <c r="J951" s="276">
        <v>1822</v>
      </c>
      <c r="K951" s="277">
        <v>87</v>
      </c>
      <c r="L951" s="322">
        <v>743.38</v>
      </c>
      <c r="M951" s="203">
        <f t="shared" si="120"/>
        <v>6.9918829000000004E-3</v>
      </c>
      <c r="N951" s="203">
        <f t="shared" si="121"/>
        <v>1.71368756E-2</v>
      </c>
      <c r="O951" s="203">
        <f t="shared" si="122"/>
        <v>4.7666880000000003E-4</v>
      </c>
      <c r="P951" s="28">
        <f t="shared" si="123"/>
        <v>107250</v>
      </c>
      <c r="Q951" s="203"/>
      <c r="R951" s="203"/>
      <c r="S951" s="203"/>
      <c r="T951" s="203"/>
      <c r="U951" s="86"/>
      <c r="W951" s="203" t="s">
        <v>3008</v>
      </c>
      <c r="X951" s="204">
        <v>1822</v>
      </c>
      <c r="Y951" s="3">
        <f t="shared" si="124"/>
        <v>0</v>
      </c>
      <c r="Z951" s="206" t="s">
        <v>3008</v>
      </c>
      <c r="AA951" s="234">
        <v>87</v>
      </c>
      <c r="AE951" s="321" t="s">
        <v>8204</v>
      </c>
      <c r="AF951" s="322">
        <v>743.38</v>
      </c>
    </row>
    <row r="952" spans="1:32" ht="15.75" hidden="1">
      <c r="A952" s="85" t="s">
        <v>5753</v>
      </c>
      <c r="B952" s="49" t="s">
        <v>1220</v>
      </c>
      <c r="C952" s="50" t="s">
        <v>2175</v>
      </c>
      <c r="D952" s="50" t="s">
        <v>2215</v>
      </c>
      <c r="E952" s="50" t="s">
        <v>2211</v>
      </c>
      <c r="F952" s="50">
        <v>3</v>
      </c>
      <c r="G952" s="52" t="s">
        <v>2109</v>
      </c>
      <c r="H952" s="201" t="s">
        <v>3009</v>
      </c>
      <c r="I952" s="278">
        <v>19036</v>
      </c>
      <c r="J952" s="276">
        <v>2467</v>
      </c>
      <c r="K952" s="277">
        <v>124</v>
      </c>
      <c r="L952" s="322">
        <v>1098.6400000000001</v>
      </c>
      <c r="M952" s="203">
        <f t="shared" si="120"/>
        <v>6.5139734999999999E-3</v>
      </c>
      <c r="N952" s="203">
        <f t="shared" si="121"/>
        <v>1.46271504E-2</v>
      </c>
      <c r="O952" s="203">
        <f t="shared" si="122"/>
        <v>4.0685979999999998E-4</v>
      </c>
      <c r="P952" s="28">
        <f t="shared" si="123"/>
        <v>91543</v>
      </c>
      <c r="Q952" s="203"/>
      <c r="R952" s="203"/>
      <c r="S952" s="203"/>
      <c r="T952" s="203"/>
      <c r="U952" s="86"/>
      <c r="W952" s="203" t="s">
        <v>3009</v>
      </c>
      <c r="X952" s="204">
        <v>2467</v>
      </c>
      <c r="Y952" s="3">
        <f t="shared" si="124"/>
        <v>0</v>
      </c>
      <c r="Z952" s="206" t="s">
        <v>3009</v>
      </c>
      <c r="AA952" s="234">
        <v>124</v>
      </c>
      <c r="AE952" s="321" t="s">
        <v>8205</v>
      </c>
      <c r="AF952" s="322">
        <v>1098.6400000000001</v>
      </c>
    </row>
    <row r="953" spans="1:32" ht="15.75" hidden="1">
      <c r="A953" s="85" t="s">
        <v>5754</v>
      </c>
      <c r="B953" s="49" t="s">
        <v>1221</v>
      </c>
      <c r="C953" s="50" t="s">
        <v>2175</v>
      </c>
      <c r="D953" s="50" t="s">
        <v>2215</v>
      </c>
      <c r="E953" s="50" t="s">
        <v>2215</v>
      </c>
      <c r="F953" s="50" t="s">
        <v>2119</v>
      </c>
      <c r="G953" s="52" t="s">
        <v>2108</v>
      </c>
      <c r="H953" s="53" t="s">
        <v>3010</v>
      </c>
      <c r="I953" s="278">
        <v>7955</v>
      </c>
      <c r="J953" s="276">
        <v>1162</v>
      </c>
      <c r="K953" s="277">
        <v>63</v>
      </c>
      <c r="L953" s="322">
        <v>557.02</v>
      </c>
      <c r="M953" s="203">
        <f t="shared" si="120"/>
        <v>7.9195473999999991E-3</v>
      </c>
      <c r="N953" s="203">
        <f t="shared" si="121"/>
        <v>1.6520976E-2</v>
      </c>
      <c r="O953" s="203">
        <f t="shared" si="122"/>
        <v>4.5953729999999998E-4</v>
      </c>
      <c r="P953" s="28">
        <f t="shared" si="123"/>
        <v>103395</v>
      </c>
      <c r="Q953" s="203"/>
      <c r="R953" s="203"/>
      <c r="S953" s="203"/>
      <c r="T953" s="203"/>
      <c r="U953" s="86"/>
      <c r="W953" s="203" t="s">
        <v>3010</v>
      </c>
      <c r="X953" s="204">
        <v>1162</v>
      </c>
      <c r="Y953" s="3">
        <f t="shared" si="124"/>
        <v>0</v>
      </c>
      <c r="Z953" s="206" t="s">
        <v>3010</v>
      </c>
      <c r="AA953" s="234">
        <v>63</v>
      </c>
      <c r="AE953" s="321" t="s">
        <v>8206</v>
      </c>
      <c r="AF953" s="322">
        <v>557.02</v>
      </c>
    </row>
    <row r="954" spans="1:32" ht="15.75" hidden="1">
      <c r="A954" s="85" t="s">
        <v>5755</v>
      </c>
      <c r="B954" s="49" t="s">
        <v>1222</v>
      </c>
      <c r="C954" s="50" t="s">
        <v>2175</v>
      </c>
      <c r="D954" s="50" t="s">
        <v>2222</v>
      </c>
      <c r="E954" s="50" t="s">
        <v>2116</v>
      </c>
      <c r="F954" s="50" t="s">
        <v>2117</v>
      </c>
      <c r="G954" s="52" t="s">
        <v>2107</v>
      </c>
      <c r="H954" s="201" t="s">
        <v>3011</v>
      </c>
      <c r="I954" s="278">
        <v>27305</v>
      </c>
      <c r="J954" s="276">
        <v>3334</v>
      </c>
      <c r="K954" s="277">
        <v>106</v>
      </c>
      <c r="L954" s="322">
        <v>2169.48</v>
      </c>
      <c r="M954" s="203">
        <f t="shared" si="120"/>
        <v>3.8820728000000001E-3</v>
      </c>
      <c r="N954" s="203">
        <f t="shared" si="121"/>
        <v>5.9658677000000004E-3</v>
      </c>
      <c r="O954" s="203">
        <f t="shared" si="122"/>
        <v>1.6594290000000001E-4</v>
      </c>
      <c r="P954" s="28">
        <f t="shared" si="123"/>
        <v>37337</v>
      </c>
      <c r="Q954" s="203"/>
      <c r="R954" s="203"/>
      <c r="S954" s="203"/>
      <c r="T954" s="203"/>
      <c r="U954" s="86"/>
      <c r="W954" s="203" t="s">
        <v>3011</v>
      </c>
      <c r="X954" s="204">
        <v>3334</v>
      </c>
      <c r="Y954" s="3">
        <f t="shared" si="124"/>
        <v>0</v>
      </c>
      <c r="Z954" s="206" t="s">
        <v>3011</v>
      </c>
      <c r="AA954" s="234">
        <v>106</v>
      </c>
      <c r="AE954" s="321" t="s">
        <v>8207</v>
      </c>
      <c r="AF954" s="322">
        <v>2169.48</v>
      </c>
    </row>
    <row r="955" spans="1:32" ht="15.75" hidden="1">
      <c r="A955" s="85" t="s">
        <v>5756</v>
      </c>
      <c r="B955" s="49" t="s">
        <v>1223</v>
      </c>
      <c r="C955" s="50" t="s">
        <v>2175</v>
      </c>
      <c r="D955" s="50" t="s">
        <v>2222</v>
      </c>
      <c r="E955" s="50" t="s">
        <v>2115</v>
      </c>
      <c r="F955" s="50" t="s">
        <v>2119</v>
      </c>
      <c r="G955" s="52" t="s">
        <v>2108</v>
      </c>
      <c r="H955" s="201" t="s">
        <v>3012</v>
      </c>
      <c r="I955" s="278">
        <v>7113</v>
      </c>
      <c r="J955" s="276">
        <v>1077</v>
      </c>
      <c r="K955" s="277">
        <v>17</v>
      </c>
      <c r="L955" s="322">
        <v>726.18</v>
      </c>
      <c r="M955" s="203">
        <f t="shared" ref="M955:M976" si="125" xml:space="preserve"> ROUNDDOWN(K955/I955,10)</f>
        <v>2.3899900999999999E-3</v>
      </c>
      <c r="N955" s="203">
        <f t="shared" ref="N955:N976" si="126">ROUNDDOWN(J955*M955/L955,10)</f>
        <v>3.5446023000000001E-3</v>
      </c>
      <c r="O955" s="203">
        <f t="shared" ref="O955:O976" si="127">ROUNDDOWN(N955/$N$2499,10)</f>
        <v>9.8594399999999999E-5</v>
      </c>
      <c r="P955" s="28">
        <f t="shared" si="123"/>
        <v>22183</v>
      </c>
      <c r="Q955" s="203"/>
      <c r="R955" s="203"/>
      <c r="S955" s="203"/>
      <c r="T955" s="203"/>
      <c r="U955" s="86"/>
      <c r="W955" s="203" t="s">
        <v>3012</v>
      </c>
      <c r="X955" s="204">
        <v>1077</v>
      </c>
      <c r="Y955" s="3">
        <f t="shared" si="124"/>
        <v>0</v>
      </c>
      <c r="Z955" s="206" t="s">
        <v>3012</v>
      </c>
      <c r="AA955" s="234">
        <v>17</v>
      </c>
      <c r="AE955" s="321" t="s">
        <v>8208</v>
      </c>
      <c r="AF955" s="322">
        <v>726.18</v>
      </c>
    </row>
    <row r="956" spans="1:32" ht="15.75" hidden="1">
      <c r="A956" s="85" t="s">
        <v>5757</v>
      </c>
      <c r="B956" s="49" t="s">
        <v>1224</v>
      </c>
      <c r="C956" s="50" t="s">
        <v>2175</v>
      </c>
      <c r="D956" s="50" t="s">
        <v>2222</v>
      </c>
      <c r="E956" s="50" t="s">
        <v>2120</v>
      </c>
      <c r="F956" s="50" t="s">
        <v>2119</v>
      </c>
      <c r="G956" s="52" t="s">
        <v>2108</v>
      </c>
      <c r="H956" s="201" t="s">
        <v>3013</v>
      </c>
      <c r="I956" s="278">
        <v>13267</v>
      </c>
      <c r="J956" s="276">
        <v>2020</v>
      </c>
      <c r="K956" s="277">
        <v>50</v>
      </c>
      <c r="L956" s="322">
        <v>1631.06</v>
      </c>
      <c r="M956" s="203">
        <f t="shared" si="125"/>
        <v>3.7687494999999998E-3</v>
      </c>
      <c r="N956" s="203">
        <f t="shared" si="126"/>
        <v>4.6674395000000004E-3</v>
      </c>
      <c r="O956" s="203">
        <f t="shared" si="127"/>
        <v>1.298266E-4</v>
      </c>
      <c r="P956" s="28">
        <f t="shared" si="123"/>
        <v>29210</v>
      </c>
      <c r="Q956" s="203"/>
      <c r="R956" s="203"/>
      <c r="S956" s="203"/>
      <c r="T956" s="203"/>
      <c r="U956" s="86"/>
      <c r="W956" s="203" t="s">
        <v>3013</v>
      </c>
      <c r="X956" s="204">
        <v>2020</v>
      </c>
      <c r="Y956" s="3">
        <f t="shared" si="124"/>
        <v>0</v>
      </c>
      <c r="Z956" s="206" t="s">
        <v>3013</v>
      </c>
      <c r="AA956" s="234">
        <v>50</v>
      </c>
      <c r="AE956" s="321" t="s">
        <v>8209</v>
      </c>
      <c r="AF956" s="322">
        <v>1631.06</v>
      </c>
    </row>
    <row r="957" spans="1:32" ht="15.75" hidden="1">
      <c r="A957" s="85" t="s">
        <v>5758</v>
      </c>
      <c r="B957" s="49" t="s">
        <v>1225</v>
      </c>
      <c r="C957" s="50" t="s">
        <v>2175</v>
      </c>
      <c r="D957" s="50" t="s">
        <v>2222</v>
      </c>
      <c r="E957" s="50" t="s">
        <v>2122</v>
      </c>
      <c r="F957" s="50" t="s">
        <v>2119</v>
      </c>
      <c r="G957" s="52" t="s">
        <v>2108</v>
      </c>
      <c r="H957" s="201" t="s">
        <v>3014</v>
      </c>
      <c r="I957" s="278">
        <v>8703</v>
      </c>
      <c r="J957" s="276">
        <v>1252</v>
      </c>
      <c r="K957" s="277">
        <v>36</v>
      </c>
      <c r="L957" s="322">
        <v>1097.95</v>
      </c>
      <c r="M957" s="203">
        <f t="shared" si="125"/>
        <v>4.1365046000000003E-3</v>
      </c>
      <c r="N957" s="203">
        <f t="shared" si="126"/>
        <v>4.7168847999999996E-3</v>
      </c>
      <c r="O957" s="203">
        <f t="shared" si="127"/>
        <v>1.3120189999999999E-4</v>
      </c>
      <c r="P957" s="28">
        <f t="shared" si="123"/>
        <v>29520</v>
      </c>
      <c r="Q957" s="203"/>
      <c r="R957" s="203"/>
      <c r="S957" s="203"/>
      <c r="T957" s="203"/>
      <c r="U957" s="86"/>
      <c r="W957" s="203" t="s">
        <v>3014</v>
      </c>
      <c r="X957" s="204">
        <v>1252</v>
      </c>
      <c r="Y957" s="3">
        <f t="shared" si="124"/>
        <v>0</v>
      </c>
      <c r="Z957" s="206" t="s">
        <v>3014</v>
      </c>
      <c r="AA957" s="234">
        <v>36</v>
      </c>
      <c r="AE957" s="321" t="s">
        <v>8210</v>
      </c>
      <c r="AF957" s="322">
        <v>1097.95</v>
      </c>
    </row>
    <row r="958" spans="1:32" ht="15.75" hidden="1">
      <c r="A958" s="85" t="s">
        <v>5759</v>
      </c>
      <c r="B958" s="49" t="s">
        <v>1226</v>
      </c>
      <c r="C958" s="50" t="s">
        <v>2175</v>
      </c>
      <c r="D958" s="50" t="s">
        <v>2222</v>
      </c>
      <c r="E958" s="50" t="s">
        <v>2124</v>
      </c>
      <c r="F958" s="50" t="s">
        <v>2119</v>
      </c>
      <c r="G958" s="52" t="s">
        <v>2108</v>
      </c>
      <c r="H958" s="201" t="s">
        <v>3015</v>
      </c>
      <c r="I958" s="278">
        <v>11517</v>
      </c>
      <c r="J958" s="276">
        <v>1842</v>
      </c>
      <c r="K958" s="277">
        <v>27</v>
      </c>
      <c r="L958" s="322">
        <v>937.43</v>
      </c>
      <c r="M958" s="203">
        <f t="shared" si="125"/>
        <v>2.3443604999999999E-3</v>
      </c>
      <c r="N958" s="203">
        <f t="shared" si="126"/>
        <v>4.6065434000000004E-3</v>
      </c>
      <c r="O958" s="203">
        <f t="shared" si="127"/>
        <v>1.2813270000000001E-4</v>
      </c>
      <c r="P958" s="28">
        <f t="shared" si="123"/>
        <v>28829</v>
      </c>
      <c r="Q958" s="203"/>
      <c r="R958" s="203"/>
      <c r="S958" s="203"/>
      <c r="T958" s="203"/>
      <c r="U958" s="86"/>
      <c r="W958" s="203" t="s">
        <v>3015</v>
      </c>
      <c r="X958" s="204">
        <v>1842</v>
      </c>
      <c r="Y958" s="3">
        <f t="shared" si="124"/>
        <v>0</v>
      </c>
      <c r="Z958" s="206" t="s">
        <v>3015</v>
      </c>
      <c r="AA958" s="234">
        <v>27</v>
      </c>
      <c r="AE958" s="321" t="s">
        <v>8211</v>
      </c>
      <c r="AF958" s="322">
        <v>937.43</v>
      </c>
    </row>
    <row r="959" spans="1:32" ht="15.75" hidden="1">
      <c r="A959" s="85" t="s">
        <v>5760</v>
      </c>
      <c r="B959" s="49" t="s">
        <v>1227</v>
      </c>
      <c r="C959" s="50" t="s">
        <v>2175</v>
      </c>
      <c r="D959" s="50" t="s">
        <v>2228</v>
      </c>
      <c r="E959" s="50" t="s">
        <v>2116</v>
      </c>
      <c r="F959" s="50">
        <v>3</v>
      </c>
      <c r="G959" s="52" t="s">
        <v>2109</v>
      </c>
      <c r="H959" s="53" t="s">
        <v>3016</v>
      </c>
      <c r="I959" s="278">
        <v>43853</v>
      </c>
      <c r="J959" s="276">
        <v>6211</v>
      </c>
      <c r="K959" s="277">
        <v>311</v>
      </c>
      <c r="L959" s="322">
        <v>1335.97</v>
      </c>
      <c r="M959" s="33">
        <f t="shared" si="125"/>
        <v>7.0918750999999997E-3</v>
      </c>
      <c r="N959" s="33">
        <f t="shared" si="126"/>
        <v>3.2970527899999998E-2</v>
      </c>
      <c r="O959" s="54">
        <f t="shared" si="127"/>
        <v>9.1708800000000004E-4</v>
      </c>
      <c r="P959" s="28">
        <f t="shared" si="123"/>
        <v>206344</v>
      </c>
      <c r="Q959" s="158"/>
      <c r="R959" s="158"/>
      <c r="S959" s="158"/>
      <c r="T959" s="158"/>
      <c r="U959" s="86"/>
      <c r="W959" s="203" t="s">
        <v>3016</v>
      </c>
      <c r="X959" s="204">
        <v>6211</v>
      </c>
      <c r="Y959" s="3">
        <f t="shared" si="124"/>
        <v>0</v>
      </c>
      <c r="Z959" s="206" t="s">
        <v>3016</v>
      </c>
      <c r="AA959" s="234">
        <v>311</v>
      </c>
      <c r="AE959" s="321" t="s">
        <v>8212</v>
      </c>
      <c r="AF959" s="322">
        <v>1335.97</v>
      </c>
    </row>
    <row r="960" spans="1:32" ht="15.75" hidden="1">
      <c r="A960" s="85" t="s">
        <v>5761</v>
      </c>
      <c r="B960" s="49" t="s">
        <v>1228</v>
      </c>
      <c r="C960" s="50" t="s">
        <v>2175</v>
      </c>
      <c r="D960" s="50" t="s">
        <v>2228</v>
      </c>
      <c r="E960" s="50" t="s">
        <v>2115</v>
      </c>
      <c r="F960" s="50" t="s">
        <v>2119</v>
      </c>
      <c r="G960" s="52" t="s">
        <v>2108</v>
      </c>
      <c r="H960" s="53" t="s">
        <v>2685</v>
      </c>
      <c r="I960" s="278">
        <v>10196</v>
      </c>
      <c r="J960" s="276">
        <v>1513</v>
      </c>
      <c r="K960" s="277">
        <v>120</v>
      </c>
      <c r="L960" s="322">
        <v>1041.6600000000001</v>
      </c>
      <c r="M960" s="33">
        <f t="shared" si="125"/>
        <v>1.17693213E-2</v>
      </c>
      <c r="N960" s="33">
        <f t="shared" si="126"/>
        <v>1.70948132E-2</v>
      </c>
      <c r="O960" s="54">
        <f t="shared" si="127"/>
        <v>4.7549879999999998E-4</v>
      </c>
      <c r="P960" s="28">
        <f t="shared" si="123"/>
        <v>106987</v>
      </c>
      <c r="Q960" s="158"/>
      <c r="R960" s="158"/>
      <c r="S960" s="158"/>
      <c r="T960" s="158"/>
      <c r="U960" s="86"/>
      <c r="W960" s="203" t="s">
        <v>2685</v>
      </c>
      <c r="X960" s="204">
        <v>1513</v>
      </c>
      <c r="Y960" s="3">
        <f t="shared" si="124"/>
        <v>0</v>
      </c>
      <c r="Z960" s="206" t="s">
        <v>2685</v>
      </c>
      <c r="AA960" s="234">
        <v>120</v>
      </c>
      <c r="AE960" s="321" t="s">
        <v>7886</v>
      </c>
      <c r="AF960" s="322">
        <v>1041.6600000000001</v>
      </c>
    </row>
    <row r="961" spans="1:32" ht="15.75" hidden="1">
      <c r="A961" s="85" t="s">
        <v>5762</v>
      </c>
      <c r="B961" s="49" t="s">
        <v>1229</v>
      </c>
      <c r="C961" s="50" t="s">
        <v>2175</v>
      </c>
      <c r="D961" s="50" t="s">
        <v>2228</v>
      </c>
      <c r="E961" s="50" t="s">
        <v>2120</v>
      </c>
      <c r="F961" s="50">
        <v>3</v>
      </c>
      <c r="G961" s="52" t="s">
        <v>2109</v>
      </c>
      <c r="H961" s="53" t="s">
        <v>3017</v>
      </c>
      <c r="I961" s="278">
        <v>19987</v>
      </c>
      <c r="J961" s="276">
        <v>2815</v>
      </c>
      <c r="K961" s="277">
        <v>91</v>
      </c>
      <c r="L961" s="322">
        <v>1306.49</v>
      </c>
      <c r="M961" s="33">
        <f t="shared" si="125"/>
        <v>4.5529593999999998E-3</v>
      </c>
      <c r="N961" s="33">
        <f t="shared" si="126"/>
        <v>9.8099339999999993E-3</v>
      </c>
      <c r="O961" s="54">
        <f t="shared" si="127"/>
        <v>2.7286710000000002E-4</v>
      </c>
      <c r="P961" s="28">
        <f t="shared" si="123"/>
        <v>61395</v>
      </c>
      <c r="Q961" s="158"/>
      <c r="R961" s="158"/>
      <c r="S961" s="158"/>
      <c r="T961" s="158"/>
      <c r="U961" s="86"/>
      <c r="W961" s="203" t="s">
        <v>3017</v>
      </c>
      <c r="X961" s="204">
        <v>2815</v>
      </c>
      <c r="Y961" s="3">
        <f t="shared" si="124"/>
        <v>0</v>
      </c>
      <c r="Z961" s="206" t="s">
        <v>3017</v>
      </c>
      <c r="AA961" s="234">
        <v>91</v>
      </c>
      <c r="AE961" s="321" t="s">
        <v>8213</v>
      </c>
      <c r="AF961" s="322">
        <v>1306.49</v>
      </c>
    </row>
    <row r="962" spans="1:32" ht="15.75" hidden="1">
      <c r="A962" s="85" t="s">
        <v>5763</v>
      </c>
      <c r="B962" s="49" t="s">
        <v>1230</v>
      </c>
      <c r="C962" s="50" t="s">
        <v>2175</v>
      </c>
      <c r="D962" s="50" t="s">
        <v>2228</v>
      </c>
      <c r="E962" s="50" t="s">
        <v>2122</v>
      </c>
      <c r="F962" s="50" t="s">
        <v>2119</v>
      </c>
      <c r="G962" s="52" t="s">
        <v>2108</v>
      </c>
      <c r="H962" s="53" t="s">
        <v>3018</v>
      </c>
      <c r="I962" s="278">
        <v>6180</v>
      </c>
      <c r="J962" s="276">
        <v>993</v>
      </c>
      <c r="K962" s="277">
        <v>38</v>
      </c>
      <c r="L962" s="322">
        <v>906.64</v>
      </c>
      <c r="M962" s="33">
        <f t="shared" si="125"/>
        <v>6.1488673000000002E-3</v>
      </c>
      <c r="N962" s="33">
        <f t="shared" si="126"/>
        <v>6.7345640999999998E-3</v>
      </c>
      <c r="O962" s="54">
        <f t="shared" si="127"/>
        <v>1.8732450000000001E-4</v>
      </c>
      <c r="P962" s="28">
        <f t="shared" si="123"/>
        <v>42148</v>
      </c>
      <c r="Q962" s="158"/>
      <c r="R962" s="158"/>
      <c r="S962" s="158"/>
      <c r="T962" s="158"/>
      <c r="U962" s="86"/>
      <c r="W962" s="203" t="s">
        <v>3018</v>
      </c>
      <c r="X962" s="204">
        <v>993</v>
      </c>
      <c r="Y962" s="3">
        <f t="shared" si="124"/>
        <v>0</v>
      </c>
      <c r="Z962" s="206" t="s">
        <v>3018</v>
      </c>
      <c r="AA962" s="234">
        <v>38</v>
      </c>
      <c r="AE962" s="321" t="s">
        <v>8214</v>
      </c>
      <c r="AF962" s="322">
        <v>906.64</v>
      </c>
    </row>
    <row r="963" spans="1:32" ht="15.75" hidden="1">
      <c r="A963" s="85" t="s">
        <v>5764</v>
      </c>
      <c r="B963" s="49" t="s">
        <v>1231</v>
      </c>
      <c r="C963" s="50" t="s">
        <v>2175</v>
      </c>
      <c r="D963" s="50" t="s">
        <v>2228</v>
      </c>
      <c r="E963" s="50" t="s">
        <v>2124</v>
      </c>
      <c r="F963" s="50" t="s">
        <v>2119</v>
      </c>
      <c r="G963" s="52" t="s">
        <v>2108</v>
      </c>
      <c r="H963" s="53" t="s">
        <v>3019</v>
      </c>
      <c r="I963" s="278">
        <v>4058</v>
      </c>
      <c r="J963" s="276">
        <v>623</v>
      </c>
      <c r="K963" s="277">
        <v>34</v>
      </c>
      <c r="L963" s="322">
        <v>1087.7</v>
      </c>
      <c r="M963" s="33">
        <f t="shared" si="125"/>
        <v>8.3785114999999997E-3</v>
      </c>
      <c r="N963" s="33">
        <f t="shared" si="126"/>
        <v>4.7989451000000002E-3</v>
      </c>
      <c r="O963" s="54">
        <f t="shared" si="127"/>
        <v>1.3348449999999999E-4</v>
      </c>
      <c r="P963" s="28">
        <f t="shared" si="123"/>
        <v>30034</v>
      </c>
      <c r="Q963" s="158"/>
      <c r="R963" s="158"/>
      <c r="S963" s="158"/>
      <c r="T963" s="158"/>
      <c r="U963" s="86"/>
      <c r="W963" s="203" t="s">
        <v>3019</v>
      </c>
      <c r="X963" s="204">
        <v>623</v>
      </c>
      <c r="Y963" s="3">
        <f t="shared" si="124"/>
        <v>0</v>
      </c>
      <c r="Z963" s="206" t="s">
        <v>3019</v>
      </c>
      <c r="AA963" s="234">
        <v>34</v>
      </c>
      <c r="AE963" s="321" t="s">
        <v>8215</v>
      </c>
      <c r="AF963" s="322">
        <v>1087.7</v>
      </c>
    </row>
    <row r="964" spans="1:32" ht="15.75" hidden="1">
      <c r="A964" s="85" t="s">
        <v>5765</v>
      </c>
      <c r="B964" s="49" t="s">
        <v>1232</v>
      </c>
      <c r="C964" s="50" t="s">
        <v>2175</v>
      </c>
      <c r="D964" s="50" t="s">
        <v>2228</v>
      </c>
      <c r="E964" s="50" t="s">
        <v>2126</v>
      </c>
      <c r="F964" s="50" t="s">
        <v>2119</v>
      </c>
      <c r="G964" s="52" t="s">
        <v>2108</v>
      </c>
      <c r="H964" s="53" t="s">
        <v>2967</v>
      </c>
      <c r="I964" s="278">
        <v>10250</v>
      </c>
      <c r="J964" s="276">
        <v>1425</v>
      </c>
      <c r="K964" s="277">
        <v>49</v>
      </c>
      <c r="L964" s="322">
        <v>1128.18</v>
      </c>
      <c r="M964" s="33">
        <f t="shared" si="125"/>
        <v>4.7804878000000002E-3</v>
      </c>
      <c r="N964" s="33">
        <f t="shared" si="126"/>
        <v>6.0382164999999996E-3</v>
      </c>
      <c r="O964" s="54">
        <f t="shared" si="127"/>
        <v>1.6795530000000001E-4</v>
      </c>
      <c r="P964" s="28">
        <f t="shared" si="123"/>
        <v>37789</v>
      </c>
      <c r="Q964" s="158"/>
      <c r="R964" s="158"/>
      <c r="S964" s="158"/>
      <c r="T964" s="158"/>
      <c r="U964" s="86"/>
      <c r="W964" s="203" t="s">
        <v>2967</v>
      </c>
      <c r="X964" s="204">
        <v>1425</v>
      </c>
      <c r="Y964" s="3">
        <f t="shared" si="124"/>
        <v>0</v>
      </c>
      <c r="Z964" s="206" t="s">
        <v>2967</v>
      </c>
      <c r="AA964" s="234">
        <v>49</v>
      </c>
      <c r="AE964" s="321" t="s">
        <v>8163</v>
      </c>
      <c r="AF964" s="322">
        <v>1128.18</v>
      </c>
    </row>
    <row r="965" spans="1:32" ht="15.75" hidden="1">
      <c r="A965" s="85" t="s">
        <v>5766</v>
      </c>
      <c r="B965" s="49" t="s">
        <v>1233</v>
      </c>
      <c r="C965" s="50" t="s">
        <v>2175</v>
      </c>
      <c r="D965" s="50" t="s">
        <v>2228</v>
      </c>
      <c r="E965" s="50" t="s">
        <v>2133</v>
      </c>
      <c r="F965" s="50" t="s">
        <v>2119</v>
      </c>
      <c r="G965" s="52" t="s">
        <v>2108</v>
      </c>
      <c r="H965" s="53" t="s">
        <v>3020</v>
      </c>
      <c r="I965" s="278">
        <v>6858</v>
      </c>
      <c r="J965" s="276">
        <v>1016</v>
      </c>
      <c r="K965" s="277">
        <v>39</v>
      </c>
      <c r="L965" s="322">
        <v>835.63</v>
      </c>
      <c r="M965" s="33">
        <f t="shared" si="125"/>
        <v>5.6867890999999999E-3</v>
      </c>
      <c r="N965" s="33">
        <f t="shared" si="126"/>
        <v>6.9142774999999997E-3</v>
      </c>
      <c r="O965" s="54">
        <f t="shared" si="127"/>
        <v>1.9232329999999999E-4</v>
      </c>
      <c r="P965" s="28">
        <f t="shared" si="123"/>
        <v>43272</v>
      </c>
      <c r="Q965" s="158"/>
      <c r="R965" s="158"/>
      <c r="S965" s="158"/>
      <c r="T965" s="158"/>
      <c r="U965" s="86"/>
      <c r="W965" s="203" t="s">
        <v>3020</v>
      </c>
      <c r="X965" s="204">
        <v>1016</v>
      </c>
      <c r="Y965" s="3">
        <f t="shared" si="124"/>
        <v>0</v>
      </c>
      <c r="Z965" s="206" t="s">
        <v>3020</v>
      </c>
      <c r="AA965" s="234">
        <v>39</v>
      </c>
      <c r="AE965" s="321" t="s">
        <v>8216</v>
      </c>
      <c r="AF965" s="322">
        <v>835.63</v>
      </c>
    </row>
    <row r="966" spans="1:32" ht="15.75" hidden="1">
      <c r="A966" s="85" t="s">
        <v>5767</v>
      </c>
      <c r="B966" s="49" t="s">
        <v>1234</v>
      </c>
      <c r="C966" s="50" t="s">
        <v>2175</v>
      </c>
      <c r="D966" s="50" t="s">
        <v>2228</v>
      </c>
      <c r="E966" s="50" t="s">
        <v>2157</v>
      </c>
      <c r="F966" s="50" t="s">
        <v>2119</v>
      </c>
      <c r="G966" s="52" t="s">
        <v>2108</v>
      </c>
      <c r="H966" s="53" t="s">
        <v>3021</v>
      </c>
      <c r="I966" s="278">
        <v>8011</v>
      </c>
      <c r="J966" s="276">
        <v>1288</v>
      </c>
      <c r="K966" s="277">
        <v>58</v>
      </c>
      <c r="L966" s="322">
        <v>996.56</v>
      </c>
      <c r="M966" s="33">
        <f t="shared" si="125"/>
        <v>7.2400449E-3</v>
      </c>
      <c r="N966" s="33">
        <f t="shared" si="126"/>
        <v>9.3573670999999997E-3</v>
      </c>
      <c r="O966" s="54">
        <f t="shared" si="127"/>
        <v>2.6027869999999999E-4</v>
      </c>
      <c r="P966" s="28">
        <f t="shared" si="123"/>
        <v>58562</v>
      </c>
      <c r="Q966" s="158"/>
      <c r="R966" s="158"/>
      <c r="S966" s="158"/>
      <c r="T966" s="158"/>
      <c r="U966" s="86"/>
      <c r="W966" s="203" t="s">
        <v>3021</v>
      </c>
      <c r="X966" s="204">
        <v>1288</v>
      </c>
      <c r="Y966" s="3">
        <f t="shared" si="124"/>
        <v>0</v>
      </c>
      <c r="Z966" s="206" t="s">
        <v>3021</v>
      </c>
      <c r="AA966" s="234">
        <v>58</v>
      </c>
      <c r="AE966" s="321" t="s">
        <v>8217</v>
      </c>
      <c r="AF966" s="322">
        <v>996.56</v>
      </c>
    </row>
    <row r="967" spans="1:32" ht="15.75" hidden="1">
      <c r="A967" s="85" t="s">
        <v>5768</v>
      </c>
      <c r="B967" s="49" t="s">
        <v>1235</v>
      </c>
      <c r="C967" s="50" t="s">
        <v>2175</v>
      </c>
      <c r="D967" s="50" t="s">
        <v>2228</v>
      </c>
      <c r="E967" s="50" t="s">
        <v>2159</v>
      </c>
      <c r="F967" s="50">
        <v>3</v>
      </c>
      <c r="G967" s="52" t="s">
        <v>2109</v>
      </c>
      <c r="H967" s="53" t="s">
        <v>3022</v>
      </c>
      <c r="I967" s="278">
        <v>38041</v>
      </c>
      <c r="J967" s="276">
        <v>5198</v>
      </c>
      <c r="K967" s="277">
        <v>108</v>
      </c>
      <c r="L967" s="322">
        <v>1334.11</v>
      </c>
      <c r="M967" s="33">
        <f t="shared" si="125"/>
        <v>2.839042E-3</v>
      </c>
      <c r="N967" s="33">
        <f t="shared" si="126"/>
        <v>1.10615618E-2</v>
      </c>
      <c r="O967" s="54">
        <f t="shared" si="127"/>
        <v>3.0768160000000001E-4</v>
      </c>
      <c r="P967" s="28">
        <f t="shared" si="123"/>
        <v>69228</v>
      </c>
      <c r="Q967" s="158"/>
      <c r="R967" s="158"/>
      <c r="S967" s="158"/>
      <c r="T967" s="158"/>
      <c r="U967" s="86"/>
      <c r="W967" s="203" t="s">
        <v>3022</v>
      </c>
      <c r="X967" s="204">
        <v>5198</v>
      </c>
      <c r="Y967" s="3">
        <f t="shared" si="124"/>
        <v>0</v>
      </c>
      <c r="Z967" s="206" t="s">
        <v>3022</v>
      </c>
      <c r="AA967" s="234">
        <v>108</v>
      </c>
      <c r="AE967" s="321" t="s">
        <v>8218</v>
      </c>
      <c r="AF967" s="322">
        <v>1334.11</v>
      </c>
    </row>
    <row r="968" spans="1:32" ht="15.75" hidden="1">
      <c r="A968" s="85" t="s">
        <v>5769</v>
      </c>
      <c r="B968" s="49" t="s">
        <v>1236</v>
      </c>
      <c r="C968" s="50" t="s">
        <v>2175</v>
      </c>
      <c r="D968" s="50" t="s">
        <v>2228</v>
      </c>
      <c r="E968" s="50" t="s">
        <v>2172</v>
      </c>
      <c r="F968" s="50" t="s">
        <v>2119</v>
      </c>
      <c r="G968" s="52" t="s">
        <v>2108</v>
      </c>
      <c r="H968" s="53" t="s">
        <v>3023</v>
      </c>
      <c r="I968" s="278">
        <v>12239</v>
      </c>
      <c r="J968" s="276">
        <v>1972</v>
      </c>
      <c r="K968" s="277">
        <v>47</v>
      </c>
      <c r="L968" s="322">
        <v>954.53</v>
      </c>
      <c r="M968" s="33">
        <f t="shared" si="125"/>
        <v>3.8401830000000001E-3</v>
      </c>
      <c r="N968" s="33">
        <f t="shared" si="126"/>
        <v>7.9335806999999998E-3</v>
      </c>
      <c r="O968" s="54">
        <f t="shared" si="127"/>
        <v>2.206756E-4</v>
      </c>
      <c r="P968" s="28">
        <f t="shared" si="123"/>
        <v>49652</v>
      </c>
      <c r="Q968" s="158"/>
      <c r="R968" s="158"/>
      <c r="S968" s="158"/>
      <c r="T968" s="158"/>
      <c r="U968" s="86"/>
      <c r="W968" s="203" t="s">
        <v>3023</v>
      </c>
      <c r="X968" s="204">
        <v>1972</v>
      </c>
      <c r="Y968" s="3">
        <f t="shared" si="124"/>
        <v>0</v>
      </c>
      <c r="Z968" s="206" t="s">
        <v>3023</v>
      </c>
      <c r="AA968" s="234">
        <v>47</v>
      </c>
      <c r="AE968" s="321" t="s">
        <v>8219</v>
      </c>
      <c r="AF968" s="322">
        <v>954.53</v>
      </c>
    </row>
    <row r="969" spans="1:32" ht="15.75" hidden="1">
      <c r="A969" s="85" t="s">
        <v>5770</v>
      </c>
      <c r="B969" s="49" t="s">
        <v>1237</v>
      </c>
      <c r="C969" s="50" t="s">
        <v>2175</v>
      </c>
      <c r="D969" s="50" t="s">
        <v>2234</v>
      </c>
      <c r="E969" s="50" t="s">
        <v>2116</v>
      </c>
      <c r="F969" s="50" t="s">
        <v>2119</v>
      </c>
      <c r="G969" s="52" t="s">
        <v>2108</v>
      </c>
      <c r="H969" s="53" t="s">
        <v>3024</v>
      </c>
      <c r="I969" s="278">
        <v>10014</v>
      </c>
      <c r="J969" s="276">
        <v>1590</v>
      </c>
      <c r="K969" s="277">
        <v>58</v>
      </c>
      <c r="L969" s="322">
        <v>1070.82</v>
      </c>
      <c r="M969" s="33">
        <f t="shared" si="125"/>
        <v>5.7918913000000001E-3</v>
      </c>
      <c r="N969" s="33">
        <f t="shared" si="126"/>
        <v>8.6000515000000007E-3</v>
      </c>
      <c r="O969" s="54">
        <f t="shared" si="127"/>
        <v>2.392137E-4</v>
      </c>
      <c r="P969" s="28">
        <f t="shared" si="123"/>
        <v>53823</v>
      </c>
      <c r="Q969" s="158"/>
      <c r="R969" s="158"/>
      <c r="S969" s="158"/>
      <c r="T969" s="158"/>
      <c r="U969" s="86"/>
      <c r="W969" s="203" t="s">
        <v>3024</v>
      </c>
      <c r="X969" s="204">
        <v>1590</v>
      </c>
      <c r="Y969" s="3">
        <f t="shared" si="124"/>
        <v>0</v>
      </c>
      <c r="Z969" s="206" t="s">
        <v>3024</v>
      </c>
      <c r="AA969" s="234">
        <v>58</v>
      </c>
      <c r="AE969" s="321" t="s">
        <v>8220</v>
      </c>
      <c r="AF969" s="322">
        <v>1070.82</v>
      </c>
    </row>
    <row r="970" spans="1:32" ht="15.75" hidden="1">
      <c r="A970" s="85" t="s">
        <v>5771</v>
      </c>
      <c r="B970" s="49" t="s">
        <v>1238</v>
      </c>
      <c r="C970" s="50" t="s">
        <v>2175</v>
      </c>
      <c r="D970" s="50" t="s">
        <v>2234</v>
      </c>
      <c r="E970" s="50" t="s">
        <v>2115</v>
      </c>
      <c r="F970" s="50" t="s">
        <v>2119</v>
      </c>
      <c r="G970" s="52" t="s">
        <v>2108</v>
      </c>
      <c r="H970" s="53" t="s">
        <v>3025</v>
      </c>
      <c r="I970" s="278">
        <v>17865</v>
      </c>
      <c r="J970" s="276">
        <v>2868</v>
      </c>
      <c r="K970" s="277">
        <v>96</v>
      </c>
      <c r="L970" s="322">
        <v>1146.46</v>
      </c>
      <c r="M970" s="33">
        <f t="shared" si="125"/>
        <v>5.3736356000000001E-3</v>
      </c>
      <c r="N970" s="33">
        <f t="shared" si="126"/>
        <v>1.3442760200000001E-2</v>
      </c>
      <c r="O970" s="54">
        <f t="shared" si="127"/>
        <v>3.7391550000000001E-4</v>
      </c>
      <c r="P970" s="28">
        <f t="shared" si="123"/>
        <v>84130</v>
      </c>
      <c r="Q970" s="158"/>
      <c r="R970" s="158"/>
      <c r="S970" s="158"/>
      <c r="T970" s="158"/>
      <c r="U970" s="86"/>
      <c r="W970" s="203" t="s">
        <v>3025</v>
      </c>
      <c r="X970" s="204">
        <v>2868</v>
      </c>
      <c r="Y970" s="3">
        <f t="shared" si="124"/>
        <v>0</v>
      </c>
      <c r="Z970" s="206" t="s">
        <v>3025</v>
      </c>
      <c r="AA970" s="234">
        <v>96</v>
      </c>
      <c r="AE970" s="321" t="s">
        <v>8221</v>
      </c>
      <c r="AF970" s="322">
        <v>1146.46</v>
      </c>
    </row>
    <row r="971" spans="1:32" ht="15.75" hidden="1">
      <c r="A971" s="85" t="s">
        <v>5772</v>
      </c>
      <c r="B971" s="49" t="s">
        <v>1239</v>
      </c>
      <c r="C971" s="50" t="s">
        <v>2175</v>
      </c>
      <c r="D971" s="50" t="s">
        <v>2234</v>
      </c>
      <c r="E971" s="50" t="s">
        <v>2120</v>
      </c>
      <c r="F971" s="50" t="s">
        <v>2119</v>
      </c>
      <c r="G971" s="52" t="s">
        <v>2108</v>
      </c>
      <c r="H971" s="53" t="s">
        <v>3026</v>
      </c>
      <c r="I971" s="278">
        <v>10627</v>
      </c>
      <c r="J971" s="276">
        <v>1547</v>
      </c>
      <c r="K971" s="277">
        <v>86</v>
      </c>
      <c r="L971" s="322">
        <v>1608.14</v>
      </c>
      <c r="M971" s="33">
        <f t="shared" si="125"/>
        <v>8.0925943000000004E-3</v>
      </c>
      <c r="N971" s="33">
        <f t="shared" si="126"/>
        <v>7.7849212999999999E-3</v>
      </c>
      <c r="O971" s="54">
        <f t="shared" si="127"/>
        <v>2.165406E-4</v>
      </c>
      <c r="P971" s="28">
        <f t="shared" si="123"/>
        <v>48721</v>
      </c>
      <c r="Q971" s="158"/>
      <c r="R971" s="158"/>
      <c r="S971" s="158"/>
      <c r="T971" s="158"/>
      <c r="U971" s="86"/>
      <c r="W971" s="203" t="s">
        <v>3026</v>
      </c>
      <c r="X971" s="204">
        <v>1547</v>
      </c>
      <c r="Y971" s="3">
        <f t="shared" si="124"/>
        <v>0</v>
      </c>
      <c r="Z971" s="206" t="s">
        <v>3026</v>
      </c>
      <c r="AA971" s="234">
        <v>86</v>
      </c>
      <c r="AE971" s="321" t="s">
        <v>8222</v>
      </c>
      <c r="AF971" s="322">
        <v>1608.14</v>
      </c>
    </row>
    <row r="972" spans="1:32" ht="15.75" hidden="1">
      <c r="A972" s="85" t="s">
        <v>5773</v>
      </c>
      <c r="B972" s="49" t="s">
        <v>1240</v>
      </c>
      <c r="C972" s="50" t="s">
        <v>2175</v>
      </c>
      <c r="D972" s="50" t="s">
        <v>2234</v>
      </c>
      <c r="E972" s="50" t="s">
        <v>2122</v>
      </c>
      <c r="F972" s="50">
        <v>3</v>
      </c>
      <c r="G972" s="52" t="s">
        <v>2109</v>
      </c>
      <c r="H972" s="53" t="s">
        <v>3027</v>
      </c>
      <c r="I972" s="278">
        <v>27267</v>
      </c>
      <c r="J972" s="276">
        <v>4132</v>
      </c>
      <c r="K972" s="277">
        <v>141</v>
      </c>
      <c r="L972" s="322">
        <v>2234</v>
      </c>
      <c r="M972" s="33">
        <f t="shared" si="125"/>
        <v>5.1710858999999996E-3</v>
      </c>
      <c r="N972" s="33">
        <f t="shared" si="126"/>
        <v>9.5644256000000007E-3</v>
      </c>
      <c r="O972" s="54">
        <f t="shared" si="127"/>
        <v>2.6603819999999998E-4</v>
      </c>
      <c r="P972" s="28">
        <f t="shared" si="123"/>
        <v>59858</v>
      </c>
      <c r="Q972" s="158"/>
      <c r="R972" s="158"/>
      <c r="S972" s="158"/>
      <c r="T972" s="158"/>
      <c r="U972" s="86"/>
      <c r="W972" s="203" t="s">
        <v>3027</v>
      </c>
      <c r="X972" s="204">
        <v>4132</v>
      </c>
      <c r="Y972" s="3">
        <f t="shared" si="124"/>
        <v>0</v>
      </c>
      <c r="Z972" s="206" t="s">
        <v>3027</v>
      </c>
      <c r="AA972" s="234">
        <v>141</v>
      </c>
      <c r="AE972" s="321" t="s">
        <v>8223</v>
      </c>
      <c r="AF972" s="322">
        <v>2234</v>
      </c>
    </row>
    <row r="973" spans="1:32" ht="15.75" hidden="1">
      <c r="A973" s="85" t="s">
        <v>5774</v>
      </c>
      <c r="B973" s="49" t="s">
        <v>1241</v>
      </c>
      <c r="C973" s="50" t="s">
        <v>2175</v>
      </c>
      <c r="D973" s="50" t="s">
        <v>2234</v>
      </c>
      <c r="E973" s="50" t="s">
        <v>2124</v>
      </c>
      <c r="F973" s="50">
        <v>3</v>
      </c>
      <c r="G973" s="52" t="s">
        <v>2109</v>
      </c>
      <c r="H973" s="53" t="s">
        <v>3028</v>
      </c>
      <c r="I973" s="278">
        <v>57478</v>
      </c>
      <c r="J973" s="276">
        <v>8838</v>
      </c>
      <c r="K973" s="277">
        <v>534</v>
      </c>
      <c r="L973" s="322">
        <v>1542.5</v>
      </c>
      <c r="M973" s="33">
        <f t="shared" si="125"/>
        <v>9.2905110999999992E-3</v>
      </c>
      <c r="N973" s="33">
        <f t="shared" si="126"/>
        <v>5.3231466499999998E-2</v>
      </c>
      <c r="O973" s="54">
        <f t="shared" si="127"/>
        <v>1.4806538E-3</v>
      </c>
      <c r="P973" s="28">
        <f t="shared" si="123"/>
        <v>333147</v>
      </c>
      <c r="Q973" s="158"/>
      <c r="R973" s="158"/>
      <c r="S973" s="158"/>
      <c r="T973" s="158"/>
      <c r="U973" s="86"/>
      <c r="W973" s="203" t="s">
        <v>3028</v>
      </c>
      <c r="X973" s="204">
        <v>8838</v>
      </c>
      <c r="Y973" s="3">
        <f t="shared" si="124"/>
        <v>0</v>
      </c>
      <c r="Z973" s="206" t="s">
        <v>3028</v>
      </c>
      <c r="AA973" s="234">
        <v>534</v>
      </c>
      <c r="AE973" s="321" t="s">
        <v>8224</v>
      </c>
      <c r="AF973" s="322">
        <v>1542.5</v>
      </c>
    </row>
    <row r="974" spans="1:32" ht="15.75" hidden="1">
      <c r="A974" s="85" t="s">
        <v>5775</v>
      </c>
      <c r="B974" s="49" t="s">
        <v>1242</v>
      </c>
      <c r="C974" s="50" t="s">
        <v>2175</v>
      </c>
      <c r="D974" s="50" t="s">
        <v>2292</v>
      </c>
      <c r="E974" s="50" t="s">
        <v>2116</v>
      </c>
      <c r="F974" s="50" t="s">
        <v>2117</v>
      </c>
      <c r="G974" s="52" t="s">
        <v>2107</v>
      </c>
      <c r="H974" s="53" t="s">
        <v>3029</v>
      </c>
      <c r="I974" s="278">
        <v>765320</v>
      </c>
      <c r="J974" s="276">
        <v>84340</v>
      </c>
      <c r="K974" s="277">
        <v>6652</v>
      </c>
      <c r="L974" s="322">
        <v>2186.31</v>
      </c>
      <c r="M974" s="33">
        <f t="shared" si="125"/>
        <v>8.6917890000000001E-3</v>
      </c>
      <c r="N974" s="33">
        <f t="shared" si="126"/>
        <v>0.33529805200000001</v>
      </c>
      <c r="O974" s="54">
        <f t="shared" si="127"/>
        <v>9.3264452000000001E-3</v>
      </c>
      <c r="P974" s="28">
        <f t="shared" si="123"/>
        <v>2098450</v>
      </c>
      <c r="Q974" s="158"/>
      <c r="R974" s="188"/>
      <c r="S974" s="158"/>
      <c r="T974" s="158"/>
      <c r="U974" s="86"/>
      <c r="W974" s="203" t="s">
        <v>7310</v>
      </c>
      <c r="X974" s="204">
        <v>84340</v>
      </c>
      <c r="Y974" s="3">
        <f t="shared" si="124"/>
        <v>0</v>
      </c>
      <c r="Z974" s="206" t="s">
        <v>3029</v>
      </c>
      <c r="AA974" s="234">
        <v>6652</v>
      </c>
      <c r="AE974" s="321" t="s">
        <v>7310</v>
      </c>
      <c r="AF974" s="322">
        <v>2186.31</v>
      </c>
    </row>
    <row r="975" spans="1:32" ht="15.75" hidden="1">
      <c r="A975" s="85" t="s">
        <v>5776</v>
      </c>
      <c r="B975" s="49" t="s">
        <v>1243</v>
      </c>
      <c r="C975" s="50" t="s">
        <v>2175</v>
      </c>
      <c r="D975" s="50" t="s">
        <v>2294</v>
      </c>
      <c r="E975" s="50" t="s">
        <v>2116</v>
      </c>
      <c r="F975" s="50" t="s">
        <v>2117</v>
      </c>
      <c r="G975" s="52" t="s">
        <v>2107</v>
      </c>
      <c r="H975" s="53" t="s">
        <v>3030</v>
      </c>
      <c r="I975" s="278">
        <v>83993</v>
      </c>
      <c r="J975" s="276">
        <v>11517</v>
      </c>
      <c r="K975" s="277">
        <v>1104</v>
      </c>
      <c r="L975" s="322">
        <v>1734.67</v>
      </c>
      <c r="M975" s="33">
        <f t="shared" si="125"/>
        <v>1.3143952400000001E-2</v>
      </c>
      <c r="N975" s="33">
        <f t="shared" si="126"/>
        <v>8.7266684600000005E-2</v>
      </c>
      <c r="O975" s="54">
        <f t="shared" si="127"/>
        <v>2.4273566000000001E-3</v>
      </c>
      <c r="P975" s="28">
        <f t="shared" si="123"/>
        <v>546155</v>
      </c>
      <c r="Q975" s="158"/>
      <c r="R975" s="158"/>
      <c r="S975" s="158"/>
      <c r="T975" s="158"/>
      <c r="U975" s="86"/>
      <c r="W975" s="203" t="s">
        <v>7311</v>
      </c>
      <c r="X975" s="204">
        <v>11517</v>
      </c>
      <c r="Y975" s="3">
        <f t="shared" si="124"/>
        <v>0</v>
      </c>
      <c r="Z975" s="206" t="s">
        <v>3030</v>
      </c>
      <c r="AA975" s="234">
        <v>1104</v>
      </c>
      <c r="AE975" s="321" t="s">
        <v>7311</v>
      </c>
      <c r="AF975" s="322">
        <v>1734.67</v>
      </c>
    </row>
    <row r="976" spans="1:32" ht="16.5" hidden="1" thickBot="1">
      <c r="A976" s="89" t="s">
        <v>5777</v>
      </c>
      <c r="B976" s="90" t="s">
        <v>1244</v>
      </c>
      <c r="C976" s="91" t="s">
        <v>2175</v>
      </c>
      <c r="D976" s="91" t="s">
        <v>2427</v>
      </c>
      <c r="E976" s="91" t="s">
        <v>2116</v>
      </c>
      <c r="F976" s="91" t="s">
        <v>2117</v>
      </c>
      <c r="G976" s="92" t="s">
        <v>2107</v>
      </c>
      <c r="H976" s="93" t="s">
        <v>3031</v>
      </c>
      <c r="I976" s="279">
        <v>110110</v>
      </c>
      <c r="J976" s="276">
        <v>12963</v>
      </c>
      <c r="K976" s="277">
        <v>1132</v>
      </c>
      <c r="L976" s="322">
        <v>1804.66</v>
      </c>
      <c r="M976" s="95">
        <f t="shared" si="125"/>
        <v>1.02806284E-2</v>
      </c>
      <c r="N976" s="95">
        <f t="shared" si="126"/>
        <v>7.3846478500000007E-2</v>
      </c>
      <c r="O976" s="96">
        <f t="shared" si="127"/>
        <v>2.0540684000000002E-3</v>
      </c>
      <c r="P976" s="28">
        <f t="shared" si="123"/>
        <v>462165</v>
      </c>
      <c r="Q976" s="159"/>
      <c r="R976" s="159"/>
      <c r="S976" s="159"/>
      <c r="T976" s="159"/>
      <c r="U976" s="86"/>
      <c r="W976" s="203" t="s">
        <v>3003</v>
      </c>
      <c r="X976" s="204">
        <v>12963</v>
      </c>
      <c r="Y976" s="3">
        <f t="shared" si="124"/>
        <v>0</v>
      </c>
      <c r="Z976" s="206" t="s">
        <v>3031</v>
      </c>
      <c r="AA976" s="234">
        <v>1132</v>
      </c>
      <c r="AE976" s="321" t="s">
        <v>3003</v>
      </c>
      <c r="AF976" s="322">
        <v>1804.66</v>
      </c>
    </row>
    <row r="977" spans="1:32" s="16" customFormat="1" ht="16.5" hidden="1" thickBot="1">
      <c r="A977" s="124" t="s">
        <v>4983</v>
      </c>
      <c r="B977" s="119"/>
      <c r="C977" s="99">
        <v>12</v>
      </c>
      <c r="D977" s="100" t="s">
        <v>1679</v>
      </c>
      <c r="E977" s="101"/>
      <c r="F977" s="101"/>
      <c r="G977" s="102"/>
      <c r="H977" s="103"/>
      <c r="I977" s="269">
        <f>SUM(I795:I976)</f>
        <v>3382260</v>
      </c>
      <c r="J977" s="269">
        <f>SUM(J795:J976)</f>
        <v>462961</v>
      </c>
      <c r="K977" s="269">
        <f>SUM(K795:K976)</f>
        <v>25443</v>
      </c>
      <c r="L977" s="105"/>
      <c r="M977" s="105"/>
      <c r="N977" s="105"/>
      <c r="O977" s="107"/>
      <c r="P977" s="121">
        <f>SUM(P795:P976)</f>
        <v>17579994</v>
      </c>
      <c r="Q977" s="121"/>
      <c r="R977" s="121"/>
      <c r="S977" s="121"/>
      <c r="T977" s="121"/>
      <c r="U977" s="121"/>
    </row>
    <row r="978" spans="1:32" ht="15.75" hidden="1">
      <c r="A978" s="123" t="s">
        <v>5778</v>
      </c>
      <c r="B978" s="111" t="s">
        <v>1245</v>
      </c>
      <c r="C978" s="112" t="s">
        <v>2179</v>
      </c>
      <c r="D978" s="112" t="s">
        <v>2116</v>
      </c>
      <c r="E978" s="112" t="s">
        <v>2116</v>
      </c>
      <c r="F978" s="112">
        <v>3</v>
      </c>
      <c r="G978" s="113" t="s">
        <v>2109</v>
      </c>
      <c r="H978" s="114" t="s">
        <v>3032</v>
      </c>
      <c r="I978" s="271">
        <v>10346</v>
      </c>
      <c r="J978" s="272">
        <v>1407</v>
      </c>
      <c r="K978" s="273">
        <v>22</v>
      </c>
      <c r="L978" s="318">
        <v>1520.84</v>
      </c>
      <c r="M978" s="116">
        <f t="shared" ref="M978:M1041" si="128" xml:space="preserve"> ROUNDDOWN(K978/I978,10)</f>
        <v>2.1264256000000001E-3</v>
      </c>
      <c r="N978" s="116">
        <f t="shared" ref="N978:N1041" si="129">ROUNDDOWN(J978*M978/L978,10)</f>
        <v>1.9672553999999999E-3</v>
      </c>
      <c r="O978" s="117">
        <f t="shared" ref="O978:O1041" si="130">ROUNDDOWN(N978/$N$2499,10)</f>
        <v>5.4719899999999998E-5</v>
      </c>
      <c r="P978" s="29">
        <f>ROUNDDOWN(225000000*O978,0)</f>
        <v>12311</v>
      </c>
      <c r="Q978" s="160"/>
      <c r="R978" s="160"/>
      <c r="S978" s="161"/>
      <c r="T978" s="160"/>
      <c r="U978" s="86"/>
      <c r="W978" s="203" t="s">
        <v>3032</v>
      </c>
      <c r="X978" s="204">
        <v>1407</v>
      </c>
      <c r="Y978" s="3">
        <f>J978-X978</f>
        <v>0</v>
      </c>
      <c r="Z978" s="206" t="s">
        <v>3032</v>
      </c>
      <c r="AA978" s="266">
        <v>22</v>
      </c>
      <c r="AE978" s="311" t="s">
        <v>8225</v>
      </c>
      <c r="AF978" s="318">
        <v>1520.84</v>
      </c>
    </row>
    <row r="979" spans="1:32" ht="15.75" hidden="1">
      <c r="A979" s="85" t="s">
        <v>5779</v>
      </c>
      <c r="B979" s="49" t="s">
        <v>1246</v>
      </c>
      <c r="C979" s="50" t="s">
        <v>2179</v>
      </c>
      <c r="D979" s="50" t="s">
        <v>2116</v>
      </c>
      <c r="E979" s="50" t="s">
        <v>2115</v>
      </c>
      <c r="F979" s="50" t="s">
        <v>2119</v>
      </c>
      <c r="G979" s="52" t="s">
        <v>2108</v>
      </c>
      <c r="H979" s="53" t="s">
        <v>3033</v>
      </c>
      <c r="I979" s="271">
        <v>5557</v>
      </c>
      <c r="J979" s="272">
        <v>816</v>
      </c>
      <c r="K979" s="273">
        <v>12</v>
      </c>
      <c r="L979" s="318">
        <v>964.68</v>
      </c>
      <c r="M979" s="33">
        <f t="shared" si="128"/>
        <v>2.1594384999999998E-3</v>
      </c>
      <c r="N979" s="33">
        <f t="shared" si="129"/>
        <v>1.8266179000000001E-3</v>
      </c>
      <c r="O979" s="54">
        <f t="shared" si="130"/>
        <v>5.0807999999999999E-5</v>
      </c>
      <c r="P979" s="29">
        <f t="shared" ref="P979:P1042" si="131">ROUNDDOWN(225000000*O979,0)</f>
        <v>11431</v>
      </c>
      <c r="Q979" s="147"/>
      <c r="R979" s="147"/>
      <c r="S979" s="162"/>
      <c r="T979" s="147"/>
      <c r="U979" s="86"/>
      <c r="W979" s="203" t="s">
        <v>3033</v>
      </c>
      <c r="X979" s="204">
        <v>816</v>
      </c>
      <c r="Y979" s="3">
        <f t="shared" ref="Y979:Y1042" si="132">J979-X979</f>
        <v>0</v>
      </c>
      <c r="Z979" s="206" t="s">
        <v>3033</v>
      </c>
      <c r="AA979" s="266">
        <v>12</v>
      </c>
      <c r="AE979" s="311" t="s">
        <v>8226</v>
      </c>
      <c r="AF979" s="318">
        <v>964.68</v>
      </c>
    </row>
    <row r="980" spans="1:32" ht="15.75" hidden="1">
      <c r="A980" s="85" t="s">
        <v>5780</v>
      </c>
      <c r="B980" s="49" t="s">
        <v>1247</v>
      </c>
      <c r="C980" s="50" t="s">
        <v>2179</v>
      </c>
      <c r="D980" s="50" t="s">
        <v>2116</v>
      </c>
      <c r="E980" s="50" t="s">
        <v>2120</v>
      </c>
      <c r="F980" s="50" t="s">
        <v>2119</v>
      </c>
      <c r="G980" s="52" t="s">
        <v>2108</v>
      </c>
      <c r="H980" s="53" t="s">
        <v>3034</v>
      </c>
      <c r="I980" s="271">
        <v>3892</v>
      </c>
      <c r="J980" s="272">
        <v>647</v>
      </c>
      <c r="K980" s="273">
        <v>19</v>
      </c>
      <c r="L980" s="318">
        <v>593.4</v>
      </c>
      <c r="M980" s="33">
        <f t="shared" si="128"/>
        <v>4.8818087999999999E-3</v>
      </c>
      <c r="N980" s="33">
        <f t="shared" si="129"/>
        <v>5.3227674999999997E-3</v>
      </c>
      <c r="O980" s="54">
        <f t="shared" si="130"/>
        <v>1.480548E-4</v>
      </c>
      <c r="P980" s="29">
        <f t="shared" si="131"/>
        <v>33312</v>
      </c>
      <c r="Q980" s="147"/>
      <c r="R980" s="147"/>
      <c r="S980" s="162"/>
      <c r="T980" s="147"/>
      <c r="U980" s="86"/>
      <c r="W980" s="203" t="s">
        <v>3034</v>
      </c>
      <c r="X980" s="204">
        <v>647</v>
      </c>
      <c r="Y980" s="3">
        <f t="shared" si="132"/>
        <v>0</v>
      </c>
      <c r="Z980" s="206" t="s">
        <v>3034</v>
      </c>
      <c r="AA980" s="266">
        <v>19</v>
      </c>
      <c r="AE980" s="311" t="s">
        <v>8227</v>
      </c>
      <c r="AF980" s="318">
        <v>593.4</v>
      </c>
    </row>
    <row r="981" spans="1:32" ht="15.75" hidden="1">
      <c r="A981" s="85" t="s">
        <v>5781</v>
      </c>
      <c r="B981" s="49" t="s">
        <v>1248</v>
      </c>
      <c r="C981" s="50" t="s">
        <v>2179</v>
      </c>
      <c r="D981" s="50" t="s">
        <v>2116</v>
      </c>
      <c r="E981" s="50" t="s">
        <v>2122</v>
      </c>
      <c r="F981" s="50" t="s">
        <v>2119</v>
      </c>
      <c r="G981" s="52" t="s">
        <v>2108</v>
      </c>
      <c r="H981" s="53" t="s">
        <v>3035</v>
      </c>
      <c r="I981" s="271">
        <v>5264</v>
      </c>
      <c r="J981" s="272">
        <v>890</v>
      </c>
      <c r="K981" s="273">
        <v>10</v>
      </c>
      <c r="L981" s="318">
        <v>726.34</v>
      </c>
      <c r="M981" s="33">
        <f t="shared" si="128"/>
        <v>1.899696E-3</v>
      </c>
      <c r="N981" s="33">
        <f t="shared" si="129"/>
        <v>2.3277382999999999E-3</v>
      </c>
      <c r="O981" s="54">
        <f t="shared" si="130"/>
        <v>6.4746900000000002E-5</v>
      </c>
      <c r="P981" s="29">
        <f t="shared" si="131"/>
        <v>14568</v>
      </c>
      <c r="Q981" s="147"/>
      <c r="R981" s="147"/>
      <c r="S981" s="162"/>
      <c r="T981" s="147"/>
      <c r="U981" s="86"/>
      <c r="W981" s="203" t="s">
        <v>3035</v>
      </c>
      <c r="X981" s="204">
        <v>890</v>
      </c>
      <c r="Y981" s="3">
        <f t="shared" si="132"/>
        <v>0</v>
      </c>
      <c r="Z981" s="206" t="s">
        <v>3035</v>
      </c>
      <c r="AA981" s="266">
        <v>10</v>
      </c>
      <c r="AE981" s="311" t="s">
        <v>8228</v>
      </c>
      <c r="AF981" s="318">
        <v>726.34</v>
      </c>
    </row>
    <row r="982" spans="1:32" ht="15.75" hidden="1">
      <c r="A982" s="85" t="s">
        <v>5782</v>
      </c>
      <c r="B982" s="49" t="s">
        <v>1249</v>
      </c>
      <c r="C982" s="50" t="s">
        <v>2179</v>
      </c>
      <c r="D982" s="50" t="s">
        <v>2116</v>
      </c>
      <c r="E982" s="50" t="s">
        <v>2124</v>
      </c>
      <c r="F982" s="50" t="s">
        <v>2119</v>
      </c>
      <c r="G982" s="52" t="s">
        <v>2108</v>
      </c>
      <c r="H982" s="53" t="s">
        <v>3036</v>
      </c>
      <c r="I982" s="271">
        <v>5645</v>
      </c>
      <c r="J982" s="272">
        <v>840</v>
      </c>
      <c r="K982" s="273">
        <v>15</v>
      </c>
      <c r="L982" s="318">
        <v>767.7</v>
      </c>
      <c r="M982" s="33">
        <f t="shared" si="128"/>
        <v>2.6572187000000001E-3</v>
      </c>
      <c r="N982" s="33">
        <f t="shared" si="129"/>
        <v>2.9074686000000001E-3</v>
      </c>
      <c r="O982" s="54">
        <f t="shared" si="130"/>
        <v>8.0872300000000002E-5</v>
      </c>
      <c r="P982" s="29">
        <f t="shared" si="131"/>
        <v>18196</v>
      </c>
      <c r="Q982" s="147"/>
      <c r="R982" s="147"/>
      <c r="S982" s="162"/>
      <c r="T982" s="147"/>
      <c r="U982" s="86"/>
      <c r="W982" s="203" t="s">
        <v>3036</v>
      </c>
      <c r="X982" s="204">
        <v>840</v>
      </c>
      <c r="Y982" s="3">
        <f t="shared" si="132"/>
        <v>0</v>
      </c>
      <c r="Z982" s="206" t="s">
        <v>3036</v>
      </c>
      <c r="AA982" s="266">
        <v>15</v>
      </c>
      <c r="AE982" s="311" t="s">
        <v>8229</v>
      </c>
      <c r="AF982" s="318">
        <v>767.7</v>
      </c>
    </row>
    <row r="983" spans="1:32" ht="15.75" hidden="1">
      <c r="A983" s="85" t="s">
        <v>5783</v>
      </c>
      <c r="B983" s="49" t="s">
        <v>1250</v>
      </c>
      <c r="C983" s="50" t="s">
        <v>2179</v>
      </c>
      <c r="D983" s="50" t="s">
        <v>2116</v>
      </c>
      <c r="E983" s="50" t="s">
        <v>2126</v>
      </c>
      <c r="F983" s="50">
        <v>3</v>
      </c>
      <c r="G983" s="52" t="s">
        <v>2109</v>
      </c>
      <c r="H983" s="53" t="s">
        <v>3037</v>
      </c>
      <c r="I983" s="271">
        <v>2819</v>
      </c>
      <c r="J983" s="272">
        <v>402</v>
      </c>
      <c r="K983" s="273">
        <v>9</v>
      </c>
      <c r="L983" s="318">
        <v>871.16</v>
      </c>
      <c r="M983" s="33">
        <f t="shared" si="128"/>
        <v>3.1926213999999998E-3</v>
      </c>
      <c r="N983" s="33">
        <f t="shared" si="129"/>
        <v>1.4732469E-3</v>
      </c>
      <c r="O983" s="54">
        <f t="shared" si="130"/>
        <v>4.0978900000000002E-5</v>
      </c>
      <c r="P983" s="29">
        <f t="shared" si="131"/>
        <v>9220</v>
      </c>
      <c r="Q983" s="147"/>
      <c r="R983" s="147"/>
      <c r="S983" s="162"/>
      <c r="T983" s="147"/>
      <c r="U983" s="86"/>
      <c r="W983" s="203" t="s">
        <v>3037</v>
      </c>
      <c r="X983" s="204">
        <v>402</v>
      </c>
      <c r="Y983" s="3">
        <f t="shared" si="132"/>
        <v>0</v>
      </c>
      <c r="Z983" s="206" t="s">
        <v>3037</v>
      </c>
      <c r="AA983" s="266">
        <v>9</v>
      </c>
      <c r="AE983" s="311" t="s">
        <v>8230</v>
      </c>
      <c r="AF983" s="318">
        <v>871.16</v>
      </c>
    </row>
    <row r="984" spans="1:32" ht="15.75" hidden="1">
      <c r="A984" s="85" t="s">
        <v>5784</v>
      </c>
      <c r="B984" s="49" t="s">
        <v>1251</v>
      </c>
      <c r="C984" s="50" t="s">
        <v>2179</v>
      </c>
      <c r="D984" s="50" t="s">
        <v>2115</v>
      </c>
      <c r="E984" s="50" t="s">
        <v>2116</v>
      </c>
      <c r="F984" s="50" t="s">
        <v>2117</v>
      </c>
      <c r="G984" s="52" t="s">
        <v>2107</v>
      </c>
      <c r="H984" s="53" t="s">
        <v>3038</v>
      </c>
      <c r="I984" s="271">
        <v>44383</v>
      </c>
      <c r="J984" s="272">
        <v>5276</v>
      </c>
      <c r="K984" s="273">
        <v>531</v>
      </c>
      <c r="L984" s="318">
        <v>1627.34</v>
      </c>
      <c r="M984" s="33">
        <f t="shared" si="128"/>
        <v>1.19640402E-2</v>
      </c>
      <c r="N984" s="33">
        <f t="shared" si="129"/>
        <v>3.87886219E-2</v>
      </c>
      <c r="O984" s="54">
        <f t="shared" si="130"/>
        <v>1.0789205000000001E-3</v>
      </c>
      <c r="P984" s="29">
        <f t="shared" si="131"/>
        <v>242757</v>
      </c>
      <c r="Q984" s="147"/>
      <c r="R984" s="147"/>
      <c r="S984" s="162"/>
      <c r="T984" s="147"/>
      <c r="U984" s="86"/>
      <c r="W984" s="203" t="s">
        <v>3038</v>
      </c>
      <c r="X984" s="204">
        <v>5276</v>
      </c>
      <c r="Y984" s="3">
        <f t="shared" si="132"/>
        <v>0</v>
      </c>
      <c r="Z984" s="206" t="s">
        <v>3038</v>
      </c>
      <c r="AA984" s="266">
        <v>531</v>
      </c>
      <c r="AE984" s="311" t="s">
        <v>8231</v>
      </c>
      <c r="AF984" s="318">
        <v>1627.34</v>
      </c>
    </row>
    <row r="985" spans="1:32" ht="15.75" hidden="1">
      <c r="A985" s="85" t="s">
        <v>5785</v>
      </c>
      <c r="B985" s="49" t="s">
        <v>1252</v>
      </c>
      <c r="C985" s="50" t="s">
        <v>2179</v>
      </c>
      <c r="D985" s="50" t="s">
        <v>2115</v>
      </c>
      <c r="E985" s="50" t="s">
        <v>2115</v>
      </c>
      <c r="F985" s="50" t="s">
        <v>2119</v>
      </c>
      <c r="G985" s="52" t="s">
        <v>2108</v>
      </c>
      <c r="H985" s="53" t="s">
        <v>3038</v>
      </c>
      <c r="I985" s="271">
        <v>7002</v>
      </c>
      <c r="J985" s="272">
        <v>1083</v>
      </c>
      <c r="K985" s="273">
        <v>28</v>
      </c>
      <c r="L985" s="318">
        <v>1872.48</v>
      </c>
      <c r="M985" s="33">
        <f t="shared" si="128"/>
        <v>3.9988573999999999E-3</v>
      </c>
      <c r="N985" s="33">
        <f t="shared" si="129"/>
        <v>2.3128484999999999E-3</v>
      </c>
      <c r="O985" s="54">
        <f t="shared" si="130"/>
        <v>6.4332700000000002E-5</v>
      </c>
      <c r="P985" s="29">
        <f t="shared" si="131"/>
        <v>14474</v>
      </c>
      <c r="Q985" s="147"/>
      <c r="R985" s="147"/>
      <c r="S985" s="162"/>
      <c r="T985" s="147"/>
      <c r="U985" s="86"/>
      <c r="W985" s="203" t="s">
        <v>3038</v>
      </c>
      <c r="X985" s="204">
        <v>1083</v>
      </c>
      <c r="Y985" s="3">
        <f t="shared" si="132"/>
        <v>0</v>
      </c>
      <c r="Z985" s="206" t="s">
        <v>3038</v>
      </c>
      <c r="AA985" s="266">
        <v>28</v>
      </c>
      <c r="AE985" s="311" t="s">
        <v>8231</v>
      </c>
      <c r="AF985" s="318">
        <v>1872.48</v>
      </c>
    </row>
    <row r="986" spans="1:32" ht="15.75" hidden="1">
      <c r="A986" s="85" t="s">
        <v>5786</v>
      </c>
      <c r="B986" s="49" t="s">
        <v>1253</v>
      </c>
      <c r="C986" s="50" t="s">
        <v>2179</v>
      </c>
      <c r="D986" s="50" t="s">
        <v>2115</v>
      </c>
      <c r="E986" s="50" t="s">
        <v>2120</v>
      </c>
      <c r="F986" s="50">
        <v>3</v>
      </c>
      <c r="G986" s="52" t="s">
        <v>2109</v>
      </c>
      <c r="H986" s="53" t="s">
        <v>3039</v>
      </c>
      <c r="I986" s="271">
        <v>8067</v>
      </c>
      <c r="J986" s="272">
        <v>1182</v>
      </c>
      <c r="K986" s="273">
        <v>24</v>
      </c>
      <c r="L986" s="318">
        <v>1968.75</v>
      </c>
      <c r="M986" s="33">
        <f t="shared" si="128"/>
        <v>2.9750836000000001E-3</v>
      </c>
      <c r="N986" s="33">
        <f t="shared" si="129"/>
        <v>1.7861835E-3</v>
      </c>
      <c r="O986" s="54">
        <f t="shared" si="130"/>
        <v>4.9683299999999999E-5</v>
      </c>
      <c r="P986" s="29">
        <f t="shared" si="131"/>
        <v>11178</v>
      </c>
      <c r="Q986" s="147"/>
      <c r="R986" s="147"/>
      <c r="S986" s="162"/>
      <c r="T986" s="147"/>
      <c r="U986" s="86"/>
      <c r="W986" s="203" t="s">
        <v>3039</v>
      </c>
      <c r="X986" s="204">
        <v>1182</v>
      </c>
      <c r="Y986" s="3">
        <f t="shared" si="132"/>
        <v>0</v>
      </c>
      <c r="Z986" s="206" t="s">
        <v>3039</v>
      </c>
      <c r="AA986" s="266">
        <v>24</v>
      </c>
      <c r="AE986" s="311" t="s">
        <v>8232</v>
      </c>
      <c r="AF986" s="318">
        <v>1968.75</v>
      </c>
    </row>
    <row r="987" spans="1:32" ht="15.75" hidden="1">
      <c r="A987" s="85" t="s">
        <v>5787</v>
      </c>
      <c r="B987" s="49" t="s">
        <v>1254</v>
      </c>
      <c r="C987" s="50" t="s">
        <v>2179</v>
      </c>
      <c r="D987" s="50" t="s">
        <v>2115</v>
      </c>
      <c r="E987" s="50" t="s">
        <v>2122</v>
      </c>
      <c r="F987" s="50" t="s">
        <v>2119</v>
      </c>
      <c r="G987" s="52" t="s">
        <v>2108</v>
      </c>
      <c r="H987" s="53" t="s">
        <v>3040</v>
      </c>
      <c r="I987" s="271">
        <v>3893</v>
      </c>
      <c r="J987" s="272">
        <v>540</v>
      </c>
      <c r="K987" s="273">
        <v>44</v>
      </c>
      <c r="L987" s="318">
        <v>993.76</v>
      </c>
      <c r="M987" s="33">
        <f t="shared" si="128"/>
        <v>1.1302337500000001E-2</v>
      </c>
      <c r="N987" s="33">
        <f t="shared" si="129"/>
        <v>6.1415857000000004E-3</v>
      </c>
      <c r="O987" s="54">
        <f t="shared" si="130"/>
        <v>1.708305E-4</v>
      </c>
      <c r="P987" s="29">
        <f t="shared" si="131"/>
        <v>38436</v>
      </c>
      <c r="Q987" s="147"/>
      <c r="R987" s="147"/>
      <c r="S987" s="162"/>
      <c r="T987" s="147"/>
      <c r="U987" s="86"/>
      <c r="W987" s="203" t="s">
        <v>3040</v>
      </c>
      <c r="X987" s="204">
        <v>540</v>
      </c>
      <c r="Y987" s="3">
        <f t="shared" si="132"/>
        <v>0</v>
      </c>
      <c r="Z987" s="206" t="s">
        <v>3040</v>
      </c>
      <c r="AA987" s="266">
        <v>44</v>
      </c>
      <c r="AE987" s="311" t="s">
        <v>8233</v>
      </c>
      <c r="AF987" s="318">
        <v>993.76</v>
      </c>
    </row>
    <row r="988" spans="1:32" ht="15.75" hidden="1">
      <c r="A988" s="85" t="s">
        <v>5788</v>
      </c>
      <c r="B988" s="49" t="s">
        <v>1255</v>
      </c>
      <c r="C988" s="50" t="s">
        <v>2179</v>
      </c>
      <c r="D988" s="50" t="s">
        <v>2115</v>
      </c>
      <c r="E988" s="50" t="s">
        <v>2124</v>
      </c>
      <c r="F988" s="50" t="s">
        <v>2119</v>
      </c>
      <c r="G988" s="52" t="s">
        <v>2108</v>
      </c>
      <c r="H988" s="53" t="s">
        <v>3041</v>
      </c>
      <c r="I988" s="271">
        <v>3677</v>
      </c>
      <c r="J988" s="272">
        <v>518</v>
      </c>
      <c r="K988" s="273">
        <v>23</v>
      </c>
      <c r="L988" s="318">
        <v>1000.45</v>
      </c>
      <c r="M988" s="33">
        <f t="shared" si="128"/>
        <v>6.2550992000000001E-3</v>
      </c>
      <c r="N988" s="33">
        <f t="shared" si="129"/>
        <v>3.2386838999999999E-3</v>
      </c>
      <c r="O988" s="54">
        <f t="shared" si="130"/>
        <v>9.0085200000000003E-5</v>
      </c>
      <c r="P988" s="29">
        <f t="shared" si="131"/>
        <v>20269</v>
      </c>
      <c r="Q988" s="147"/>
      <c r="R988" s="147"/>
      <c r="S988" s="162"/>
      <c r="T988" s="147"/>
      <c r="U988" s="86"/>
      <c r="W988" s="203" t="s">
        <v>3041</v>
      </c>
      <c r="X988" s="204">
        <v>518</v>
      </c>
      <c r="Y988" s="3">
        <f t="shared" si="132"/>
        <v>0</v>
      </c>
      <c r="Z988" s="206" t="s">
        <v>3041</v>
      </c>
      <c r="AA988" s="266">
        <v>23</v>
      </c>
      <c r="AE988" s="311" t="s">
        <v>8234</v>
      </c>
      <c r="AF988" s="318">
        <v>1000.45</v>
      </c>
    </row>
    <row r="989" spans="1:32" ht="15.75" hidden="1">
      <c r="A989" s="85" t="s">
        <v>5789</v>
      </c>
      <c r="B989" s="49" t="s">
        <v>1256</v>
      </c>
      <c r="C989" s="50" t="s">
        <v>2179</v>
      </c>
      <c r="D989" s="50" t="s">
        <v>2115</v>
      </c>
      <c r="E989" s="50" t="s">
        <v>2126</v>
      </c>
      <c r="F989" s="50" t="s">
        <v>2119</v>
      </c>
      <c r="G989" s="52" t="s">
        <v>2108</v>
      </c>
      <c r="H989" s="53" t="s">
        <v>3042</v>
      </c>
      <c r="I989" s="271">
        <v>4327</v>
      </c>
      <c r="J989" s="272">
        <v>610</v>
      </c>
      <c r="K989" s="273">
        <v>7</v>
      </c>
      <c r="L989" s="318">
        <v>726.29</v>
      </c>
      <c r="M989" s="33">
        <f t="shared" si="128"/>
        <v>1.6177489999999999E-3</v>
      </c>
      <c r="N989" s="33">
        <f t="shared" si="129"/>
        <v>1.3587229E-3</v>
      </c>
      <c r="O989" s="54">
        <f t="shared" si="130"/>
        <v>3.7793400000000003E-5</v>
      </c>
      <c r="P989" s="29">
        <f t="shared" si="131"/>
        <v>8503</v>
      </c>
      <c r="Q989" s="147"/>
      <c r="R989" s="147"/>
      <c r="S989" s="162"/>
      <c r="T989" s="147"/>
      <c r="U989" s="86"/>
      <c r="W989" s="203" t="s">
        <v>3042</v>
      </c>
      <c r="X989" s="204">
        <v>610</v>
      </c>
      <c r="Y989" s="3">
        <f t="shared" si="132"/>
        <v>0</v>
      </c>
      <c r="Z989" s="206" t="s">
        <v>3042</v>
      </c>
      <c r="AA989" s="266">
        <v>7</v>
      </c>
      <c r="AE989" s="311" t="s">
        <v>8235</v>
      </c>
      <c r="AF989" s="318">
        <v>726.29</v>
      </c>
    </row>
    <row r="990" spans="1:32" ht="15.75" hidden="1">
      <c r="A990" s="85" t="s">
        <v>5790</v>
      </c>
      <c r="B990" s="49" t="s">
        <v>1257</v>
      </c>
      <c r="C990" s="50" t="s">
        <v>2179</v>
      </c>
      <c r="D990" s="50" t="s">
        <v>2115</v>
      </c>
      <c r="E990" s="50" t="s">
        <v>2133</v>
      </c>
      <c r="F990" s="50" t="s">
        <v>2119</v>
      </c>
      <c r="G990" s="52" t="s">
        <v>2108</v>
      </c>
      <c r="H990" s="53" t="s">
        <v>3043</v>
      </c>
      <c r="I990" s="271">
        <v>6021</v>
      </c>
      <c r="J990" s="272">
        <v>849</v>
      </c>
      <c r="K990" s="273">
        <v>51</v>
      </c>
      <c r="L990" s="318">
        <v>1349.84</v>
      </c>
      <c r="M990" s="33">
        <f t="shared" si="128"/>
        <v>8.4703537000000006E-3</v>
      </c>
      <c r="N990" s="33">
        <f t="shared" si="129"/>
        <v>5.3275427E-3</v>
      </c>
      <c r="O990" s="54">
        <f t="shared" si="130"/>
        <v>1.481876E-4</v>
      </c>
      <c r="P990" s="29">
        <f t="shared" si="131"/>
        <v>33342</v>
      </c>
      <c r="Q990" s="147"/>
      <c r="R990" s="147"/>
      <c r="S990" s="162"/>
      <c r="T990" s="147"/>
      <c r="U990" s="86"/>
      <c r="W990" s="203" t="s">
        <v>3043</v>
      </c>
      <c r="X990" s="204">
        <v>849</v>
      </c>
      <c r="Y990" s="3">
        <f t="shared" si="132"/>
        <v>0</v>
      </c>
      <c r="Z990" s="206" t="s">
        <v>3043</v>
      </c>
      <c r="AA990" s="266">
        <v>51</v>
      </c>
      <c r="AE990" s="311" t="s">
        <v>8236</v>
      </c>
      <c r="AF990" s="318">
        <v>1349.84</v>
      </c>
    </row>
    <row r="991" spans="1:32" ht="15.75" hidden="1">
      <c r="A991" s="85" t="s">
        <v>5791</v>
      </c>
      <c r="B991" s="49" t="s">
        <v>1258</v>
      </c>
      <c r="C991" s="50" t="s">
        <v>2179</v>
      </c>
      <c r="D991" s="50" t="s">
        <v>2115</v>
      </c>
      <c r="E991" s="50" t="s">
        <v>2157</v>
      </c>
      <c r="F991" s="50" t="s">
        <v>2119</v>
      </c>
      <c r="G991" s="52" t="s">
        <v>2108</v>
      </c>
      <c r="H991" s="53" t="s">
        <v>3044</v>
      </c>
      <c r="I991" s="271">
        <v>5031</v>
      </c>
      <c r="J991" s="272">
        <v>736</v>
      </c>
      <c r="K991" s="273">
        <v>26</v>
      </c>
      <c r="L991" s="318">
        <v>1374.78</v>
      </c>
      <c r="M991" s="33">
        <f t="shared" si="128"/>
        <v>5.1679585999999996E-3</v>
      </c>
      <c r="N991" s="33">
        <f t="shared" si="129"/>
        <v>2.7667098999999999E-3</v>
      </c>
      <c r="O991" s="54">
        <f t="shared" si="130"/>
        <v>7.6957099999999995E-5</v>
      </c>
      <c r="P991" s="29">
        <f t="shared" si="131"/>
        <v>17315</v>
      </c>
      <c r="Q991" s="147"/>
      <c r="R991" s="147"/>
      <c r="S991" s="162"/>
      <c r="T991" s="147"/>
      <c r="U991" s="86"/>
      <c r="W991" s="203" t="s">
        <v>3044</v>
      </c>
      <c r="X991" s="204">
        <v>736</v>
      </c>
      <c r="Y991" s="3">
        <f t="shared" si="132"/>
        <v>0</v>
      </c>
      <c r="Z991" s="206" t="s">
        <v>3044</v>
      </c>
      <c r="AA991" s="266">
        <v>26</v>
      </c>
      <c r="AE991" s="311" t="s">
        <v>8237</v>
      </c>
      <c r="AF991" s="318">
        <v>1374.78</v>
      </c>
    </row>
    <row r="992" spans="1:32" ht="15.75" hidden="1">
      <c r="A992" s="85" t="s">
        <v>5792</v>
      </c>
      <c r="B992" s="49" t="s">
        <v>1259</v>
      </c>
      <c r="C992" s="50" t="s">
        <v>2179</v>
      </c>
      <c r="D992" s="50" t="s">
        <v>2115</v>
      </c>
      <c r="E992" s="50" t="s">
        <v>2159</v>
      </c>
      <c r="F992" s="50" t="s">
        <v>2119</v>
      </c>
      <c r="G992" s="52" t="s">
        <v>2108</v>
      </c>
      <c r="H992" s="53" t="s">
        <v>3045</v>
      </c>
      <c r="I992" s="271">
        <v>7863</v>
      </c>
      <c r="J992" s="272">
        <v>1096</v>
      </c>
      <c r="K992" s="273">
        <v>18</v>
      </c>
      <c r="L992" s="318">
        <v>1095.3800000000001</v>
      </c>
      <c r="M992" s="33">
        <f t="shared" si="128"/>
        <v>2.2892024999999999E-3</v>
      </c>
      <c r="N992" s="33">
        <f t="shared" si="129"/>
        <v>2.2904981999999998E-3</v>
      </c>
      <c r="O992" s="54">
        <f t="shared" si="130"/>
        <v>6.3711E-5</v>
      </c>
      <c r="P992" s="29">
        <f t="shared" si="131"/>
        <v>14334</v>
      </c>
      <c r="Q992" s="147"/>
      <c r="R992" s="147"/>
      <c r="S992" s="162"/>
      <c r="T992" s="147"/>
      <c r="U992" s="86"/>
      <c r="W992" s="203" t="s">
        <v>3045</v>
      </c>
      <c r="X992" s="204">
        <v>1096</v>
      </c>
      <c r="Y992" s="3">
        <f t="shared" si="132"/>
        <v>0</v>
      </c>
      <c r="Z992" s="206" t="s">
        <v>3045</v>
      </c>
      <c r="AA992" s="266">
        <v>18</v>
      </c>
      <c r="AE992" s="311" t="s">
        <v>8238</v>
      </c>
      <c r="AF992" s="318">
        <v>1095.3800000000001</v>
      </c>
    </row>
    <row r="993" spans="1:32" ht="15.75" hidden="1">
      <c r="A993" s="85" t="s">
        <v>5793</v>
      </c>
      <c r="B993" s="49" t="s">
        <v>1260</v>
      </c>
      <c r="C993" s="50" t="s">
        <v>2179</v>
      </c>
      <c r="D993" s="50" t="s">
        <v>2120</v>
      </c>
      <c r="E993" s="50" t="s">
        <v>2116</v>
      </c>
      <c r="F993" s="50" t="s">
        <v>2117</v>
      </c>
      <c r="G993" s="52" t="s">
        <v>2107</v>
      </c>
      <c r="H993" s="53" t="s">
        <v>3046</v>
      </c>
      <c r="I993" s="271">
        <v>17338</v>
      </c>
      <c r="J993" s="272">
        <v>2674</v>
      </c>
      <c r="K993" s="273">
        <v>121</v>
      </c>
      <c r="L993" s="318">
        <v>1719.95</v>
      </c>
      <c r="M993" s="33">
        <f t="shared" si="128"/>
        <v>6.9788901999999998E-3</v>
      </c>
      <c r="N993" s="33">
        <f t="shared" si="129"/>
        <v>1.08500551E-2</v>
      </c>
      <c r="O993" s="54">
        <f t="shared" si="130"/>
        <v>3.0179840000000001E-4</v>
      </c>
      <c r="P993" s="29">
        <f t="shared" si="131"/>
        <v>67904</v>
      </c>
      <c r="Q993" s="147"/>
      <c r="R993" s="147"/>
      <c r="S993" s="162"/>
      <c r="T993" s="147"/>
      <c r="U993" s="86"/>
      <c r="W993" s="203" t="s">
        <v>3046</v>
      </c>
      <c r="X993" s="204">
        <v>2674</v>
      </c>
      <c r="Y993" s="3">
        <f t="shared" si="132"/>
        <v>0</v>
      </c>
      <c r="Z993" s="206" t="s">
        <v>3046</v>
      </c>
      <c r="AA993" s="266">
        <v>121</v>
      </c>
      <c r="AE993" s="311" t="s">
        <v>8239</v>
      </c>
      <c r="AF993" s="318">
        <v>1719.95</v>
      </c>
    </row>
    <row r="994" spans="1:32" ht="15.75" hidden="1">
      <c r="A994" s="85" t="s">
        <v>5794</v>
      </c>
      <c r="B994" s="49" t="s">
        <v>1261</v>
      </c>
      <c r="C994" s="50" t="s">
        <v>2179</v>
      </c>
      <c r="D994" s="50" t="s">
        <v>2120</v>
      </c>
      <c r="E994" s="50" t="s">
        <v>2115</v>
      </c>
      <c r="F994" s="50" t="s">
        <v>2117</v>
      </c>
      <c r="G994" s="52" t="s">
        <v>2107</v>
      </c>
      <c r="H994" s="53" t="s">
        <v>3047</v>
      </c>
      <c r="I994" s="271">
        <v>4898</v>
      </c>
      <c r="J994" s="272">
        <v>642</v>
      </c>
      <c r="K994" s="273">
        <v>21</v>
      </c>
      <c r="L994" s="318">
        <v>1048.8699999999999</v>
      </c>
      <c r="M994" s="33">
        <f t="shared" si="128"/>
        <v>4.2874641999999996E-3</v>
      </c>
      <c r="N994" s="33">
        <f t="shared" si="129"/>
        <v>2.6243022999999999E-3</v>
      </c>
      <c r="O994" s="54">
        <f t="shared" si="130"/>
        <v>7.2995899999999997E-5</v>
      </c>
      <c r="P994" s="29">
        <f t="shared" si="131"/>
        <v>16424</v>
      </c>
      <c r="Q994" s="147"/>
      <c r="R994" s="147"/>
      <c r="S994" s="162"/>
      <c r="T994" s="147"/>
      <c r="U994" s="86"/>
      <c r="W994" s="203" t="s">
        <v>3047</v>
      </c>
      <c r="X994" s="204">
        <v>642</v>
      </c>
      <c r="Y994" s="3">
        <f t="shared" si="132"/>
        <v>0</v>
      </c>
      <c r="Z994" s="206" t="s">
        <v>3047</v>
      </c>
      <c r="AA994" s="266">
        <v>21</v>
      </c>
      <c r="AE994" s="311" t="s">
        <v>8240</v>
      </c>
      <c r="AF994" s="318">
        <v>1048.8699999999999</v>
      </c>
    </row>
    <row r="995" spans="1:32" ht="15.75" hidden="1">
      <c r="A995" s="85" t="s">
        <v>5795</v>
      </c>
      <c r="B995" s="49" t="s">
        <v>1262</v>
      </c>
      <c r="C995" s="50" t="s">
        <v>2179</v>
      </c>
      <c r="D995" s="50" t="s">
        <v>2120</v>
      </c>
      <c r="E995" s="50" t="s">
        <v>2120</v>
      </c>
      <c r="F995" s="50" t="s">
        <v>2119</v>
      </c>
      <c r="G995" s="52" t="s">
        <v>2108</v>
      </c>
      <c r="H995" s="53" t="s">
        <v>3048</v>
      </c>
      <c r="I995" s="271">
        <v>5226</v>
      </c>
      <c r="J995" s="272">
        <v>817</v>
      </c>
      <c r="K995" s="273">
        <v>5</v>
      </c>
      <c r="L995" s="318">
        <v>891.27</v>
      </c>
      <c r="M995" s="33">
        <f t="shared" si="128"/>
        <v>9.5675459999999997E-4</v>
      </c>
      <c r="N995" s="33">
        <f t="shared" si="129"/>
        <v>8.7702769999999997E-4</v>
      </c>
      <c r="O995" s="54">
        <f t="shared" si="130"/>
        <v>2.4394799999999999E-5</v>
      </c>
      <c r="P995" s="29">
        <f t="shared" si="131"/>
        <v>5488</v>
      </c>
      <c r="Q995" s="147"/>
      <c r="R995" s="147"/>
      <c r="S995" s="162"/>
      <c r="T995" s="147"/>
      <c r="U995" s="86"/>
      <c r="W995" s="203" t="s">
        <v>3048</v>
      </c>
      <c r="X995" s="204">
        <v>817</v>
      </c>
      <c r="Y995" s="3">
        <f t="shared" si="132"/>
        <v>0</v>
      </c>
      <c r="Z995" s="206" t="s">
        <v>3048</v>
      </c>
      <c r="AA995" s="266">
        <v>5</v>
      </c>
      <c r="AE995" s="311" t="s">
        <v>8241</v>
      </c>
      <c r="AF995" s="318">
        <v>891.27</v>
      </c>
    </row>
    <row r="996" spans="1:32" ht="15.75" hidden="1">
      <c r="A996" s="85" t="s">
        <v>5796</v>
      </c>
      <c r="B996" s="49" t="s">
        <v>1263</v>
      </c>
      <c r="C996" s="50" t="s">
        <v>2179</v>
      </c>
      <c r="D996" s="50" t="s">
        <v>2120</v>
      </c>
      <c r="E996" s="50" t="s">
        <v>2122</v>
      </c>
      <c r="F996" s="50" t="s">
        <v>2119</v>
      </c>
      <c r="G996" s="52" t="s">
        <v>2108</v>
      </c>
      <c r="H996" s="53" t="s">
        <v>3046</v>
      </c>
      <c r="I996" s="271">
        <v>13118</v>
      </c>
      <c r="J996" s="272">
        <v>2295</v>
      </c>
      <c r="K996" s="273">
        <v>35</v>
      </c>
      <c r="L996" s="318">
        <v>1365.32</v>
      </c>
      <c r="M996" s="33">
        <f t="shared" si="128"/>
        <v>2.6680896E-3</v>
      </c>
      <c r="N996" s="33">
        <f t="shared" si="129"/>
        <v>4.4848574000000002E-3</v>
      </c>
      <c r="O996" s="54">
        <f t="shared" si="130"/>
        <v>1.2474799999999999E-4</v>
      </c>
      <c r="P996" s="29">
        <f t="shared" si="131"/>
        <v>28068</v>
      </c>
      <c r="Q996" s="147"/>
      <c r="R996" s="147"/>
      <c r="S996" s="162"/>
      <c r="T996" s="147"/>
      <c r="U996" s="86"/>
      <c r="W996" s="203" t="s">
        <v>3046</v>
      </c>
      <c r="X996" s="204">
        <v>2295</v>
      </c>
      <c r="Y996" s="3">
        <f t="shared" si="132"/>
        <v>0</v>
      </c>
      <c r="Z996" s="206" t="s">
        <v>3046</v>
      </c>
      <c r="AA996" s="266">
        <v>35</v>
      </c>
      <c r="AE996" s="311" t="s">
        <v>8239</v>
      </c>
      <c r="AF996" s="318">
        <v>1365.32</v>
      </c>
    </row>
    <row r="997" spans="1:32" ht="15.75" hidden="1">
      <c r="A997" s="85" t="s">
        <v>5797</v>
      </c>
      <c r="B997" s="49" t="s">
        <v>1264</v>
      </c>
      <c r="C997" s="50" t="s">
        <v>2179</v>
      </c>
      <c r="D997" s="50" t="s">
        <v>2120</v>
      </c>
      <c r="E997" s="50" t="s">
        <v>2124</v>
      </c>
      <c r="F997" s="50" t="s">
        <v>2119</v>
      </c>
      <c r="G997" s="52" t="s">
        <v>2108</v>
      </c>
      <c r="H997" s="53" t="s">
        <v>2309</v>
      </c>
      <c r="I997" s="271">
        <v>6463</v>
      </c>
      <c r="J997" s="272">
        <v>1003</v>
      </c>
      <c r="K997" s="273">
        <v>22</v>
      </c>
      <c r="L997" s="318">
        <v>955.58</v>
      </c>
      <c r="M997" s="33">
        <f t="shared" si="128"/>
        <v>3.4039919000000002E-3</v>
      </c>
      <c r="N997" s="33">
        <f t="shared" si="129"/>
        <v>3.5729125999999999E-3</v>
      </c>
      <c r="O997" s="54">
        <f t="shared" si="130"/>
        <v>9.9381899999999998E-5</v>
      </c>
      <c r="P997" s="29">
        <f t="shared" si="131"/>
        <v>22360</v>
      </c>
      <c r="Q997" s="147"/>
      <c r="R997" s="147"/>
      <c r="S997" s="162"/>
      <c r="T997" s="147"/>
      <c r="U997" s="86"/>
      <c r="W997" s="203" t="s">
        <v>2309</v>
      </c>
      <c r="X997" s="204">
        <v>1003</v>
      </c>
      <c r="Y997" s="3">
        <f t="shared" si="132"/>
        <v>0</v>
      </c>
      <c r="Z997" s="206" t="s">
        <v>2309</v>
      </c>
      <c r="AA997" s="266">
        <v>22</v>
      </c>
      <c r="AE997" s="311" t="s">
        <v>7518</v>
      </c>
      <c r="AF997" s="318">
        <v>955.58</v>
      </c>
    </row>
    <row r="998" spans="1:32" ht="15.75" hidden="1">
      <c r="A998" s="85" t="s">
        <v>5798</v>
      </c>
      <c r="B998" s="49" t="s">
        <v>1265</v>
      </c>
      <c r="C998" s="50" t="s">
        <v>2179</v>
      </c>
      <c r="D998" s="50" t="s">
        <v>2120</v>
      </c>
      <c r="E998" s="50" t="s">
        <v>2126</v>
      </c>
      <c r="F998" s="50" t="s">
        <v>2119</v>
      </c>
      <c r="G998" s="52" t="s">
        <v>2108</v>
      </c>
      <c r="H998" s="53" t="s">
        <v>3047</v>
      </c>
      <c r="I998" s="271">
        <v>5527</v>
      </c>
      <c r="J998" s="272">
        <v>821</v>
      </c>
      <c r="K998" s="273">
        <v>11</v>
      </c>
      <c r="L998" s="318">
        <v>697.47</v>
      </c>
      <c r="M998" s="33">
        <f t="shared" si="128"/>
        <v>1.9902296999999998E-3</v>
      </c>
      <c r="N998" s="33">
        <f t="shared" si="129"/>
        <v>2.3427222999999999E-3</v>
      </c>
      <c r="O998" s="54">
        <f t="shared" si="130"/>
        <v>6.5163699999999994E-5</v>
      </c>
      <c r="P998" s="29">
        <f t="shared" si="131"/>
        <v>14661</v>
      </c>
      <c r="Q998" s="147"/>
      <c r="R998" s="147"/>
      <c r="S998" s="162"/>
      <c r="T998" s="147"/>
      <c r="U998" s="86"/>
      <c r="W998" s="203" t="s">
        <v>3047</v>
      </c>
      <c r="X998" s="204">
        <v>821</v>
      </c>
      <c r="Y998" s="3">
        <f t="shared" si="132"/>
        <v>0</v>
      </c>
      <c r="Z998" s="206" t="s">
        <v>3047</v>
      </c>
      <c r="AA998" s="266">
        <v>11</v>
      </c>
      <c r="AE998" s="311" t="s">
        <v>8240</v>
      </c>
      <c r="AF998" s="318">
        <v>697.47</v>
      </c>
    </row>
    <row r="999" spans="1:32" ht="15.75" hidden="1">
      <c r="A999" s="85" t="s">
        <v>5799</v>
      </c>
      <c r="B999" s="49" t="s">
        <v>1266</v>
      </c>
      <c r="C999" s="50" t="s">
        <v>2179</v>
      </c>
      <c r="D999" s="50" t="s">
        <v>2120</v>
      </c>
      <c r="E999" s="50" t="s">
        <v>2133</v>
      </c>
      <c r="F999" s="50" t="s">
        <v>2119</v>
      </c>
      <c r="G999" s="52" t="s">
        <v>2108</v>
      </c>
      <c r="H999" s="53" t="s">
        <v>3049</v>
      </c>
      <c r="I999" s="271">
        <v>7020</v>
      </c>
      <c r="J999" s="272">
        <v>924</v>
      </c>
      <c r="K999" s="273">
        <v>12</v>
      </c>
      <c r="L999" s="318">
        <v>877.09</v>
      </c>
      <c r="M999" s="33">
        <f t="shared" si="128"/>
        <v>1.7094017E-3</v>
      </c>
      <c r="N999" s="33">
        <f t="shared" si="129"/>
        <v>1.8008267E-3</v>
      </c>
      <c r="O999" s="54">
        <f t="shared" si="130"/>
        <v>5.0090599999999998E-5</v>
      </c>
      <c r="P999" s="29">
        <f t="shared" si="131"/>
        <v>11270</v>
      </c>
      <c r="Q999" s="147"/>
      <c r="R999" s="147"/>
      <c r="S999" s="162"/>
      <c r="T999" s="147"/>
      <c r="U999" s="86"/>
      <c r="W999" s="203" t="s">
        <v>3049</v>
      </c>
      <c r="X999" s="204">
        <v>924</v>
      </c>
      <c r="Y999" s="3">
        <f t="shared" si="132"/>
        <v>0</v>
      </c>
      <c r="Z999" s="206" t="s">
        <v>3049</v>
      </c>
      <c r="AA999" s="266">
        <v>12</v>
      </c>
      <c r="AE999" s="311" t="s">
        <v>8242</v>
      </c>
      <c r="AF999" s="318">
        <v>877.09</v>
      </c>
    </row>
    <row r="1000" spans="1:32" ht="15.75" hidden="1">
      <c r="A1000" s="85" t="s">
        <v>5800</v>
      </c>
      <c r="B1000" s="49" t="s">
        <v>1267</v>
      </c>
      <c r="C1000" s="50" t="s">
        <v>2179</v>
      </c>
      <c r="D1000" s="50" t="s">
        <v>2120</v>
      </c>
      <c r="E1000" s="50" t="s">
        <v>2157</v>
      </c>
      <c r="F1000" s="50" t="s">
        <v>2119</v>
      </c>
      <c r="G1000" s="52" t="s">
        <v>2108</v>
      </c>
      <c r="H1000" s="53" t="s">
        <v>3050</v>
      </c>
      <c r="I1000" s="271">
        <v>4879</v>
      </c>
      <c r="J1000" s="272">
        <v>724</v>
      </c>
      <c r="K1000" s="273">
        <v>11</v>
      </c>
      <c r="L1000" s="318">
        <v>997.68</v>
      </c>
      <c r="M1000" s="33">
        <f t="shared" si="128"/>
        <v>2.2545603000000002E-3</v>
      </c>
      <c r="N1000" s="33">
        <f t="shared" si="129"/>
        <v>1.6360973999999999E-3</v>
      </c>
      <c r="O1000" s="54">
        <f t="shared" si="130"/>
        <v>4.55086E-5</v>
      </c>
      <c r="P1000" s="29">
        <f t="shared" si="131"/>
        <v>10239</v>
      </c>
      <c r="Q1000" s="147"/>
      <c r="R1000" s="147"/>
      <c r="S1000" s="162"/>
      <c r="T1000" s="147"/>
      <c r="U1000" s="86"/>
      <c r="W1000" s="203" t="s">
        <v>3050</v>
      </c>
      <c r="X1000" s="204">
        <v>724</v>
      </c>
      <c r="Y1000" s="3">
        <f t="shared" si="132"/>
        <v>0</v>
      </c>
      <c r="Z1000" s="206" t="s">
        <v>3050</v>
      </c>
      <c r="AA1000" s="266">
        <v>11</v>
      </c>
      <c r="AE1000" s="311" t="s">
        <v>8243</v>
      </c>
      <c r="AF1000" s="318">
        <v>997.68</v>
      </c>
    </row>
    <row r="1001" spans="1:32" ht="15.75" hidden="1">
      <c r="A1001" s="85" t="s">
        <v>5801</v>
      </c>
      <c r="B1001" s="49" t="s">
        <v>1268</v>
      </c>
      <c r="C1001" s="50" t="s">
        <v>2179</v>
      </c>
      <c r="D1001" s="50" t="s">
        <v>2120</v>
      </c>
      <c r="E1001" s="50" t="s">
        <v>2159</v>
      </c>
      <c r="F1001" s="50" t="s">
        <v>2119</v>
      </c>
      <c r="G1001" s="52" t="s">
        <v>2108</v>
      </c>
      <c r="H1001" s="53" t="s">
        <v>3051</v>
      </c>
      <c r="I1001" s="271">
        <v>4073</v>
      </c>
      <c r="J1001" s="272">
        <v>652</v>
      </c>
      <c r="K1001" s="273">
        <v>11</v>
      </c>
      <c r="L1001" s="318">
        <v>931.64</v>
      </c>
      <c r="M1001" s="33">
        <f t="shared" si="128"/>
        <v>2.7007120000000001E-3</v>
      </c>
      <c r="N1001" s="33">
        <f t="shared" si="129"/>
        <v>1.8900693E-3</v>
      </c>
      <c r="O1001" s="54">
        <f t="shared" si="130"/>
        <v>5.2573E-5</v>
      </c>
      <c r="P1001" s="29">
        <f t="shared" si="131"/>
        <v>11828</v>
      </c>
      <c r="Q1001" s="147"/>
      <c r="R1001" s="147"/>
      <c r="S1001" s="162"/>
      <c r="T1001" s="147"/>
      <c r="U1001" s="86"/>
      <c r="W1001" s="203" t="s">
        <v>3051</v>
      </c>
      <c r="X1001" s="204">
        <v>652</v>
      </c>
      <c r="Y1001" s="3">
        <f t="shared" si="132"/>
        <v>0</v>
      </c>
      <c r="Z1001" s="206" t="s">
        <v>3051</v>
      </c>
      <c r="AA1001" s="266">
        <v>11</v>
      </c>
      <c r="AE1001" s="311" t="s">
        <v>8244</v>
      </c>
      <c r="AF1001" s="318">
        <v>931.64</v>
      </c>
    </row>
    <row r="1002" spans="1:32" ht="15.75" hidden="1">
      <c r="A1002" s="85" t="s">
        <v>5802</v>
      </c>
      <c r="B1002" s="49" t="s">
        <v>1269</v>
      </c>
      <c r="C1002" s="50" t="s">
        <v>2179</v>
      </c>
      <c r="D1002" s="50" t="s">
        <v>2120</v>
      </c>
      <c r="E1002" s="50" t="s">
        <v>2172</v>
      </c>
      <c r="F1002" s="50">
        <v>3</v>
      </c>
      <c r="G1002" s="52" t="s">
        <v>2109</v>
      </c>
      <c r="H1002" s="53" t="s">
        <v>3052</v>
      </c>
      <c r="I1002" s="271">
        <v>10924</v>
      </c>
      <c r="J1002" s="272">
        <v>1678</v>
      </c>
      <c r="K1002" s="273">
        <v>16</v>
      </c>
      <c r="L1002" s="318">
        <v>1412.79</v>
      </c>
      <c r="M1002" s="33">
        <f t="shared" si="128"/>
        <v>1.4646648999999999E-3</v>
      </c>
      <c r="N1002" s="33">
        <f t="shared" si="129"/>
        <v>1.7396128E-3</v>
      </c>
      <c r="O1002" s="54">
        <f t="shared" si="130"/>
        <v>4.8387999999999998E-5</v>
      </c>
      <c r="P1002" s="29">
        <f t="shared" si="131"/>
        <v>10887</v>
      </c>
      <c r="Q1002" s="147"/>
      <c r="R1002" s="147"/>
      <c r="S1002" s="162"/>
      <c r="T1002" s="147"/>
      <c r="U1002" s="86"/>
      <c r="W1002" s="203" t="s">
        <v>3052</v>
      </c>
      <c r="X1002" s="204">
        <v>1678</v>
      </c>
      <c r="Y1002" s="3">
        <f t="shared" si="132"/>
        <v>0</v>
      </c>
      <c r="Z1002" s="206" t="s">
        <v>3052</v>
      </c>
      <c r="AA1002" s="266">
        <v>16</v>
      </c>
      <c r="AE1002" s="311" t="s">
        <v>8245</v>
      </c>
      <c r="AF1002" s="318">
        <v>1412.79</v>
      </c>
    </row>
    <row r="1003" spans="1:32" ht="15.75" hidden="1">
      <c r="A1003" s="85" t="s">
        <v>5803</v>
      </c>
      <c r="B1003" s="49" t="s">
        <v>1270</v>
      </c>
      <c r="C1003" s="50" t="s">
        <v>2179</v>
      </c>
      <c r="D1003" s="50" t="s">
        <v>2120</v>
      </c>
      <c r="E1003" s="50" t="s">
        <v>2174</v>
      </c>
      <c r="F1003" s="50" t="s">
        <v>2119</v>
      </c>
      <c r="G1003" s="52" t="s">
        <v>2108</v>
      </c>
      <c r="H1003" s="53" t="s">
        <v>3053</v>
      </c>
      <c r="I1003" s="271">
        <v>8237</v>
      </c>
      <c r="J1003" s="272">
        <v>1274</v>
      </c>
      <c r="K1003" s="273">
        <v>3</v>
      </c>
      <c r="L1003" s="318">
        <v>1058.3399999999999</v>
      </c>
      <c r="M1003" s="33">
        <f t="shared" si="128"/>
        <v>3.6421020000000003E-4</v>
      </c>
      <c r="N1003" s="33">
        <f t="shared" si="129"/>
        <v>4.3842600000000001E-4</v>
      </c>
      <c r="O1003" s="54">
        <f t="shared" si="130"/>
        <v>1.2194900000000001E-5</v>
      </c>
      <c r="P1003" s="29">
        <f t="shared" si="131"/>
        <v>2743</v>
      </c>
      <c r="Q1003" s="147"/>
      <c r="R1003" s="147"/>
      <c r="S1003" s="162"/>
      <c r="T1003" s="147"/>
      <c r="U1003" s="86"/>
      <c r="W1003" s="203" t="s">
        <v>3053</v>
      </c>
      <c r="X1003" s="204">
        <v>1274</v>
      </c>
      <c r="Y1003" s="3">
        <f t="shared" si="132"/>
        <v>0</v>
      </c>
      <c r="Z1003" s="206" t="s">
        <v>3053</v>
      </c>
      <c r="AA1003" s="266">
        <v>3</v>
      </c>
      <c r="AE1003" s="311" t="s">
        <v>8246</v>
      </c>
      <c r="AF1003" s="318">
        <v>1058.3399999999999</v>
      </c>
    </row>
    <row r="1004" spans="1:32" ht="15.75" hidden="1">
      <c r="A1004" s="85" t="s">
        <v>5804</v>
      </c>
      <c r="B1004" s="49" t="s">
        <v>1271</v>
      </c>
      <c r="C1004" s="50" t="s">
        <v>2179</v>
      </c>
      <c r="D1004" s="50" t="s">
        <v>2120</v>
      </c>
      <c r="E1004" s="50" t="s">
        <v>2175</v>
      </c>
      <c r="F1004" s="50" t="s">
        <v>2119</v>
      </c>
      <c r="G1004" s="52" t="s">
        <v>2108</v>
      </c>
      <c r="H1004" s="53" t="s">
        <v>3054</v>
      </c>
      <c r="I1004" s="271">
        <v>7413</v>
      </c>
      <c r="J1004" s="272">
        <v>1030</v>
      </c>
      <c r="K1004" s="273">
        <v>13</v>
      </c>
      <c r="L1004" s="318">
        <v>809.97</v>
      </c>
      <c r="M1004" s="33">
        <f t="shared" si="128"/>
        <v>1.7536759E-3</v>
      </c>
      <c r="N1004" s="33">
        <f t="shared" si="129"/>
        <v>2.2300655E-3</v>
      </c>
      <c r="O1004" s="54">
        <f t="shared" si="130"/>
        <v>6.2030099999999994E-5</v>
      </c>
      <c r="P1004" s="29">
        <f t="shared" si="131"/>
        <v>13956</v>
      </c>
      <c r="Q1004" s="147"/>
      <c r="R1004" s="147"/>
      <c r="S1004" s="162"/>
      <c r="T1004" s="147"/>
      <c r="U1004" s="86"/>
      <c r="W1004" s="203" t="s">
        <v>3054</v>
      </c>
      <c r="X1004" s="204">
        <v>1030</v>
      </c>
      <c r="Y1004" s="3">
        <f t="shared" si="132"/>
        <v>0</v>
      </c>
      <c r="Z1004" s="206" t="s">
        <v>3054</v>
      </c>
      <c r="AA1004" s="266">
        <v>13</v>
      </c>
      <c r="AE1004" s="311" t="s">
        <v>8247</v>
      </c>
      <c r="AF1004" s="318">
        <v>809.97</v>
      </c>
    </row>
    <row r="1005" spans="1:32" ht="15.75" hidden="1">
      <c r="A1005" s="85" t="s">
        <v>5805</v>
      </c>
      <c r="B1005" s="49" t="s">
        <v>1272</v>
      </c>
      <c r="C1005" s="50" t="s">
        <v>2179</v>
      </c>
      <c r="D1005" s="50" t="s">
        <v>2120</v>
      </c>
      <c r="E1005" s="50" t="s">
        <v>2177</v>
      </c>
      <c r="F1005" s="50" t="s">
        <v>2119</v>
      </c>
      <c r="G1005" s="52" t="s">
        <v>2108</v>
      </c>
      <c r="H1005" s="53" t="s">
        <v>3055</v>
      </c>
      <c r="I1005" s="271">
        <v>5341</v>
      </c>
      <c r="J1005" s="272">
        <v>744</v>
      </c>
      <c r="K1005" s="273">
        <v>10</v>
      </c>
      <c r="L1005" s="318">
        <v>1266.5</v>
      </c>
      <c r="M1005" s="33">
        <f t="shared" si="128"/>
        <v>1.8723085E-3</v>
      </c>
      <c r="N1005" s="33">
        <f t="shared" si="129"/>
        <v>1.0998796E-3</v>
      </c>
      <c r="O1005" s="54">
        <f t="shared" si="130"/>
        <v>3.0593499999999998E-5</v>
      </c>
      <c r="P1005" s="29">
        <f t="shared" si="131"/>
        <v>6883</v>
      </c>
      <c r="Q1005" s="147"/>
      <c r="R1005" s="147"/>
      <c r="S1005" s="162"/>
      <c r="T1005" s="147"/>
      <c r="U1005" s="86"/>
      <c r="W1005" s="203" t="s">
        <v>3055</v>
      </c>
      <c r="X1005" s="204">
        <v>744</v>
      </c>
      <c r="Y1005" s="3">
        <f t="shared" si="132"/>
        <v>0</v>
      </c>
      <c r="Z1005" s="206" t="s">
        <v>3055</v>
      </c>
      <c r="AA1005" s="266">
        <v>10</v>
      </c>
      <c r="AE1005" s="311" t="s">
        <v>8248</v>
      </c>
      <c r="AF1005" s="318">
        <v>1266.5</v>
      </c>
    </row>
    <row r="1006" spans="1:32" ht="15.75" hidden="1">
      <c r="A1006" s="85" t="s">
        <v>5806</v>
      </c>
      <c r="B1006" s="49" t="s">
        <v>1273</v>
      </c>
      <c r="C1006" s="50" t="s">
        <v>2179</v>
      </c>
      <c r="D1006" s="50" t="s">
        <v>2120</v>
      </c>
      <c r="E1006" s="50" t="s">
        <v>2179</v>
      </c>
      <c r="F1006" s="50">
        <v>3</v>
      </c>
      <c r="G1006" s="52" t="s">
        <v>2109</v>
      </c>
      <c r="H1006" s="53" t="s">
        <v>3056</v>
      </c>
      <c r="I1006" s="271">
        <v>8386</v>
      </c>
      <c r="J1006" s="272">
        <v>1284</v>
      </c>
      <c r="K1006" s="273">
        <v>16</v>
      </c>
      <c r="L1006" s="318">
        <v>909.19</v>
      </c>
      <c r="M1006" s="33">
        <f t="shared" si="128"/>
        <v>1.9079418000000001E-3</v>
      </c>
      <c r="N1006" s="33">
        <f t="shared" si="129"/>
        <v>2.6944832000000002E-3</v>
      </c>
      <c r="O1006" s="54">
        <f t="shared" si="130"/>
        <v>7.4948000000000001E-5</v>
      </c>
      <c r="P1006" s="29">
        <f t="shared" si="131"/>
        <v>16863</v>
      </c>
      <c r="Q1006" s="147"/>
      <c r="R1006" s="147"/>
      <c r="S1006" s="162"/>
      <c r="T1006" s="147"/>
      <c r="U1006" s="86"/>
      <c r="W1006" s="203" t="s">
        <v>3056</v>
      </c>
      <c r="X1006" s="204">
        <v>1284</v>
      </c>
      <c r="Y1006" s="3">
        <f t="shared" si="132"/>
        <v>0</v>
      </c>
      <c r="Z1006" s="206" t="s">
        <v>3056</v>
      </c>
      <c r="AA1006" s="266">
        <v>16</v>
      </c>
      <c r="AE1006" s="311" t="s">
        <v>8249</v>
      </c>
      <c r="AF1006" s="318">
        <v>909.19</v>
      </c>
    </row>
    <row r="1007" spans="1:32" ht="15.75" hidden="1">
      <c r="A1007" s="85" t="s">
        <v>5807</v>
      </c>
      <c r="B1007" s="49" t="s">
        <v>1274</v>
      </c>
      <c r="C1007" s="50" t="s">
        <v>2179</v>
      </c>
      <c r="D1007" s="50" t="s">
        <v>2122</v>
      </c>
      <c r="E1007" s="50" t="s">
        <v>2116</v>
      </c>
      <c r="F1007" s="50" t="s">
        <v>2117</v>
      </c>
      <c r="G1007" s="52" t="s">
        <v>2107</v>
      </c>
      <c r="H1007" s="53" t="s">
        <v>3057</v>
      </c>
      <c r="I1007" s="271">
        <v>18741</v>
      </c>
      <c r="J1007" s="272">
        <v>2300</v>
      </c>
      <c r="K1007" s="273">
        <v>325</v>
      </c>
      <c r="L1007" s="318">
        <v>1364.29</v>
      </c>
      <c r="M1007" s="33">
        <f t="shared" si="128"/>
        <v>1.73416573E-2</v>
      </c>
      <c r="N1007" s="33">
        <f t="shared" si="129"/>
        <v>2.9235581699999999E-2</v>
      </c>
      <c r="O1007" s="54">
        <f t="shared" si="130"/>
        <v>8.1319900000000002E-4</v>
      </c>
      <c r="P1007" s="29">
        <f t="shared" si="131"/>
        <v>182969</v>
      </c>
      <c r="Q1007" s="147"/>
      <c r="R1007" s="147"/>
      <c r="S1007" s="162"/>
      <c r="T1007" s="147"/>
      <c r="U1007" s="86"/>
      <c r="W1007" s="203" t="s">
        <v>3057</v>
      </c>
      <c r="X1007" s="204">
        <v>2300</v>
      </c>
      <c r="Y1007" s="3">
        <f t="shared" si="132"/>
        <v>0</v>
      </c>
      <c r="Z1007" s="206" t="s">
        <v>3057</v>
      </c>
      <c r="AA1007" s="266">
        <v>325</v>
      </c>
      <c r="AE1007" s="311" t="s">
        <v>8250</v>
      </c>
      <c r="AF1007" s="318">
        <v>1364.29</v>
      </c>
    </row>
    <row r="1008" spans="1:32" ht="15.75" hidden="1">
      <c r="A1008" s="85" t="s">
        <v>5808</v>
      </c>
      <c r="B1008" s="49" t="s">
        <v>1275</v>
      </c>
      <c r="C1008" s="50" t="s">
        <v>2179</v>
      </c>
      <c r="D1008" s="50" t="s">
        <v>2122</v>
      </c>
      <c r="E1008" s="50" t="s">
        <v>2115</v>
      </c>
      <c r="F1008" s="50" t="s">
        <v>2119</v>
      </c>
      <c r="G1008" s="52" t="s">
        <v>2108</v>
      </c>
      <c r="H1008" s="53" t="s">
        <v>3057</v>
      </c>
      <c r="I1008" s="271">
        <v>12161</v>
      </c>
      <c r="J1008" s="272">
        <v>1735</v>
      </c>
      <c r="K1008" s="273">
        <v>184</v>
      </c>
      <c r="L1008" s="318">
        <v>919.98</v>
      </c>
      <c r="M1008" s="33">
        <f t="shared" si="128"/>
        <v>1.51303346E-2</v>
      </c>
      <c r="N1008" s="33">
        <f t="shared" si="129"/>
        <v>2.8534457799999999E-2</v>
      </c>
      <c r="O1008" s="54">
        <f t="shared" si="130"/>
        <v>7.93697E-4</v>
      </c>
      <c r="P1008" s="29">
        <f t="shared" si="131"/>
        <v>178581</v>
      </c>
      <c r="Q1008" s="147"/>
      <c r="R1008" s="147"/>
      <c r="S1008" s="162"/>
      <c r="T1008" s="147"/>
      <c r="U1008" s="86"/>
      <c r="W1008" s="203" t="s">
        <v>3057</v>
      </c>
      <c r="X1008" s="204">
        <v>1735</v>
      </c>
      <c r="Y1008" s="3">
        <f t="shared" si="132"/>
        <v>0</v>
      </c>
      <c r="Z1008" s="206" t="s">
        <v>3057</v>
      </c>
      <c r="AA1008" s="266">
        <v>184</v>
      </c>
      <c r="AE1008" s="311" t="s">
        <v>8250</v>
      </c>
      <c r="AF1008" s="318">
        <v>919.98</v>
      </c>
    </row>
    <row r="1009" spans="1:32" ht="15.75" hidden="1">
      <c r="A1009" s="85" t="s">
        <v>5809</v>
      </c>
      <c r="B1009" s="49" t="s">
        <v>1276</v>
      </c>
      <c r="C1009" s="50" t="s">
        <v>2179</v>
      </c>
      <c r="D1009" s="50" t="s">
        <v>2122</v>
      </c>
      <c r="E1009" s="50" t="s">
        <v>2120</v>
      </c>
      <c r="F1009" s="50" t="s">
        <v>2119</v>
      </c>
      <c r="G1009" s="52" t="s">
        <v>2108</v>
      </c>
      <c r="H1009" s="53" t="s">
        <v>3058</v>
      </c>
      <c r="I1009" s="271">
        <v>3642</v>
      </c>
      <c r="J1009" s="272">
        <v>397</v>
      </c>
      <c r="K1009" s="273">
        <v>24</v>
      </c>
      <c r="L1009" s="318">
        <v>769.26</v>
      </c>
      <c r="M1009" s="33">
        <f t="shared" si="128"/>
        <v>6.5897858000000002E-3</v>
      </c>
      <c r="N1009" s="33">
        <f t="shared" si="129"/>
        <v>3.4008592000000001E-3</v>
      </c>
      <c r="O1009" s="54">
        <f t="shared" si="130"/>
        <v>9.4596200000000001E-5</v>
      </c>
      <c r="P1009" s="29">
        <f t="shared" si="131"/>
        <v>21284</v>
      </c>
      <c r="Q1009" s="147"/>
      <c r="R1009" s="147"/>
      <c r="S1009" s="162"/>
      <c r="T1009" s="147"/>
      <c r="U1009" s="86"/>
      <c r="W1009" s="203" t="s">
        <v>3058</v>
      </c>
      <c r="X1009" s="204">
        <v>397</v>
      </c>
      <c r="Y1009" s="3">
        <f t="shared" si="132"/>
        <v>0</v>
      </c>
      <c r="Z1009" s="206" t="s">
        <v>3058</v>
      </c>
      <c r="AA1009" s="266">
        <v>24</v>
      </c>
      <c r="AE1009" s="311" t="s">
        <v>8251</v>
      </c>
      <c r="AF1009" s="318">
        <v>769.26</v>
      </c>
    </row>
    <row r="1010" spans="1:32" ht="15.75" hidden="1">
      <c r="A1010" s="85" t="s">
        <v>5810</v>
      </c>
      <c r="B1010" s="49" t="s">
        <v>1277</v>
      </c>
      <c r="C1010" s="50" t="s">
        <v>2179</v>
      </c>
      <c r="D1010" s="50" t="s">
        <v>2122</v>
      </c>
      <c r="E1010" s="50" t="s">
        <v>2122</v>
      </c>
      <c r="F1010" s="50" t="s">
        <v>2119</v>
      </c>
      <c r="G1010" s="52" t="s">
        <v>2108</v>
      </c>
      <c r="H1010" s="53" t="s">
        <v>3059</v>
      </c>
      <c r="I1010" s="271">
        <v>6185</v>
      </c>
      <c r="J1010" s="272">
        <v>776</v>
      </c>
      <c r="K1010" s="273">
        <v>50</v>
      </c>
      <c r="L1010" s="318">
        <v>1073.0999999999999</v>
      </c>
      <c r="M1010" s="33">
        <f t="shared" si="128"/>
        <v>8.0840743000000007E-3</v>
      </c>
      <c r="N1010" s="33">
        <f t="shared" si="129"/>
        <v>5.8459059000000001E-3</v>
      </c>
      <c r="O1010" s="54">
        <f t="shared" si="130"/>
        <v>1.6260609999999999E-4</v>
      </c>
      <c r="P1010" s="29">
        <f t="shared" si="131"/>
        <v>36586</v>
      </c>
      <c r="Q1010" s="147"/>
      <c r="R1010" s="147"/>
      <c r="S1010" s="162"/>
      <c r="T1010" s="147"/>
      <c r="U1010" s="86"/>
      <c r="W1010" s="203" t="s">
        <v>3059</v>
      </c>
      <c r="X1010" s="204">
        <v>776</v>
      </c>
      <c r="Y1010" s="3">
        <f t="shared" si="132"/>
        <v>0</v>
      </c>
      <c r="Z1010" s="206" t="s">
        <v>3059</v>
      </c>
      <c r="AA1010" s="266">
        <v>50</v>
      </c>
      <c r="AE1010" s="311" t="s">
        <v>8252</v>
      </c>
      <c r="AF1010" s="318">
        <v>1073.0999999999999</v>
      </c>
    </row>
    <row r="1011" spans="1:32" ht="15.75" hidden="1">
      <c r="A1011" s="85" t="s">
        <v>5811</v>
      </c>
      <c r="B1011" s="49" t="s">
        <v>1278</v>
      </c>
      <c r="C1011" s="50" t="s">
        <v>2179</v>
      </c>
      <c r="D1011" s="50" t="s">
        <v>2122</v>
      </c>
      <c r="E1011" s="50" t="s">
        <v>2124</v>
      </c>
      <c r="F1011" s="50" t="s">
        <v>2119</v>
      </c>
      <c r="G1011" s="52" t="s">
        <v>2108</v>
      </c>
      <c r="H1011" s="53" t="s">
        <v>3060</v>
      </c>
      <c r="I1011" s="271">
        <v>4953</v>
      </c>
      <c r="J1011" s="272">
        <v>620</v>
      </c>
      <c r="K1011" s="273">
        <v>19</v>
      </c>
      <c r="L1011" s="318">
        <v>721.16</v>
      </c>
      <c r="M1011" s="33">
        <f t="shared" si="128"/>
        <v>3.8360589000000001E-3</v>
      </c>
      <c r="N1011" s="33">
        <f t="shared" si="129"/>
        <v>3.2979594999999998E-3</v>
      </c>
      <c r="O1011" s="54">
        <f t="shared" si="130"/>
        <v>9.1734E-5</v>
      </c>
      <c r="P1011" s="29">
        <f t="shared" si="131"/>
        <v>20640</v>
      </c>
      <c r="Q1011" s="147"/>
      <c r="R1011" s="147"/>
      <c r="S1011" s="162"/>
      <c r="T1011" s="147"/>
      <c r="U1011" s="86"/>
      <c r="W1011" s="203" t="s">
        <v>3060</v>
      </c>
      <c r="X1011" s="204">
        <v>620</v>
      </c>
      <c r="Y1011" s="3">
        <f t="shared" si="132"/>
        <v>0</v>
      </c>
      <c r="Z1011" s="206" t="s">
        <v>3060</v>
      </c>
      <c r="AA1011" s="266">
        <v>19</v>
      </c>
      <c r="AE1011" s="311" t="s">
        <v>8253</v>
      </c>
      <c r="AF1011" s="318">
        <v>721.16</v>
      </c>
    </row>
    <row r="1012" spans="1:32" ht="15.75" hidden="1">
      <c r="A1012" s="85" t="s">
        <v>5812</v>
      </c>
      <c r="B1012" s="49" t="s">
        <v>1279</v>
      </c>
      <c r="C1012" s="50" t="s">
        <v>2179</v>
      </c>
      <c r="D1012" s="50" t="s">
        <v>2124</v>
      </c>
      <c r="E1012" s="50" t="s">
        <v>2116</v>
      </c>
      <c r="F1012" s="50" t="s">
        <v>2117</v>
      </c>
      <c r="G1012" s="52" t="s">
        <v>2107</v>
      </c>
      <c r="H1012" s="53" t="s">
        <v>3061</v>
      </c>
      <c r="I1012" s="271">
        <v>16347</v>
      </c>
      <c r="J1012" s="272">
        <v>2182</v>
      </c>
      <c r="K1012" s="273">
        <v>105</v>
      </c>
      <c r="L1012" s="318">
        <v>2916.38</v>
      </c>
      <c r="M1012" s="33">
        <f t="shared" si="128"/>
        <v>6.4231968999999998E-3</v>
      </c>
      <c r="N1012" s="33">
        <f t="shared" si="129"/>
        <v>4.8057576000000001E-3</v>
      </c>
      <c r="O1012" s="54">
        <f t="shared" si="130"/>
        <v>1.3367399999999999E-4</v>
      </c>
      <c r="P1012" s="29">
        <f t="shared" si="131"/>
        <v>30076</v>
      </c>
      <c r="Q1012" s="147"/>
      <c r="R1012" s="147"/>
      <c r="S1012" s="162"/>
      <c r="T1012" s="147"/>
      <c r="U1012" s="86"/>
      <c r="W1012" s="203" t="s">
        <v>3061</v>
      </c>
      <c r="X1012" s="204">
        <v>2182</v>
      </c>
      <c r="Y1012" s="3">
        <f t="shared" si="132"/>
        <v>0</v>
      </c>
      <c r="Z1012" s="206" t="s">
        <v>3061</v>
      </c>
      <c r="AA1012" s="266">
        <v>105</v>
      </c>
      <c r="AE1012" s="311" t="s">
        <v>8254</v>
      </c>
      <c r="AF1012" s="318">
        <v>2916.38</v>
      </c>
    </row>
    <row r="1013" spans="1:32" ht="15.75" hidden="1">
      <c r="A1013" s="85" t="s">
        <v>5813</v>
      </c>
      <c r="B1013" s="49" t="s">
        <v>1280</v>
      </c>
      <c r="C1013" s="50" t="s">
        <v>2179</v>
      </c>
      <c r="D1013" s="50" t="s">
        <v>2124</v>
      </c>
      <c r="E1013" s="50" t="s">
        <v>2115</v>
      </c>
      <c r="F1013" s="50" t="s">
        <v>2117</v>
      </c>
      <c r="G1013" s="52" t="s">
        <v>2107</v>
      </c>
      <c r="H1013" s="53" t="s">
        <v>3062</v>
      </c>
      <c r="I1013" s="271">
        <v>3853</v>
      </c>
      <c r="J1013" s="272">
        <v>563</v>
      </c>
      <c r="K1013" s="273">
        <v>12</v>
      </c>
      <c r="L1013" s="318">
        <v>3866.53</v>
      </c>
      <c r="M1013" s="33">
        <f t="shared" si="128"/>
        <v>3.1144561999999999E-3</v>
      </c>
      <c r="N1013" s="33">
        <f t="shared" si="129"/>
        <v>4.5349149999999999E-4</v>
      </c>
      <c r="O1013" s="54">
        <f t="shared" si="130"/>
        <v>1.2614E-5</v>
      </c>
      <c r="P1013" s="29">
        <f t="shared" si="131"/>
        <v>2838</v>
      </c>
      <c r="Q1013" s="147"/>
      <c r="R1013" s="147"/>
      <c r="S1013" s="162"/>
      <c r="T1013" s="147"/>
      <c r="U1013" s="86"/>
      <c r="W1013" s="203" t="s">
        <v>3062</v>
      </c>
      <c r="X1013" s="204">
        <v>563</v>
      </c>
      <c r="Y1013" s="3">
        <f t="shared" si="132"/>
        <v>0</v>
      </c>
      <c r="Z1013" s="206" t="s">
        <v>3062</v>
      </c>
      <c r="AA1013" s="266">
        <v>12</v>
      </c>
      <c r="AE1013" s="311" t="s">
        <v>8255</v>
      </c>
      <c r="AF1013" s="318">
        <v>3866.53</v>
      </c>
    </row>
    <row r="1014" spans="1:32" ht="15.75" hidden="1">
      <c r="A1014" s="85" t="s">
        <v>5814</v>
      </c>
      <c r="B1014" s="49" t="s">
        <v>1281</v>
      </c>
      <c r="C1014" s="50" t="s">
        <v>2179</v>
      </c>
      <c r="D1014" s="50" t="s">
        <v>2124</v>
      </c>
      <c r="E1014" s="50" t="s">
        <v>2120</v>
      </c>
      <c r="F1014" s="50" t="s">
        <v>2119</v>
      </c>
      <c r="G1014" s="52" t="s">
        <v>2108</v>
      </c>
      <c r="H1014" s="53" t="s">
        <v>2564</v>
      </c>
      <c r="I1014" s="271">
        <v>5240</v>
      </c>
      <c r="J1014" s="272">
        <v>780</v>
      </c>
      <c r="K1014" s="273">
        <v>7</v>
      </c>
      <c r="L1014" s="318">
        <v>1730.8</v>
      </c>
      <c r="M1014" s="33">
        <f t="shared" si="128"/>
        <v>1.3358777999999999E-3</v>
      </c>
      <c r="N1014" s="33">
        <f t="shared" si="129"/>
        <v>6.020248E-4</v>
      </c>
      <c r="O1014" s="54">
        <f t="shared" si="130"/>
        <v>1.6745500000000001E-5</v>
      </c>
      <c r="P1014" s="29">
        <f t="shared" si="131"/>
        <v>3767</v>
      </c>
      <c r="Q1014" s="147"/>
      <c r="R1014" s="147"/>
      <c r="S1014" s="162"/>
      <c r="T1014" s="147"/>
      <c r="U1014" s="86"/>
      <c r="W1014" s="203" t="s">
        <v>2564</v>
      </c>
      <c r="X1014" s="204">
        <v>780</v>
      </c>
      <c r="Y1014" s="3">
        <f t="shared" si="132"/>
        <v>0</v>
      </c>
      <c r="Z1014" s="206" t="s">
        <v>2564</v>
      </c>
      <c r="AA1014" s="266">
        <v>7</v>
      </c>
      <c r="AE1014" s="311" t="s">
        <v>7769</v>
      </c>
      <c r="AF1014" s="318">
        <v>1730.8</v>
      </c>
    </row>
    <row r="1015" spans="1:32" ht="15.75" hidden="1">
      <c r="A1015" s="85" t="s">
        <v>5815</v>
      </c>
      <c r="B1015" s="49" t="s">
        <v>1282</v>
      </c>
      <c r="C1015" s="50" t="s">
        <v>2179</v>
      </c>
      <c r="D1015" s="50" t="s">
        <v>2124</v>
      </c>
      <c r="E1015" s="50" t="s">
        <v>2122</v>
      </c>
      <c r="F1015" s="50">
        <v>3</v>
      </c>
      <c r="G1015" s="52" t="s">
        <v>2109</v>
      </c>
      <c r="H1015" s="53" t="s">
        <v>3063</v>
      </c>
      <c r="I1015" s="271">
        <v>45837</v>
      </c>
      <c r="J1015" s="272">
        <v>7149</v>
      </c>
      <c r="K1015" s="273">
        <v>308</v>
      </c>
      <c r="L1015" s="318">
        <v>2471.34</v>
      </c>
      <c r="M1015" s="33">
        <f t="shared" si="128"/>
        <v>6.7194624E-3</v>
      </c>
      <c r="N1015" s="33">
        <f t="shared" si="129"/>
        <v>1.9437809699999999E-2</v>
      </c>
      <c r="O1015" s="54">
        <f t="shared" si="130"/>
        <v>5.406702E-4</v>
      </c>
      <c r="P1015" s="29">
        <f t="shared" si="131"/>
        <v>121650</v>
      </c>
      <c r="Q1015" s="147"/>
      <c r="R1015" s="147"/>
      <c r="S1015" s="162"/>
      <c r="T1015" s="147"/>
      <c r="U1015" s="86"/>
      <c r="W1015" s="203" t="s">
        <v>3063</v>
      </c>
      <c r="X1015" s="204">
        <v>7149</v>
      </c>
      <c r="Y1015" s="3">
        <f t="shared" si="132"/>
        <v>0</v>
      </c>
      <c r="Z1015" s="206" t="s">
        <v>3063</v>
      </c>
      <c r="AA1015" s="266">
        <v>308</v>
      </c>
      <c r="AE1015" s="311" t="s">
        <v>8256</v>
      </c>
      <c r="AF1015" s="318">
        <v>2471.34</v>
      </c>
    </row>
    <row r="1016" spans="1:32" ht="15.75" hidden="1">
      <c r="A1016" s="85" t="s">
        <v>5816</v>
      </c>
      <c r="B1016" s="49" t="s">
        <v>1283</v>
      </c>
      <c r="C1016" s="50" t="s">
        <v>2179</v>
      </c>
      <c r="D1016" s="50" t="s">
        <v>2124</v>
      </c>
      <c r="E1016" s="50" t="s">
        <v>2124</v>
      </c>
      <c r="F1016" s="50" t="s">
        <v>2119</v>
      </c>
      <c r="G1016" s="52" t="s">
        <v>2108</v>
      </c>
      <c r="H1016" s="53" t="s">
        <v>3064</v>
      </c>
      <c r="I1016" s="271">
        <v>11965</v>
      </c>
      <c r="J1016" s="272">
        <v>1886</v>
      </c>
      <c r="K1016" s="273">
        <v>18</v>
      </c>
      <c r="L1016" s="318">
        <v>3847.57</v>
      </c>
      <c r="M1016" s="33">
        <f t="shared" si="128"/>
        <v>1.5043877000000001E-3</v>
      </c>
      <c r="N1016" s="33">
        <f t="shared" si="129"/>
        <v>7.3742000000000002E-4</v>
      </c>
      <c r="O1016" s="54">
        <f t="shared" si="130"/>
        <v>2.0511599999999999E-5</v>
      </c>
      <c r="P1016" s="29">
        <f t="shared" si="131"/>
        <v>4615</v>
      </c>
      <c r="Q1016" s="147"/>
      <c r="R1016" s="147"/>
      <c r="S1016" s="162"/>
      <c r="T1016" s="147"/>
      <c r="U1016" s="86"/>
      <c r="W1016" s="203" t="s">
        <v>3064</v>
      </c>
      <c r="X1016" s="204">
        <v>1886</v>
      </c>
      <c r="Y1016" s="3">
        <f t="shared" si="132"/>
        <v>0</v>
      </c>
      <c r="Z1016" s="206" t="s">
        <v>3064</v>
      </c>
      <c r="AA1016" s="266">
        <v>18</v>
      </c>
      <c r="AE1016" s="311" t="s">
        <v>8257</v>
      </c>
      <c r="AF1016" s="318">
        <v>3847.57</v>
      </c>
    </row>
    <row r="1017" spans="1:32" ht="15.75" hidden="1">
      <c r="A1017" s="85" t="s">
        <v>5817</v>
      </c>
      <c r="B1017" s="49" t="s">
        <v>1284</v>
      </c>
      <c r="C1017" s="50" t="s">
        <v>2179</v>
      </c>
      <c r="D1017" s="50" t="s">
        <v>2124</v>
      </c>
      <c r="E1017" s="50" t="s">
        <v>2126</v>
      </c>
      <c r="F1017" s="50" t="s">
        <v>2119</v>
      </c>
      <c r="G1017" s="52" t="s">
        <v>2108</v>
      </c>
      <c r="H1017" s="53" t="s">
        <v>3065</v>
      </c>
      <c r="I1017" s="271">
        <v>8405</v>
      </c>
      <c r="J1017" s="272">
        <v>1407</v>
      </c>
      <c r="K1017" s="273">
        <v>35</v>
      </c>
      <c r="L1017" s="318">
        <v>2620.5700000000002</v>
      </c>
      <c r="M1017" s="33">
        <f t="shared" si="128"/>
        <v>4.1641878999999996E-3</v>
      </c>
      <c r="N1017" s="33">
        <f t="shared" si="129"/>
        <v>2.2357777999999998E-3</v>
      </c>
      <c r="O1017" s="54">
        <f t="shared" si="130"/>
        <v>6.2188999999999997E-5</v>
      </c>
      <c r="P1017" s="29">
        <f t="shared" si="131"/>
        <v>13992</v>
      </c>
      <c r="Q1017" s="147"/>
      <c r="R1017" s="147"/>
      <c r="S1017" s="162"/>
      <c r="T1017" s="147"/>
      <c r="U1017" s="86"/>
      <c r="W1017" s="203" t="s">
        <v>3065</v>
      </c>
      <c r="X1017" s="204">
        <v>1407</v>
      </c>
      <c r="Y1017" s="3">
        <f t="shared" si="132"/>
        <v>0</v>
      </c>
      <c r="Z1017" s="206" t="s">
        <v>3065</v>
      </c>
      <c r="AA1017" s="266">
        <v>35</v>
      </c>
      <c r="AE1017" s="311" t="s">
        <v>8258</v>
      </c>
      <c r="AF1017" s="318">
        <v>2620.5700000000002</v>
      </c>
    </row>
    <row r="1018" spans="1:32" ht="15.75" hidden="1">
      <c r="A1018" s="85" t="s">
        <v>5818</v>
      </c>
      <c r="B1018" s="49" t="s">
        <v>1285</v>
      </c>
      <c r="C1018" s="50" t="s">
        <v>2179</v>
      </c>
      <c r="D1018" s="50" t="s">
        <v>2126</v>
      </c>
      <c r="E1018" s="50" t="s">
        <v>2116</v>
      </c>
      <c r="F1018" s="50" t="s">
        <v>2119</v>
      </c>
      <c r="G1018" s="52" t="s">
        <v>2108</v>
      </c>
      <c r="H1018" s="53" t="s">
        <v>3066</v>
      </c>
      <c r="I1018" s="271">
        <v>6561</v>
      </c>
      <c r="J1018" s="272">
        <v>851</v>
      </c>
      <c r="K1018" s="273">
        <v>4</v>
      </c>
      <c r="L1018" s="318">
        <v>2269.37</v>
      </c>
      <c r="M1018" s="33">
        <f t="shared" si="128"/>
        <v>6.0966310000000001E-4</v>
      </c>
      <c r="N1018" s="33">
        <f t="shared" si="129"/>
        <v>2.2861990000000001E-4</v>
      </c>
      <c r="O1018" s="54">
        <f t="shared" si="130"/>
        <v>6.3590999999999998E-6</v>
      </c>
      <c r="P1018" s="29">
        <f t="shared" si="131"/>
        <v>1430</v>
      </c>
      <c r="Q1018" s="147"/>
      <c r="R1018" s="147"/>
      <c r="S1018" s="162"/>
      <c r="T1018" s="147"/>
      <c r="U1018" s="86"/>
      <c r="W1018" s="203" t="s">
        <v>3066</v>
      </c>
      <c r="X1018" s="204">
        <v>851</v>
      </c>
      <c r="Y1018" s="3">
        <f t="shared" si="132"/>
        <v>0</v>
      </c>
      <c r="Z1018" s="206" t="s">
        <v>3066</v>
      </c>
      <c r="AA1018" s="266">
        <v>4</v>
      </c>
      <c r="AE1018" s="311" t="s">
        <v>8259</v>
      </c>
      <c r="AF1018" s="318">
        <v>2269.37</v>
      </c>
    </row>
    <row r="1019" spans="1:32" ht="15.75" hidden="1">
      <c r="A1019" s="85" t="s">
        <v>5819</v>
      </c>
      <c r="B1019" s="49" t="s">
        <v>1286</v>
      </c>
      <c r="C1019" s="50" t="s">
        <v>2179</v>
      </c>
      <c r="D1019" s="50" t="s">
        <v>2126</v>
      </c>
      <c r="E1019" s="50" t="s">
        <v>2115</v>
      </c>
      <c r="F1019" s="50" t="s">
        <v>2119</v>
      </c>
      <c r="G1019" s="52" t="s">
        <v>2108</v>
      </c>
      <c r="H1019" s="53" t="s">
        <v>3067</v>
      </c>
      <c r="I1019" s="271">
        <v>7597</v>
      </c>
      <c r="J1019" s="272">
        <v>985</v>
      </c>
      <c r="K1019" s="273">
        <v>4</v>
      </c>
      <c r="L1019" s="318">
        <v>1392.96</v>
      </c>
      <c r="M1019" s="33">
        <f t="shared" si="128"/>
        <v>5.2652359999999997E-4</v>
      </c>
      <c r="N1019" s="33">
        <f t="shared" si="129"/>
        <v>3.723191E-4</v>
      </c>
      <c r="O1019" s="54">
        <f t="shared" si="130"/>
        <v>1.0356199999999999E-5</v>
      </c>
      <c r="P1019" s="29">
        <f t="shared" si="131"/>
        <v>2330</v>
      </c>
      <c r="Q1019" s="147"/>
      <c r="R1019" s="147"/>
      <c r="S1019" s="162"/>
      <c r="T1019" s="147"/>
      <c r="U1019" s="86"/>
      <c r="W1019" s="203" t="s">
        <v>3067</v>
      </c>
      <c r="X1019" s="204">
        <v>985</v>
      </c>
      <c r="Y1019" s="3">
        <f t="shared" si="132"/>
        <v>0</v>
      </c>
      <c r="Z1019" s="206" t="s">
        <v>3067</v>
      </c>
      <c r="AA1019" s="266">
        <v>4</v>
      </c>
      <c r="AE1019" s="311" t="s">
        <v>8260</v>
      </c>
      <c r="AF1019" s="318">
        <v>1392.96</v>
      </c>
    </row>
    <row r="1020" spans="1:32" ht="15.75" hidden="1">
      <c r="A1020" s="85" t="s">
        <v>5820</v>
      </c>
      <c r="B1020" s="49" t="s">
        <v>1287</v>
      </c>
      <c r="C1020" s="50" t="s">
        <v>2179</v>
      </c>
      <c r="D1020" s="50" t="s">
        <v>2126</v>
      </c>
      <c r="E1020" s="50" t="s">
        <v>2120</v>
      </c>
      <c r="F1020" s="50" t="s">
        <v>2119</v>
      </c>
      <c r="G1020" s="52" t="s">
        <v>2108</v>
      </c>
      <c r="H1020" s="53" t="s">
        <v>3068</v>
      </c>
      <c r="I1020" s="271">
        <v>9818</v>
      </c>
      <c r="J1020" s="272">
        <v>1412</v>
      </c>
      <c r="K1020" s="273">
        <v>14</v>
      </c>
      <c r="L1020" s="318">
        <v>1143.45</v>
      </c>
      <c r="M1020" s="33">
        <f t="shared" si="128"/>
        <v>1.4259523E-3</v>
      </c>
      <c r="N1020" s="33">
        <f t="shared" si="129"/>
        <v>1.7608506E-3</v>
      </c>
      <c r="O1020" s="54">
        <f t="shared" si="130"/>
        <v>4.8978699999999999E-5</v>
      </c>
      <c r="P1020" s="29">
        <f t="shared" si="131"/>
        <v>11020</v>
      </c>
      <c r="Q1020" s="147"/>
      <c r="R1020" s="147"/>
      <c r="S1020" s="162"/>
      <c r="T1020" s="147"/>
      <c r="U1020" s="86"/>
      <c r="W1020" s="203" t="s">
        <v>3068</v>
      </c>
      <c r="X1020" s="204">
        <v>1412</v>
      </c>
      <c r="Y1020" s="3">
        <f t="shared" si="132"/>
        <v>0</v>
      </c>
      <c r="Z1020" s="206" t="s">
        <v>3068</v>
      </c>
      <c r="AA1020" s="266">
        <v>14</v>
      </c>
      <c r="AE1020" s="311" t="s">
        <v>8261</v>
      </c>
      <c r="AF1020" s="318">
        <v>1143.45</v>
      </c>
    </row>
    <row r="1021" spans="1:32" ht="15.75" hidden="1">
      <c r="A1021" s="85" t="s">
        <v>5821</v>
      </c>
      <c r="B1021" s="49" t="s">
        <v>1288</v>
      </c>
      <c r="C1021" s="50" t="s">
        <v>2179</v>
      </c>
      <c r="D1021" s="50" t="s">
        <v>2126</v>
      </c>
      <c r="E1021" s="50" t="s">
        <v>2122</v>
      </c>
      <c r="F1021" s="50" t="s">
        <v>2119</v>
      </c>
      <c r="G1021" s="52" t="s">
        <v>2108</v>
      </c>
      <c r="H1021" s="53" t="s">
        <v>3069</v>
      </c>
      <c r="I1021" s="271">
        <v>2992</v>
      </c>
      <c r="J1021" s="272">
        <v>480</v>
      </c>
      <c r="K1021" s="273">
        <v>11</v>
      </c>
      <c r="L1021" s="318">
        <v>923.61</v>
      </c>
      <c r="M1021" s="33">
        <f t="shared" si="128"/>
        <v>3.6764705E-3</v>
      </c>
      <c r="N1021" s="33">
        <f t="shared" si="129"/>
        <v>1.9106612E-3</v>
      </c>
      <c r="O1021" s="54">
        <f t="shared" si="130"/>
        <v>5.3145700000000002E-5</v>
      </c>
      <c r="P1021" s="29">
        <f t="shared" si="131"/>
        <v>11957</v>
      </c>
      <c r="Q1021" s="147"/>
      <c r="R1021" s="147"/>
      <c r="S1021" s="162"/>
      <c r="T1021" s="147"/>
      <c r="U1021" s="86"/>
      <c r="W1021" s="203" t="s">
        <v>3069</v>
      </c>
      <c r="X1021" s="204">
        <v>480</v>
      </c>
      <c r="Y1021" s="3">
        <f t="shared" si="132"/>
        <v>0</v>
      </c>
      <c r="Z1021" s="206" t="s">
        <v>3069</v>
      </c>
      <c r="AA1021" s="266">
        <v>11</v>
      </c>
      <c r="AE1021" s="311" t="s">
        <v>8262</v>
      </c>
      <c r="AF1021" s="318">
        <v>923.61</v>
      </c>
    </row>
    <row r="1022" spans="1:32" ht="15.75" hidden="1">
      <c r="A1022" s="85" t="s">
        <v>5822</v>
      </c>
      <c r="B1022" s="49" t="s">
        <v>1289</v>
      </c>
      <c r="C1022" s="50" t="s">
        <v>2179</v>
      </c>
      <c r="D1022" s="50" t="s">
        <v>2126</v>
      </c>
      <c r="E1022" s="50" t="s">
        <v>2124</v>
      </c>
      <c r="F1022" s="50">
        <v>3</v>
      </c>
      <c r="G1022" s="52" t="s">
        <v>2109</v>
      </c>
      <c r="H1022" s="53" t="s">
        <v>3070</v>
      </c>
      <c r="I1022" s="271">
        <v>25544</v>
      </c>
      <c r="J1022" s="272">
        <v>3610</v>
      </c>
      <c r="K1022" s="273">
        <v>62</v>
      </c>
      <c r="L1022" s="318">
        <v>1830.01</v>
      </c>
      <c r="M1022" s="33">
        <f t="shared" si="128"/>
        <v>2.4271843999999999E-3</v>
      </c>
      <c r="N1022" s="33">
        <f t="shared" si="129"/>
        <v>4.7880261000000004E-3</v>
      </c>
      <c r="O1022" s="54">
        <f t="shared" si="130"/>
        <v>1.331808E-4</v>
      </c>
      <c r="P1022" s="29">
        <f t="shared" si="131"/>
        <v>29965</v>
      </c>
      <c r="Q1022" s="147"/>
      <c r="R1022" s="147"/>
      <c r="S1022" s="162"/>
      <c r="T1022" s="147"/>
      <c r="U1022" s="86"/>
      <c r="W1022" s="203" t="s">
        <v>3070</v>
      </c>
      <c r="X1022" s="204">
        <v>3610</v>
      </c>
      <c r="Y1022" s="3">
        <f t="shared" si="132"/>
        <v>0</v>
      </c>
      <c r="Z1022" s="206" t="s">
        <v>3070</v>
      </c>
      <c r="AA1022" s="266">
        <v>62</v>
      </c>
      <c r="AE1022" s="311" t="s">
        <v>8263</v>
      </c>
      <c r="AF1022" s="318">
        <v>1830.01</v>
      </c>
    </row>
    <row r="1023" spans="1:32" ht="15.75" hidden="1">
      <c r="A1023" s="85" t="s">
        <v>5823</v>
      </c>
      <c r="B1023" s="49" t="s">
        <v>1290</v>
      </c>
      <c r="C1023" s="50" t="s">
        <v>2179</v>
      </c>
      <c r="D1023" s="50" t="s">
        <v>2126</v>
      </c>
      <c r="E1023" s="50" t="s">
        <v>2126</v>
      </c>
      <c r="F1023" s="50" t="s">
        <v>2119</v>
      </c>
      <c r="G1023" s="52" t="s">
        <v>2108</v>
      </c>
      <c r="H1023" s="53" t="s">
        <v>3071</v>
      </c>
      <c r="I1023" s="271">
        <v>5381</v>
      </c>
      <c r="J1023" s="272">
        <v>781</v>
      </c>
      <c r="K1023" s="273">
        <v>13</v>
      </c>
      <c r="L1023" s="318">
        <v>1044.42</v>
      </c>
      <c r="M1023" s="33">
        <f t="shared" si="128"/>
        <v>2.4159078E-3</v>
      </c>
      <c r="N1023" s="33">
        <f t="shared" si="129"/>
        <v>1.8065758E-3</v>
      </c>
      <c r="O1023" s="54">
        <f t="shared" si="130"/>
        <v>5.0250600000000003E-5</v>
      </c>
      <c r="P1023" s="29">
        <f t="shared" si="131"/>
        <v>11306</v>
      </c>
      <c r="Q1023" s="147"/>
      <c r="R1023" s="147"/>
      <c r="S1023" s="162"/>
      <c r="T1023" s="147"/>
      <c r="U1023" s="86"/>
      <c r="W1023" s="203" t="s">
        <v>3071</v>
      </c>
      <c r="X1023" s="204">
        <v>781</v>
      </c>
      <c r="Y1023" s="3">
        <f t="shared" si="132"/>
        <v>0</v>
      </c>
      <c r="Z1023" s="206" t="s">
        <v>3071</v>
      </c>
      <c r="AA1023" s="266">
        <v>13</v>
      </c>
      <c r="AE1023" s="311" t="s">
        <v>8264</v>
      </c>
      <c r="AF1023" s="318">
        <v>1044.42</v>
      </c>
    </row>
    <row r="1024" spans="1:32" ht="15.75" hidden="1">
      <c r="A1024" s="85" t="s">
        <v>5824</v>
      </c>
      <c r="B1024" s="49" t="s">
        <v>1291</v>
      </c>
      <c r="C1024" s="50" t="s">
        <v>2179</v>
      </c>
      <c r="D1024" s="50" t="s">
        <v>2126</v>
      </c>
      <c r="E1024" s="50" t="s">
        <v>2133</v>
      </c>
      <c r="F1024" s="50">
        <v>3</v>
      </c>
      <c r="G1024" s="52" t="s">
        <v>2109</v>
      </c>
      <c r="H1024" s="53" t="s">
        <v>3072</v>
      </c>
      <c r="I1024" s="271">
        <v>8773</v>
      </c>
      <c r="J1024" s="272">
        <v>1046</v>
      </c>
      <c r="K1024" s="273">
        <v>18</v>
      </c>
      <c r="L1024" s="318">
        <v>1375.99</v>
      </c>
      <c r="M1024" s="33">
        <f t="shared" si="128"/>
        <v>2.0517496000000001E-3</v>
      </c>
      <c r="N1024" s="33">
        <f t="shared" si="129"/>
        <v>1.5596988E-3</v>
      </c>
      <c r="O1024" s="54">
        <f t="shared" si="130"/>
        <v>4.3383600000000003E-5</v>
      </c>
      <c r="P1024" s="29">
        <f t="shared" si="131"/>
        <v>9761</v>
      </c>
      <c r="Q1024" s="147"/>
      <c r="R1024" s="147"/>
      <c r="S1024" s="162"/>
      <c r="T1024" s="147"/>
      <c r="U1024" s="86"/>
      <c r="W1024" s="203" t="s">
        <v>3072</v>
      </c>
      <c r="X1024" s="204">
        <v>1046</v>
      </c>
      <c r="Y1024" s="3">
        <f t="shared" si="132"/>
        <v>0</v>
      </c>
      <c r="Z1024" s="206" t="s">
        <v>3072</v>
      </c>
      <c r="AA1024" s="266">
        <v>18</v>
      </c>
      <c r="AE1024" s="311" t="s">
        <v>8265</v>
      </c>
      <c r="AF1024" s="318">
        <v>1375.99</v>
      </c>
    </row>
    <row r="1025" spans="1:32" ht="15.75" hidden="1">
      <c r="A1025" s="85" t="s">
        <v>5825</v>
      </c>
      <c r="B1025" s="49" t="s">
        <v>1292</v>
      </c>
      <c r="C1025" s="50" t="s">
        <v>2179</v>
      </c>
      <c r="D1025" s="50" t="s">
        <v>2126</v>
      </c>
      <c r="E1025" s="50" t="s">
        <v>2157</v>
      </c>
      <c r="F1025" s="50">
        <v>3</v>
      </c>
      <c r="G1025" s="52" t="s">
        <v>2109</v>
      </c>
      <c r="H1025" s="53" t="s">
        <v>3073</v>
      </c>
      <c r="I1025" s="271">
        <v>7904</v>
      </c>
      <c r="J1025" s="272">
        <v>860</v>
      </c>
      <c r="K1025" s="273">
        <v>7</v>
      </c>
      <c r="L1025" s="318">
        <v>1535.59</v>
      </c>
      <c r="M1025" s="33">
        <f t="shared" si="128"/>
        <v>8.856275E-4</v>
      </c>
      <c r="N1025" s="33">
        <f t="shared" si="129"/>
        <v>4.9599150000000005E-4</v>
      </c>
      <c r="O1025" s="54">
        <f t="shared" si="130"/>
        <v>1.37961E-5</v>
      </c>
      <c r="P1025" s="29">
        <f t="shared" si="131"/>
        <v>3104</v>
      </c>
      <c r="Q1025" s="147"/>
      <c r="R1025" s="147"/>
      <c r="S1025" s="162"/>
      <c r="T1025" s="147"/>
      <c r="U1025" s="86"/>
      <c r="W1025" s="203" t="s">
        <v>3073</v>
      </c>
      <c r="X1025" s="204">
        <v>860</v>
      </c>
      <c r="Y1025" s="3">
        <f t="shared" si="132"/>
        <v>0</v>
      </c>
      <c r="Z1025" s="206" t="s">
        <v>3073</v>
      </c>
      <c r="AA1025" s="266">
        <v>7</v>
      </c>
      <c r="AE1025" s="311" t="s">
        <v>8266</v>
      </c>
      <c r="AF1025" s="318">
        <v>1535.59</v>
      </c>
    </row>
    <row r="1026" spans="1:32" ht="15.75" hidden="1">
      <c r="A1026" s="85" t="s">
        <v>5826</v>
      </c>
      <c r="B1026" s="49" t="s">
        <v>1293</v>
      </c>
      <c r="C1026" s="50" t="s">
        <v>2179</v>
      </c>
      <c r="D1026" s="50" t="s">
        <v>2126</v>
      </c>
      <c r="E1026" s="50" t="s">
        <v>2159</v>
      </c>
      <c r="F1026" s="50" t="s">
        <v>2119</v>
      </c>
      <c r="G1026" s="52" t="s">
        <v>2108</v>
      </c>
      <c r="H1026" s="53" t="s">
        <v>3074</v>
      </c>
      <c r="I1026" s="271">
        <v>4750</v>
      </c>
      <c r="J1026" s="272">
        <v>700</v>
      </c>
      <c r="K1026" s="273">
        <v>17</v>
      </c>
      <c r="L1026" s="318">
        <v>1496.36</v>
      </c>
      <c r="M1026" s="33">
        <f t="shared" si="128"/>
        <v>3.5789473E-3</v>
      </c>
      <c r="N1026" s="33">
        <f t="shared" si="129"/>
        <v>1.6742382000000001E-3</v>
      </c>
      <c r="O1026" s="54">
        <f t="shared" si="130"/>
        <v>4.6569500000000002E-5</v>
      </c>
      <c r="P1026" s="29">
        <f t="shared" si="131"/>
        <v>10478</v>
      </c>
      <c r="Q1026" s="147"/>
      <c r="R1026" s="147"/>
      <c r="S1026" s="162"/>
      <c r="T1026" s="147"/>
      <c r="U1026" s="86"/>
      <c r="W1026" s="203" t="s">
        <v>3074</v>
      </c>
      <c r="X1026" s="204">
        <v>700</v>
      </c>
      <c r="Y1026" s="3">
        <f t="shared" si="132"/>
        <v>0</v>
      </c>
      <c r="Z1026" s="206" t="s">
        <v>3074</v>
      </c>
      <c r="AA1026" s="266">
        <v>17</v>
      </c>
      <c r="AE1026" s="311" t="s">
        <v>8267</v>
      </c>
      <c r="AF1026" s="318">
        <v>1496.36</v>
      </c>
    </row>
    <row r="1027" spans="1:32" ht="15.75" hidden="1">
      <c r="A1027" s="85" t="s">
        <v>5827</v>
      </c>
      <c r="B1027" s="49" t="s">
        <v>1294</v>
      </c>
      <c r="C1027" s="50" t="s">
        <v>2179</v>
      </c>
      <c r="D1027" s="50" t="s">
        <v>2126</v>
      </c>
      <c r="E1027" s="50" t="s">
        <v>2174</v>
      </c>
      <c r="F1027" s="50">
        <v>3</v>
      </c>
      <c r="G1027" s="52" t="s">
        <v>2109</v>
      </c>
      <c r="H1027" s="53" t="s">
        <v>3075</v>
      </c>
      <c r="I1027" s="271">
        <v>19239</v>
      </c>
      <c r="J1027" s="272">
        <v>2606</v>
      </c>
      <c r="K1027" s="273">
        <v>39</v>
      </c>
      <c r="L1027" s="318">
        <v>1511.98</v>
      </c>
      <c r="M1027" s="33">
        <f t="shared" si="128"/>
        <v>2.0271323000000002E-3</v>
      </c>
      <c r="N1027" s="33">
        <f t="shared" si="129"/>
        <v>3.4938998999999998E-3</v>
      </c>
      <c r="O1027" s="54">
        <f t="shared" si="130"/>
        <v>9.7184100000000004E-5</v>
      </c>
      <c r="P1027" s="29">
        <f t="shared" si="131"/>
        <v>21866</v>
      </c>
      <c r="Q1027" s="147"/>
      <c r="R1027" s="147"/>
      <c r="S1027" s="162"/>
      <c r="T1027" s="147"/>
      <c r="U1027" s="86"/>
      <c r="W1027" s="203" t="s">
        <v>3075</v>
      </c>
      <c r="X1027" s="204">
        <v>2606</v>
      </c>
      <c r="Y1027" s="3">
        <f t="shared" si="132"/>
        <v>0</v>
      </c>
      <c r="Z1027" s="206" t="s">
        <v>3075</v>
      </c>
      <c r="AA1027" s="266">
        <v>39</v>
      </c>
      <c r="AE1027" s="311" t="s">
        <v>8268</v>
      </c>
      <c r="AF1027" s="318">
        <v>1511.98</v>
      </c>
    </row>
    <row r="1028" spans="1:32" ht="15.75" hidden="1">
      <c r="A1028" s="85" t="s">
        <v>5828</v>
      </c>
      <c r="B1028" s="49" t="s">
        <v>1295</v>
      </c>
      <c r="C1028" s="50" t="s">
        <v>2179</v>
      </c>
      <c r="D1028" s="50" t="s">
        <v>2133</v>
      </c>
      <c r="E1028" s="50" t="s">
        <v>2116</v>
      </c>
      <c r="F1028" s="50" t="s">
        <v>2119</v>
      </c>
      <c r="G1028" s="52" t="s">
        <v>2108</v>
      </c>
      <c r="H1028" s="53" t="s">
        <v>3076</v>
      </c>
      <c r="I1028" s="271">
        <v>5139</v>
      </c>
      <c r="J1028" s="272">
        <v>612</v>
      </c>
      <c r="K1028" s="273">
        <v>41</v>
      </c>
      <c r="L1028" s="318">
        <v>1323.74</v>
      </c>
      <c r="M1028" s="33">
        <f t="shared" si="128"/>
        <v>7.9782058000000006E-3</v>
      </c>
      <c r="N1028" s="33">
        <f t="shared" si="129"/>
        <v>3.6885353999999999E-3</v>
      </c>
      <c r="O1028" s="54">
        <f t="shared" si="130"/>
        <v>1.02598E-4</v>
      </c>
      <c r="P1028" s="29">
        <f t="shared" si="131"/>
        <v>23084</v>
      </c>
      <c r="Q1028" s="147"/>
      <c r="R1028" s="147"/>
      <c r="S1028" s="162"/>
      <c r="T1028" s="147"/>
      <c r="U1028" s="86"/>
      <c r="W1028" s="203" t="s">
        <v>3076</v>
      </c>
      <c r="X1028" s="204">
        <v>612</v>
      </c>
      <c r="Y1028" s="3">
        <f t="shared" si="132"/>
        <v>0</v>
      </c>
      <c r="Z1028" s="206" t="s">
        <v>3076</v>
      </c>
      <c r="AA1028" s="266">
        <v>41</v>
      </c>
      <c r="AE1028" s="311" t="s">
        <v>8269</v>
      </c>
      <c r="AF1028" s="318">
        <v>1323.74</v>
      </c>
    </row>
    <row r="1029" spans="1:32" ht="15.75" hidden="1">
      <c r="A1029" s="85" t="s">
        <v>5829</v>
      </c>
      <c r="B1029" s="49" t="s">
        <v>1296</v>
      </c>
      <c r="C1029" s="50" t="s">
        <v>2179</v>
      </c>
      <c r="D1029" s="50" t="s">
        <v>2133</v>
      </c>
      <c r="E1029" s="50" t="s">
        <v>2115</v>
      </c>
      <c r="F1029" s="50" t="s">
        <v>2119</v>
      </c>
      <c r="G1029" s="52" t="s">
        <v>2108</v>
      </c>
      <c r="H1029" s="53" t="s">
        <v>3077</v>
      </c>
      <c r="I1029" s="271">
        <v>7260</v>
      </c>
      <c r="J1029" s="272">
        <v>965</v>
      </c>
      <c r="K1029" s="273">
        <v>96</v>
      </c>
      <c r="L1029" s="318">
        <v>938.04</v>
      </c>
      <c r="M1029" s="33">
        <f t="shared" si="128"/>
        <v>1.32231404E-2</v>
      </c>
      <c r="N1029" s="33">
        <f t="shared" si="129"/>
        <v>1.36031837E-2</v>
      </c>
      <c r="O1029" s="54">
        <f t="shared" si="130"/>
        <v>3.783778E-4</v>
      </c>
      <c r="P1029" s="29">
        <f t="shared" si="131"/>
        <v>85135</v>
      </c>
      <c r="Q1029" s="147"/>
      <c r="R1029" s="147"/>
      <c r="S1029" s="162"/>
      <c r="T1029" s="147"/>
      <c r="U1029" s="86"/>
      <c r="W1029" s="203" t="s">
        <v>3077</v>
      </c>
      <c r="X1029" s="204">
        <v>965</v>
      </c>
      <c r="Y1029" s="3">
        <f t="shared" si="132"/>
        <v>0</v>
      </c>
      <c r="Z1029" s="206" t="s">
        <v>3077</v>
      </c>
      <c r="AA1029" s="266">
        <v>96</v>
      </c>
      <c r="AE1029" s="311" t="s">
        <v>8270</v>
      </c>
      <c r="AF1029" s="318">
        <v>938.04</v>
      </c>
    </row>
    <row r="1030" spans="1:32" ht="15.75" hidden="1">
      <c r="A1030" s="85" t="s">
        <v>5830</v>
      </c>
      <c r="B1030" s="49" t="s">
        <v>1297</v>
      </c>
      <c r="C1030" s="50" t="s">
        <v>2179</v>
      </c>
      <c r="D1030" s="50" t="s">
        <v>2133</v>
      </c>
      <c r="E1030" s="50" t="s">
        <v>2120</v>
      </c>
      <c r="F1030" s="50" t="s">
        <v>2119</v>
      </c>
      <c r="G1030" s="52" t="s">
        <v>2108</v>
      </c>
      <c r="H1030" s="53" t="s">
        <v>3078</v>
      </c>
      <c r="I1030" s="271">
        <v>3952</v>
      </c>
      <c r="J1030" s="272">
        <v>464</v>
      </c>
      <c r="K1030" s="273">
        <v>36</v>
      </c>
      <c r="L1030" s="318">
        <v>785.73</v>
      </c>
      <c r="M1030" s="33">
        <f t="shared" si="128"/>
        <v>9.1093117000000008E-3</v>
      </c>
      <c r="N1030" s="33">
        <f t="shared" si="129"/>
        <v>5.3793549999999997E-3</v>
      </c>
      <c r="O1030" s="54">
        <f t="shared" si="130"/>
        <v>1.4962880000000001E-4</v>
      </c>
      <c r="P1030" s="29">
        <f t="shared" si="131"/>
        <v>33666</v>
      </c>
      <c r="Q1030" s="147"/>
      <c r="R1030" s="147"/>
      <c r="S1030" s="162"/>
      <c r="T1030" s="147"/>
      <c r="U1030" s="86"/>
      <c r="W1030" s="203" t="s">
        <v>3078</v>
      </c>
      <c r="X1030" s="204">
        <v>464</v>
      </c>
      <c r="Y1030" s="3">
        <f t="shared" si="132"/>
        <v>0</v>
      </c>
      <c r="Z1030" s="206" t="s">
        <v>3078</v>
      </c>
      <c r="AA1030" s="266">
        <v>36</v>
      </c>
      <c r="AE1030" s="311" t="s">
        <v>8271</v>
      </c>
      <c r="AF1030" s="318">
        <v>785.73</v>
      </c>
    </row>
    <row r="1031" spans="1:32" ht="15.75" hidden="1">
      <c r="A1031" s="85" t="s">
        <v>5831</v>
      </c>
      <c r="B1031" s="49" t="s">
        <v>1298</v>
      </c>
      <c r="C1031" s="50" t="s">
        <v>2179</v>
      </c>
      <c r="D1031" s="50" t="s">
        <v>2133</v>
      </c>
      <c r="E1031" s="50" t="s">
        <v>2122</v>
      </c>
      <c r="F1031" s="50" t="s">
        <v>2119</v>
      </c>
      <c r="G1031" s="52" t="s">
        <v>2108</v>
      </c>
      <c r="H1031" s="53" t="s">
        <v>3079</v>
      </c>
      <c r="I1031" s="271">
        <v>3899</v>
      </c>
      <c r="J1031" s="272">
        <v>587</v>
      </c>
      <c r="K1031" s="273">
        <v>10</v>
      </c>
      <c r="L1031" s="318">
        <v>1032.3800000000001</v>
      </c>
      <c r="M1031" s="33">
        <f t="shared" si="128"/>
        <v>2.5647601000000002E-3</v>
      </c>
      <c r="N1031" s="33">
        <f t="shared" si="129"/>
        <v>1.4582944999999999E-3</v>
      </c>
      <c r="O1031" s="54">
        <f t="shared" si="130"/>
        <v>4.0562999999999998E-5</v>
      </c>
      <c r="P1031" s="29">
        <f t="shared" si="131"/>
        <v>9126</v>
      </c>
      <c r="Q1031" s="147"/>
      <c r="R1031" s="147"/>
      <c r="S1031" s="162"/>
      <c r="T1031" s="147"/>
      <c r="U1031" s="86"/>
      <c r="W1031" s="203" t="s">
        <v>3079</v>
      </c>
      <c r="X1031" s="204">
        <v>587</v>
      </c>
      <c r="Y1031" s="3">
        <f t="shared" si="132"/>
        <v>0</v>
      </c>
      <c r="Z1031" s="206" t="s">
        <v>3079</v>
      </c>
      <c r="AA1031" s="266">
        <v>10</v>
      </c>
      <c r="AE1031" s="311" t="s">
        <v>8272</v>
      </c>
      <c r="AF1031" s="318">
        <v>1032.3800000000001</v>
      </c>
    </row>
    <row r="1032" spans="1:32" ht="15.75" hidden="1">
      <c r="A1032" s="85" t="s">
        <v>5832</v>
      </c>
      <c r="B1032" s="49" t="s">
        <v>1299</v>
      </c>
      <c r="C1032" s="50" t="s">
        <v>2179</v>
      </c>
      <c r="D1032" s="50" t="s">
        <v>2133</v>
      </c>
      <c r="E1032" s="50" t="s">
        <v>2124</v>
      </c>
      <c r="F1032" s="50">
        <v>3</v>
      </c>
      <c r="G1032" s="52" t="s">
        <v>2109</v>
      </c>
      <c r="H1032" s="53" t="s">
        <v>3080</v>
      </c>
      <c r="I1032" s="271">
        <v>30018</v>
      </c>
      <c r="J1032" s="272">
        <v>3673</v>
      </c>
      <c r="K1032" s="273">
        <v>267</v>
      </c>
      <c r="L1032" s="318">
        <v>2935.65</v>
      </c>
      <c r="M1032" s="33">
        <f t="shared" si="128"/>
        <v>8.8946631999999998E-3</v>
      </c>
      <c r="N1032" s="33">
        <f t="shared" si="129"/>
        <v>1.11287442E-2</v>
      </c>
      <c r="O1032" s="54">
        <f t="shared" si="130"/>
        <v>3.0955030000000001E-4</v>
      </c>
      <c r="P1032" s="29">
        <f t="shared" si="131"/>
        <v>69648</v>
      </c>
      <c r="Q1032" s="147"/>
      <c r="R1032" s="147"/>
      <c r="S1032" s="162"/>
      <c r="T1032" s="147"/>
      <c r="U1032" s="86"/>
      <c r="W1032" s="203" t="s">
        <v>3080</v>
      </c>
      <c r="X1032" s="204">
        <v>3673</v>
      </c>
      <c r="Y1032" s="3">
        <f t="shared" si="132"/>
        <v>0</v>
      </c>
      <c r="Z1032" s="206" t="s">
        <v>3080</v>
      </c>
      <c r="AA1032" s="266">
        <v>267</v>
      </c>
      <c r="AE1032" s="311" t="s">
        <v>8273</v>
      </c>
      <c r="AF1032" s="318">
        <v>2935.65</v>
      </c>
    </row>
    <row r="1033" spans="1:32" ht="15.75" hidden="1">
      <c r="A1033" s="85" t="s">
        <v>5833</v>
      </c>
      <c r="B1033" s="49" t="s">
        <v>1300</v>
      </c>
      <c r="C1033" s="50" t="s">
        <v>2179</v>
      </c>
      <c r="D1033" s="50" t="s">
        <v>2133</v>
      </c>
      <c r="E1033" s="50" t="s">
        <v>2126</v>
      </c>
      <c r="F1033" s="50" t="s">
        <v>2119</v>
      </c>
      <c r="G1033" s="52" t="s">
        <v>2108</v>
      </c>
      <c r="H1033" s="53" t="s">
        <v>3081</v>
      </c>
      <c r="I1033" s="271">
        <v>6799</v>
      </c>
      <c r="J1033" s="272">
        <v>959</v>
      </c>
      <c r="K1033" s="273">
        <v>90</v>
      </c>
      <c r="L1033" s="318">
        <v>955.19</v>
      </c>
      <c r="M1033" s="33">
        <f t="shared" si="128"/>
        <v>1.32372407E-2</v>
      </c>
      <c r="N1033" s="33">
        <f t="shared" si="129"/>
        <v>1.3290040499999999E-2</v>
      </c>
      <c r="O1033" s="54">
        <f t="shared" si="130"/>
        <v>3.696676E-4</v>
      </c>
      <c r="P1033" s="29">
        <f t="shared" si="131"/>
        <v>83175</v>
      </c>
      <c r="Q1033" s="147"/>
      <c r="R1033" s="147"/>
      <c r="S1033" s="162"/>
      <c r="T1033" s="147"/>
      <c r="U1033" s="86"/>
      <c r="W1033" s="203" t="s">
        <v>3081</v>
      </c>
      <c r="X1033" s="204">
        <v>959</v>
      </c>
      <c r="Y1033" s="3">
        <f t="shared" si="132"/>
        <v>0</v>
      </c>
      <c r="Z1033" s="206" t="s">
        <v>3081</v>
      </c>
      <c r="AA1033" s="266">
        <v>90</v>
      </c>
      <c r="AE1033" s="311" t="s">
        <v>8274</v>
      </c>
      <c r="AF1033" s="318">
        <v>955.19</v>
      </c>
    </row>
    <row r="1034" spans="1:32" ht="15.75" hidden="1">
      <c r="A1034" s="85" t="s">
        <v>5834</v>
      </c>
      <c r="B1034" s="49" t="s">
        <v>1301</v>
      </c>
      <c r="C1034" s="50" t="s">
        <v>2179</v>
      </c>
      <c r="D1034" s="50" t="s">
        <v>2133</v>
      </c>
      <c r="E1034" s="50" t="s">
        <v>2133</v>
      </c>
      <c r="F1034" s="50" t="s">
        <v>2119</v>
      </c>
      <c r="G1034" s="52" t="s">
        <v>2108</v>
      </c>
      <c r="H1034" s="53" t="s">
        <v>3082</v>
      </c>
      <c r="I1034" s="271">
        <v>3978</v>
      </c>
      <c r="J1034" s="272">
        <v>561</v>
      </c>
      <c r="K1034" s="273">
        <v>21</v>
      </c>
      <c r="L1034" s="318">
        <v>1228.1300000000001</v>
      </c>
      <c r="M1034" s="33">
        <f t="shared" si="128"/>
        <v>5.2790346000000004E-3</v>
      </c>
      <c r="N1034" s="33">
        <f t="shared" si="129"/>
        <v>2.4114208999999999E-3</v>
      </c>
      <c r="O1034" s="54">
        <f t="shared" si="130"/>
        <v>6.7074600000000003E-5</v>
      </c>
      <c r="P1034" s="29">
        <f t="shared" si="131"/>
        <v>15091</v>
      </c>
      <c r="Q1034" s="147"/>
      <c r="R1034" s="147"/>
      <c r="S1034" s="162"/>
      <c r="T1034" s="147"/>
      <c r="U1034" s="86"/>
      <c r="W1034" s="203" t="s">
        <v>3082</v>
      </c>
      <c r="X1034" s="204">
        <v>561</v>
      </c>
      <c r="Y1034" s="3">
        <f t="shared" si="132"/>
        <v>0</v>
      </c>
      <c r="Z1034" s="206" t="s">
        <v>3082</v>
      </c>
      <c r="AA1034" s="266">
        <v>21</v>
      </c>
      <c r="AE1034" s="311" t="s">
        <v>8275</v>
      </c>
      <c r="AF1034" s="318">
        <v>1228.1300000000001</v>
      </c>
    </row>
    <row r="1035" spans="1:32" ht="15.75" hidden="1">
      <c r="A1035" s="85" t="s">
        <v>5835</v>
      </c>
      <c r="B1035" s="49" t="s">
        <v>1302</v>
      </c>
      <c r="C1035" s="50" t="s">
        <v>2179</v>
      </c>
      <c r="D1035" s="50" t="s">
        <v>2157</v>
      </c>
      <c r="E1035" s="50" t="s">
        <v>2116</v>
      </c>
      <c r="F1035" s="50" t="s">
        <v>2117</v>
      </c>
      <c r="G1035" s="52" t="s">
        <v>2107</v>
      </c>
      <c r="H1035" s="53" t="s">
        <v>3083</v>
      </c>
      <c r="I1035" s="271">
        <v>54137</v>
      </c>
      <c r="J1035" s="272">
        <v>7572</v>
      </c>
      <c r="K1035" s="273">
        <v>242</v>
      </c>
      <c r="L1035" s="318">
        <v>1837.36</v>
      </c>
      <c r="M1035" s="33">
        <f t="shared" si="128"/>
        <v>4.4701404999999998E-3</v>
      </c>
      <c r="N1035" s="33">
        <f t="shared" si="129"/>
        <v>1.8422031500000002E-2</v>
      </c>
      <c r="O1035" s="54">
        <f t="shared" si="130"/>
        <v>5.1241589999999999E-4</v>
      </c>
      <c r="P1035" s="29">
        <f t="shared" si="131"/>
        <v>115293</v>
      </c>
      <c r="Q1035" s="147"/>
      <c r="R1035" s="147"/>
      <c r="S1035" s="162"/>
      <c r="T1035" s="147"/>
      <c r="U1035" s="86"/>
      <c r="W1035" s="203" t="s">
        <v>3083</v>
      </c>
      <c r="X1035" s="204">
        <v>7572</v>
      </c>
      <c r="Y1035" s="3">
        <f t="shared" si="132"/>
        <v>0</v>
      </c>
      <c r="Z1035" s="206" t="s">
        <v>3083</v>
      </c>
      <c r="AA1035" s="266">
        <v>242</v>
      </c>
      <c r="AE1035" s="311" t="s">
        <v>8276</v>
      </c>
      <c r="AF1035" s="318">
        <v>1837.36</v>
      </c>
    </row>
    <row r="1036" spans="1:32" ht="15.75" hidden="1">
      <c r="A1036" s="85" t="s">
        <v>5836</v>
      </c>
      <c r="B1036" s="49" t="s">
        <v>1303</v>
      </c>
      <c r="C1036" s="50" t="s">
        <v>2179</v>
      </c>
      <c r="D1036" s="50" t="s">
        <v>2157</v>
      </c>
      <c r="E1036" s="50" t="s">
        <v>2115</v>
      </c>
      <c r="F1036" s="50" t="s">
        <v>2119</v>
      </c>
      <c r="G1036" s="52" t="s">
        <v>2108</v>
      </c>
      <c r="H1036" s="53" t="s">
        <v>2523</v>
      </c>
      <c r="I1036" s="271">
        <v>18638</v>
      </c>
      <c r="J1036" s="272">
        <v>3489</v>
      </c>
      <c r="K1036" s="273">
        <v>35</v>
      </c>
      <c r="L1036" s="318">
        <v>2156.36</v>
      </c>
      <c r="M1036" s="33">
        <f t="shared" si="128"/>
        <v>1.8778838E-3</v>
      </c>
      <c r="N1036" s="33">
        <f t="shared" si="129"/>
        <v>3.0384242000000001E-3</v>
      </c>
      <c r="O1036" s="54">
        <f t="shared" si="130"/>
        <v>8.4514900000000006E-5</v>
      </c>
      <c r="P1036" s="29">
        <f t="shared" si="131"/>
        <v>19015</v>
      </c>
      <c r="Q1036" s="147"/>
      <c r="R1036" s="147"/>
      <c r="S1036" s="162"/>
      <c r="T1036" s="147"/>
      <c r="U1036" s="86"/>
      <c r="W1036" s="203" t="s">
        <v>2523</v>
      </c>
      <c r="X1036" s="204">
        <v>3489</v>
      </c>
      <c r="Y1036" s="3">
        <f t="shared" si="132"/>
        <v>0</v>
      </c>
      <c r="Z1036" s="206" t="s">
        <v>2523</v>
      </c>
      <c r="AA1036" s="266">
        <v>35</v>
      </c>
      <c r="AE1036" s="311" t="s">
        <v>7728</v>
      </c>
      <c r="AF1036" s="318">
        <v>2156.36</v>
      </c>
    </row>
    <row r="1037" spans="1:32" ht="15.75" hidden="1">
      <c r="A1037" s="85" t="s">
        <v>5837</v>
      </c>
      <c r="B1037" s="49" t="s">
        <v>1304</v>
      </c>
      <c r="C1037" s="50" t="s">
        <v>2179</v>
      </c>
      <c r="D1037" s="50" t="s">
        <v>2157</v>
      </c>
      <c r="E1037" s="50" t="s">
        <v>2120</v>
      </c>
      <c r="F1037" s="50" t="s">
        <v>2119</v>
      </c>
      <c r="G1037" s="52" t="s">
        <v>2108</v>
      </c>
      <c r="H1037" s="53" t="s">
        <v>3084</v>
      </c>
      <c r="I1037" s="271">
        <v>14208</v>
      </c>
      <c r="J1037" s="272">
        <v>2427</v>
      </c>
      <c r="K1037" s="273">
        <v>45</v>
      </c>
      <c r="L1037" s="318">
        <v>2847.96</v>
      </c>
      <c r="M1037" s="33">
        <f t="shared" si="128"/>
        <v>3.1672296999999999E-3</v>
      </c>
      <c r="N1037" s="33">
        <f t="shared" si="129"/>
        <v>2.6990781000000002E-3</v>
      </c>
      <c r="O1037" s="54">
        <f t="shared" si="130"/>
        <v>7.5075900000000004E-5</v>
      </c>
      <c r="P1037" s="29">
        <f t="shared" si="131"/>
        <v>16892</v>
      </c>
      <c r="Q1037" s="147"/>
      <c r="R1037" s="147"/>
      <c r="S1037" s="162"/>
      <c r="T1037" s="147"/>
      <c r="U1037" s="86"/>
      <c r="W1037" s="203" t="s">
        <v>3084</v>
      </c>
      <c r="X1037" s="204">
        <v>2427</v>
      </c>
      <c r="Y1037" s="3">
        <f t="shared" si="132"/>
        <v>0</v>
      </c>
      <c r="Z1037" s="206" t="s">
        <v>3084</v>
      </c>
      <c r="AA1037" s="266">
        <v>45</v>
      </c>
      <c r="AE1037" s="311" t="s">
        <v>8277</v>
      </c>
      <c r="AF1037" s="318">
        <v>2847.96</v>
      </c>
    </row>
    <row r="1038" spans="1:32" ht="15.75" hidden="1">
      <c r="A1038" s="85" t="s">
        <v>5838</v>
      </c>
      <c r="B1038" s="49" t="s">
        <v>1305</v>
      </c>
      <c r="C1038" s="50" t="s">
        <v>2179</v>
      </c>
      <c r="D1038" s="50" t="s">
        <v>2157</v>
      </c>
      <c r="E1038" s="50" t="s">
        <v>2122</v>
      </c>
      <c r="F1038" s="50">
        <v>3</v>
      </c>
      <c r="G1038" s="52" t="s">
        <v>2109</v>
      </c>
      <c r="H1038" s="53" t="s">
        <v>3085</v>
      </c>
      <c r="I1038" s="271">
        <v>14287</v>
      </c>
      <c r="J1038" s="272">
        <v>2258</v>
      </c>
      <c r="K1038" s="273">
        <v>27</v>
      </c>
      <c r="L1038" s="318">
        <v>2168.65</v>
      </c>
      <c r="M1038" s="33">
        <f t="shared" si="128"/>
        <v>1.8898299000000001E-3</v>
      </c>
      <c r="N1038" s="33">
        <f t="shared" si="129"/>
        <v>1.9676923000000002E-3</v>
      </c>
      <c r="O1038" s="54">
        <f t="shared" si="130"/>
        <v>5.4732099999999997E-5</v>
      </c>
      <c r="P1038" s="29">
        <f t="shared" si="131"/>
        <v>12314</v>
      </c>
      <c r="Q1038" s="147"/>
      <c r="R1038" s="147"/>
      <c r="S1038" s="162"/>
      <c r="T1038" s="147"/>
      <c r="U1038" s="86"/>
      <c r="W1038" s="203" t="s">
        <v>3085</v>
      </c>
      <c r="X1038" s="204">
        <v>2258</v>
      </c>
      <c r="Y1038" s="3">
        <f t="shared" si="132"/>
        <v>0</v>
      </c>
      <c r="Z1038" s="206" t="s">
        <v>3085</v>
      </c>
      <c r="AA1038" s="266">
        <v>27</v>
      </c>
      <c r="AE1038" s="311" t="s">
        <v>8278</v>
      </c>
      <c r="AF1038" s="318">
        <v>2168.65</v>
      </c>
    </row>
    <row r="1039" spans="1:32" ht="15.75" hidden="1">
      <c r="A1039" s="85" t="s">
        <v>5839</v>
      </c>
      <c r="B1039" s="49" t="s">
        <v>1306</v>
      </c>
      <c r="C1039" s="50" t="s">
        <v>2179</v>
      </c>
      <c r="D1039" s="50" t="s">
        <v>2157</v>
      </c>
      <c r="E1039" s="50" t="s">
        <v>2124</v>
      </c>
      <c r="F1039" s="50" t="s">
        <v>2119</v>
      </c>
      <c r="G1039" s="52" t="s">
        <v>2108</v>
      </c>
      <c r="H1039" s="53" t="s">
        <v>3086</v>
      </c>
      <c r="I1039" s="271">
        <v>13151</v>
      </c>
      <c r="J1039" s="272">
        <v>2146</v>
      </c>
      <c r="K1039" s="273">
        <v>25</v>
      </c>
      <c r="L1039" s="318">
        <v>2575.5100000000002</v>
      </c>
      <c r="M1039" s="33">
        <f t="shared" si="128"/>
        <v>1.9009961000000001E-3</v>
      </c>
      <c r="N1039" s="33">
        <f t="shared" si="129"/>
        <v>1.5839726999999999E-3</v>
      </c>
      <c r="O1039" s="54">
        <f t="shared" si="130"/>
        <v>4.4058799999999999E-5</v>
      </c>
      <c r="P1039" s="29">
        <f t="shared" si="131"/>
        <v>9913</v>
      </c>
      <c r="Q1039" s="147"/>
      <c r="R1039" s="147"/>
      <c r="S1039" s="162"/>
      <c r="T1039" s="147"/>
      <c r="U1039" s="86"/>
      <c r="W1039" s="203" t="s">
        <v>3086</v>
      </c>
      <c r="X1039" s="204">
        <v>2146</v>
      </c>
      <c r="Y1039" s="3">
        <f t="shared" si="132"/>
        <v>0</v>
      </c>
      <c r="Z1039" s="206" t="s">
        <v>3086</v>
      </c>
      <c r="AA1039" s="266">
        <v>25</v>
      </c>
      <c r="AE1039" s="311" t="s">
        <v>8279</v>
      </c>
      <c r="AF1039" s="318">
        <v>2575.5100000000002</v>
      </c>
    </row>
    <row r="1040" spans="1:32" ht="15.75" hidden="1">
      <c r="A1040" s="85" t="s">
        <v>5840</v>
      </c>
      <c r="B1040" s="49" t="s">
        <v>1307</v>
      </c>
      <c r="C1040" s="50" t="s">
        <v>2179</v>
      </c>
      <c r="D1040" s="50" t="s">
        <v>2159</v>
      </c>
      <c r="E1040" s="50" t="s">
        <v>2116</v>
      </c>
      <c r="F1040" s="50" t="s">
        <v>2119</v>
      </c>
      <c r="G1040" s="52" t="s">
        <v>2108</v>
      </c>
      <c r="H1040" s="53" t="s">
        <v>3087</v>
      </c>
      <c r="I1040" s="271">
        <v>2347</v>
      </c>
      <c r="J1040" s="272">
        <v>277</v>
      </c>
      <c r="K1040" s="273">
        <v>44</v>
      </c>
      <c r="L1040" s="318">
        <v>533.51</v>
      </c>
      <c r="M1040" s="33">
        <f t="shared" si="128"/>
        <v>1.8747336999999999E-2</v>
      </c>
      <c r="N1040" s="33">
        <f t="shared" si="129"/>
        <v>9.7336738000000003E-3</v>
      </c>
      <c r="O1040" s="54">
        <f t="shared" si="130"/>
        <v>2.7074590000000001E-4</v>
      </c>
      <c r="P1040" s="29">
        <f t="shared" si="131"/>
        <v>60917</v>
      </c>
      <c r="Q1040" s="147"/>
      <c r="R1040" s="147"/>
      <c r="S1040" s="162"/>
      <c r="T1040" s="147"/>
      <c r="U1040" s="86"/>
      <c r="W1040" s="203" t="s">
        <v>3087</v>
      </c>
      <c r="X1040" s="204">
        <v>277</v>
      </c>
      <c r="Y1040" s="3">
        <f t="shared" si="132"/>
        <v>0</v>
      </c>
      <c r="Z1040" s="206" t="s">
        <v>3087</v>
      </c>
      <c r="AA1040" s="266">
        <v>44</v>
      </c>
      <c r="AE1040" s="311" t="s">
        <v>8280</v>
      </c>
      <c r="AF1040" s="318">
        <v>533.51</v>
      </c>
    </row>
    <row r="1041" spans="1:32" ht="15.75" hidden="1">
      <c r="A1041" s="85" t="s">
        <v>5841</v>
      </c>
      <c r="B1041" s="49" t="s">
        <v>1308</v>
      </c>
      <c r="C1041" s="50" t="s">
        <v>2179</v>
      </c>
      <c r="D1041" s="50" t="s">
        <v>2159</v>
      </c>
      <c r="E1041" s="50" t="s">
        <v>2115</v>
      </c>
      <c r="F1041" s="50" t="s">
        <v>2119</v>
      </c>
      <c r="G1041" s="52" t="s">
        <v>2108</v>
      </c>
      <c r="H1041" s="53" t="s">
        <v>3088</v>
      </c>
      <c r="I1041" s="271">
        <v>5681</v>
      </c>
      <c r="J1041" s="272">
        <v>720</v>
      </c>
      <c r="K1041" s="273">
        <v>81</v>
      </c>
      <c r="L1041" s="318">
        <v>598.04</v>
      </c>
      <c r="M1041" s="33">
        <f t="shared" si="128"/>
        <v>1.4258053099999999E-2</v>
      </c>
      <c r="N1041" s="33">
        <f t="shared" si="129"/>
        <v>1.7165738400000002E-2</v>
      </c>
      <c r="O1041" s="54">
        <f t="shared" si="130"/>
        <v>4.7747160000000002E-4</v>
      </c>
      <c r="P1041" s="29">
        <f t="shared" si="131"/>
        <v>107431</v>
      </c>
      <c r="Q1041" s="147"/>
      <c r="R1041" s="147"/>
      <c r="S1041" s="162"/>
      <c r="T1041" s="147"/>
      <c r="U1041" s="86"/>
      <c r="W1041" s="203" t="s">
        <v>3088</v>
      </c>
      <c r="X1041" s="204">
        <v>720</v>
      </c>
      <c r="Y1041" s="3">
        <f t="shared" si="132"/>
        <v>0</v>
      </c>
      <c r="Z1041" s="206" t="s">
        <v>3088</v>
      </c>
      <c r="AA1041" s="266">
        <v>81</v>
      </c>
      <c r="AE1041" s="311" t="s">
        <v>8281</v>
      </c>
      <c r="AF1041" s="318">
        <v>598.04</v>
      </c>
    </row>
    <row r="1042" spans="1:32" ht="15.75" hidden="1">
      <c r="A1042" s="85" t="s">
        <v>5842</v>
      </c>
      <c r="B1042" s="49" t="s">
        <v>1309</v>
      </c>
      <c r="C1042" s="50" t="s">
        <v>2179</v>
      </c>
      <c r="D1042" s="50" t="s">
        <v>2159</v>
      </c>
      <c r="E1042" s="50" t="s">
        <v>2120</v>
      </c>
      <c r="F1042" s="50">
        <v>3</v>
      </c>
      <c r="G1042" s="52" t="s">
        <v>2109</v>
      </c>
      <c r="H1042" s="53" t="s">
        <v>3089</v>
      </c>
      <c r="I1042" s="271">
        <v>11290</v>
      </c>
      <c r="J1042" s="272">
        <v>1244</v>
      </c>
      <c r="K1042" s="273">
        <v>35</v>
      </c>
      <c r="L1042" s="318">
        <v>1347.78</v>
      </c>
      <c r="M1042" s="33">
        <f t="shared" ref="M1042:M1105" si="133" xml:space="preserve"> ROUNDDOWN(K1042/I1042,10)</f>
        <v>3.1000885000000001E-3</v>
      </c>
      <c r="N1042" s="33">
        <f t="shared" ref="N1042:N1105" si="134">ROUNDDOWN(J1042*M1042/L1042,10)</f>
        <v>2.8613795E-3</v>
      </c>
      <c r="O1042" s="54">
        <f t="shared" ref="O1042:O1105" si="135">ROUNDDOWN(N1042/$N$2499,10)</f>
        <v>7.9590299999999996E-5</v>
      </c>
      <c r="P1042" s="29">
        <f t="shared" si="131"/>
        <v>17907</v>
      </c>
      <c r="Q1042" s="147"/>
      <c r="R1042" s="147"/>
      <c r="S1042" s="162"/>
      <c r="T1042" s="147"/>
      <c r="U1042" s="86"/>
      <c r="W1042" s="203" t="s">
        <v>3089</v>
      </c>
      <c r="X1042" s="204">
        <v>1244</v>
      </c>
      <c r="Y1042" s="3">
        <f t="shared" si="132"/>
        <v>0</v>
      </c>
      <c r="Z1042" s="206" t="s">
        <v>3089</v>
      </c>
      <c r="AA1042" s="266">
        <v>35</v>
      </c>
      <c r="AE1042" s="311" t="s">
        <v>8282</v>
      </c>
      <c r="AF1042" s="318">
        <v>1347.78</v>
      </c>
    </row>
    <row r="1043" spans="1:32" ht="15.75" hidden="1">
      <c r="A1043" s="85" t="s">
        <v>5843</v>
      </c>
      <c r="B1043" s="49" t="s">
        <v>1310</v>
      </c>
      <c r="C1043" s="50" t="s">
        <v>2179</v>
      </c>
      <c r="D1043" s="50" t="s">
        <v>2159</v>
      </c>
      <c r="E1043" s="50" t="s">
        <v>2122</v>
      </c>
      <c r="F1043" s="50" t="s">
        <v>2119</v>
      </c>
      <c r="G1043" s="52" t="s">
        <v>2108</v>
      </c>
      <c r="H1043" s="53" t="s">
        <v>3090</v>
      </c>
      <c r="I1043" s="271">
        <v>4493</v>
      </c>
      <c r="J1043" s="272">
        <v>544</v>
      </c>
      <c r="K1043" s="273">
        <v>41</v>
      </c>
      <c r="L1043" s="318">
        <v>654.66999999999996</v>
      </c>
      <c r="M1043" s="33">
        <f t="shared" si="133"/>
        <v>9.1253059999999997E-3</v>
      </c>
      <c r="N1043" s="33">
        <f t="shared" si="134"/>
        <v>7.5827003E-3</v>
      </c>
      <c r="O1043" s="54">
        <f t="shared" si="135"/>
        <v>2.1091569999999999E-4</v>
      </c>
      <c r="P1043" s="29">
        <f t="shared" ref="P1043:P1106" si="136">ROUNDDOWN(225000000*O1043,0)</f>
        <v>47456</v>
      </c>
      <c r="Q1043" s="147"/>
      <c r="R1043" s="147"/>
      <c r="S1043" s="162"/>
      <c r="T1043" s="147"/>
      <c r="U1043" s="86"/>
      <c r="W1043" s="203" t="s">
        <v>3090</v>
      </c>
      <c r="X1043" s="204">
        <v>544</v>
      </c>
      <c r="Y1043" s="3">
        <f t="shared" ref="Y1043:Y1106" si="137">J1043-X1043</f>
        <v>0</v>
      </c>
      <c r="Z1043" s="206" t="s">
        <v>3090</v>
      </c>
      <c r="AA1043" s="266">
        <v>41</v>
      </c>
      <c r="AE1043" s="311" t="s">
        <v>8283</v>
      </c>
      <c r="AF1043" s="318">
        <v>654.66999999999996</v>
      </c>
    </row>
    <row r="1044" spans="1:32" ht="15.75" hidden="1">
      <c r="A1044" s="85" t="s">
        <v>5844</v>
      </c>
      <c r="B1044" s="49" t="s">
        <v>1311</v>
      </c>
      <c r="C1044" s="50" t="s">
        <v>2179</v>
      </c>
      <c r="D1044" s="50" t="s">
        <v>2159</v>
      </c>
      <c r="E1044" s="50" t="s">
        <v>2124</v>
      </c>
      <c r="F1044" s="50" t="s">
        <v>2119</v>
      </c>
      <c r="G1044" s="52" t="s">
        <v>2108</v>
      </c>
      <c r="H1044" s="53" t="s">
        <v>3091</v>
      </c>
      <c r="I1044" s="271">
        <v>5976</v>
      </c>
      <c r="J1044" s="272">
        <v>770</v>
      </c>
      <c r="K1044" s="273">
        <v>30</v>
      </c>
      <c r="L1044" s="318">
        <v>720.07</v>
      </c>
      <c r="M1044" s="33">
        <f t="shared" si="133"/>
        <v>5.0200803000000002E-3</v>
      </c>
      <c r="N1044" s="33">
        <f t="shared" si="134"/>
        <v>5.3681750000000002E-3</v>
      </c>
      <c r="O1044" s="54">
        <f t="shared" si="135"/>
        <v>1.493178E-4</v>
      </c>
      <c r="P1044" s="29">
        <f t="shared" si="136"/>
        <v>33596</v>
      </c>
      <c r="Q1044" s="147"/>
      <c r="R1044" s="147"/>
      <c r="S1044" s="162"/>
      <c r="T1044" s="147"/>
      <c r="U1044" s="86"/>
      <c r="W1044" s="203" t="s">
        <v>3091</v>
      </c>
      <c r="X1044" s="204">
        <v>770</v>
      </c>
      <c r="Y1044" s="3">
        <f t="shared" si="137"/>
        <v>0</v>
      </c>
      <c r="Z1044" s="206" t="s">
        <v>3091</v>
      </c>
      <c r="AA1044" s="266">
        <v>30</v>
      </c>
      <c r="AE1044" s="311" t="s">
        <v>8284</v>
      </c>
      <c r="AF1044" s="318">
        <v>720.07</v>
      </c>
    </row>
    <row r="1045" spans="1:32" ht="15.75" hidden="1">
      <c r="A1045" s="85" t="s">
        <v>5845</v>
      </c>
      <c r="B1045" s="49" t="s">
        <v>1312</v>
      </c>
      <c r="C1045" s="50" t="s">
        <v>2179</v>
      </c>
      <c r="D1045" s="50" t="s">
        <v>2159</v>
      </c>
      <c r="E1045" s="50" t="s">
        <v>2126</v>
      </c>
      <c r="F1045" s="50" t="s">
        <v>2119</v>
      </c>
      <c r="G1045" s="52" t="s">
        <v>2108</v>
      </c>
      <c r="H1045" s="53" t="s">
        <v>3092</v>
      </c>
      <c r="I1045" s="271">
        <v>5056</v>
      </c>
      <c r="J1045" s="272">
        <v>669</v>
      </c>
      <c r="K1045" s="273">
        <v>33</v>
      </c>
      <c r="L1045" s="318">
        <v>794.64</v>
      </c>
      <c r="M1045" s="33">
        <f t="shared" si="133"/>
        <v>6.5268987000000004E-3</v>
      </c>
      <c r="N1045" s="33">
        <f t="shared" si="134"/>
        <v>5.4949350999999999E-3</v>
      </c>
      <c r="O1045" s="54">
        <f t="shared" si="135"/>
        <v>1.5284369999999999E-4</v>
      </c>
      <c r="P1045" s="29">
        <f t="shared" si="136"/>
        <v>34389</v>
      </c>
      <c r="Q1045" s="147"/>
      <c r="R1045" s="147"/>
      <c r="S1045" s="162"/>
      <c r="T1045" s="147"/>
      <c r="U1045" s="86"/>
      <c r="W1045" s="203" t="s">
        <v>3092</v>
      </c>
      <c r="X1045" s="204">
        <v>669</v>
      </c>
      <c r="Y1045" s="3">
        <f t="shared" si="137"/>
        <v>0</v>
      </c>
      <c r="Z1045" s="206" t="s">
        <v>3092</v>
      </c>
      <c r="AA1045" s="266">
        <v>33</v>
      </c>
      <c r="AE1045" s="311" t="s">
        <v>8285</v>
      </c>
      <c r="AF1045" s="318">
        <v>794.64</v>
      </c>
    </row>
    <row r="1046" spans="1:32" ht="15.75" hidden="1">
      <c r="A1046" s="85" t="s">
        <v>5846</v>
      </c>
      <c r="B1046" s="49" t="s">
        <v>1313</v>
      </c>
      <c r="C1046" s="50" t="s">
        <v>2179</v>
      </c>
      <c r="D1046" s="50" t="s">
        <v>2172</v>
      </c>
      <c r="E1046" s="50" t="s">
        <v>2116</v>
      </c>
      <c r="F1046" s="50" t="s">
        <v>2119</v>
      </c>
      <c r="G1046" s="52" t="s">
        <v>2108</v>
      </c>
      <c r="H1046" s="53" t="s">
        <v>3093</v>
      </c>
      <c r="I1046" s="271">
        <v>2874</v>
      </c>
      <c r="J1046" s="272">
        <v>414</v>
      </c>
      <c r="K1046" s="273">
        <v>22</v>
      </c>
      <c r="L1046" s="318">
        <v>1169.17</v>
      </c>
      <c r="M1046" s="33">
        <f t="shared" si="133"/>
        <v>7.6548364000000001E-3</v>
      </c>
      <c r="N1046" s="33">
        <f t="shared" si="134"/>
        <v>2.7105571999999998E-3</v>
      </c>
      <c r="O1046" s="54">
        <f t="shared" si="135"/>
        <v>7.5395099999999999E-5</v>
      </c>
      <c r="P1046" s="29">
        <f t="shared" si="136"/>
        <v>16963</v>
      </c>
      <c r="Q1046" s="147"/>
      <c r="R1046" s="147"/>
      <c r="S1046" s="162"/>
      <c r="T1046" s="147"/>
      <c r="U1046" s="86"/>
      <c r="W1046" s="203" t="s">
        <v>3093</v>
      </c>
      <c r="X1046" s="204">
        <v>414</v>
      </c>
      <c r="Y1046" s="3">
        <f t="shared" si="137"/>
        <v>0</v>
      </c>
      <c r="Z1046" s="206" t="s">
        <v>3093</v>
      </c>
      <c r="AA1046" s="266">
        <v>22</v>
      </c>
      <c r="AE1046" s="311" t="s">
        <v>8286</v>
      </c>
      <c r="AF1046" s="318">
        <v>1169.17</v>
      </c>
    </row>
    <row r="1047" spans="1:32" ht="15.75" hidden="1">
      <c r="A1047" s="85" t="s">
        <v>5847</v>
      </c>
      <c r="B1047" s="49" t="s">
        <v>1314</v>
      </c>
      <c r="C1047" s="50" t="s">
        <v>2179</v>
      </c>
      <c r="D1047" s="50" t="s">
        <v>2172</v>
      </c>
      <c r="E1047" s="50" t="s">
        <v>2115</v>
      </c>
      <c r="F1047" s="50">
        <v>3</v>
      </c>
      <c r="G1047" s="52" t="s">
        <v>2109</v>
      </c>
      <c r="H1047" s="53" t="s">
        <v>3094</v>
      </c>
      <c r="I1047" s="271">
        <v>10897</v>
      </c>
      <c r="J1047" s="272">
        <v>1486</v>
      </c>
      <c r="K1047" s="273">
        <v>55</v>
      </c>
      <c r="L1047" s="318">
        <v>1492.1</v>
      </c>
      <c r="M1047" s="33">
        <f t="shared" si="133"/>
        <v>5.0472607000000003E-3</v>
      </c>
      <c r="N1047" s="33">
        <f t="shared" si="134"/>
        <v>5.0266264000000003E-3</v>
      </c>
      <c r="O1047" s="54">
        <f t="shared" si="135"/>
        <v>1.3981749999999999E-4</v>
      </c>
      <c r="P1047" s="29">
        <f t="shared" si="136"/>
        <v>31458</v>
      </c>
      <c r="Q1047" s="147"/>
      <c r="R1047" s="147"/>
      <c r="S1047" s="162"/>
      <c r="T1047" s="147"/>
      <c r="U1047" s="86"/>
      <c r="W1047" s="203" t="s">
        <v>3094</v>
      </c>
      <c r="X1047" s="204">
        <v>1486</v>
      </c>
      <c r="Y1047" s="3">
        <f t="shared" si="137"/>
        <v>0</v>
      </c>
      <c r="Z1047" s="206" t="s">
        <v>3094</v>
      </c>
      <c r="AA1047" s="266">
        <v>55</v>
      </c>
      <c r="AE1047" s="311" t="s">
        <v>8287</v>
      </c>
      <c r="AF1047" s="318">
        <v>1492.1</v>
      </c>
    </row>
    <row r="1048" spans="1:32" ht="15.75" hidden="1">
      <c r="A1048" s="85" t="s">
        <v>5848</v>
      </c>
      <c r="B1048" s="49" t="s">
        <v>1315</v>
      </c>
      <c r="C1048" s="50" t="s">
        <v>2179</v>
      </c>
      <c r="D1048" s="50" t="s">
        <v>2172</v>
      </c>
      <c r="E1048" s="50" t="s">
        <v>2120</v>
      </c>
      <c r="F1048" s="50" t="s">
        <v>2119</v>
      </c>
      <c r="G1048" s="52" t="s">
        <v>2108</v>
      </c>
      <c r="H1048" s="53" t="s">
        <v>3095</v>
      </c>
      <c r="I1048" s="271">
        <v>3021</v>
      </c>
      <c r="J1048" s="272">
        <v>398</v>
      </c>
      <c r="K1048" s="273">
        <v>8</v>
      </c>
      <c r="L1048" s="318">
        <v>821.88</v>
      </c>
      <c r="M1048" s="33">
        <f t="shared" si="133"/>
        <v>2.6481297000000002E-3</v>
      </c>
      <c r="N1048" s="33">
        <f t="shared" si="134"/>
        <v>1.2823716E-3</v>
      </c>
      <c r="O1048" s="54">
        <f t="shared" si="135"/>
        <v>3.5669600000000002E-5</v>
      </c>
      <c r="P1048" s="29">
        <f t="shared" si="136"/>
        <v>8025</v>
      </c>
      <c r="Q1048" s="147"/>
      <c r="R1048" s="147"/>
      <c r="S1048" s="162"/>
      <c r="T1048" s="147"/>
      <c r="U1048" s="86"/>
      <c r="W1048" s="203" t="s">
        <v>3095</v>
      </c>
      <c r="X1048" s="204">
        <v>398</v>
      </c>
      <c r="Y1048" s="3">
        <f t="shared" si="137"/>
        <v>0</v>
      </c>
      <c r="Z1048" s="206" t="s">
        <v>3095</v>
      </c>
      <c r="AA1048" s="266">
        <v>8</v>
      </c>
      <c r="AE1048" s="311" t="s">
        <v>8288</v>
      </c>
      <c r="AF1048" s="318">
        <v>821.88</v>
      </c>
    </row>
    <row r="1049" spans="1:32" ht="15.75" hidden="1">
      <c r="A1049" s="85" t="s">
        <v>5849</v>
      </c>
      <c r="B1049" s="49" t="s">
        <v>1316</v>
      </c>
      <c r="C1049" s="50" t="s">
        <v>2179</v>
      </c>
      <c r="D1049" s="50" t="s">
        <v>2172</v>
      </c>
      <c r="E1049" s="50" t="s">
        <v>2122</v>
      </c>
      <c r="F1049" s="50" t="s">
        <v>2119</v>
      </c>
      <c r="G1049" s="52" t="s">
        <v>2108</v>
      </c>
      <c r="H1049" s="53" t="s">
        <v>3096</v>
      </c>
      <c r="I1049" s="271">
        <v>4974</v>
      </c>
      <c r="J1049" s="272">
        <v>675</v>
      </c>
      <c r="K1049" s="273">
        <v>25</v>
      </c>
      <c r="L1049" s="318">
        <v>842.96</v>
      </c>
      <c r="M1049" s="33">
        <f t="shared" si="133"/>
        <v>5.0261359E-3</v>
      </c>
      <c r="N1049" s="33">
        <f t="shared" si="134"/>
        <v>4.0246769999999999E-3</v>
      </c>
      <c r="O1049" s="54">
        <f t="shared" si="135"/>
        <v>1.119479E-4</v>
      </c>
      <c r="P1049" s="29">
        <f t="shared" si="136"/>
        <v>25188</v>
      </c>
      <c r="Q1049" s="147"/>
      <c r="R1049" s="147"/>
      <c r="S1049" s="162"/>
      <c r="T1049" s="147"/>
      <c r="U1049" s="86"/>
      <c r="W1049" s="203" t="s">
        <v>3096</v>
      </c>
      <c r="X1049" s="204">
        <v>675</v>
      </c>
      <c r="Y1049" s="3">
        <f t="shared" si="137"/>
        <v>0</v>
      </c>
      <c r="Z1049" s="206" t="s">
        <v>3096</v>
      </c>
      <c r="AA1049" s="266">
        <v>25</v>
      </c>
      <c r="AE1049" s="311" t="s">
        <v>8289</v>
      </c>
      <c r="AF1049" s="318">
        <v>842.96</v>
      </c>
    </row>
    <row r="1050" spans="1:32" ht="15.75" hidden="1">
      <c r="A1050" s="85" t="s">
        <v>5850</v>
      </c>
      <c r="B1050" s="49" t="s">
        <v>1317</v>
      </c>
      <c r="C1050" s="50" t="s">
        <v>2179</v>
      </c>
      <c r="D1050" s="50" t="s">
        <v>2172</v>
      </c>
      <c r="E1050" s="50" t="s">
        <v>2124</v>
      </c>
      <c r="F1050" s="50" t="s">
        <v>2119</v>
      </c>
      <c r="G1050" s="52" t="s">
        <v>2108</v>
      </c>
      <c r="H1050" s="53" t="s">
        <v>3097</v>
      </c>
      <c r="I1050" s="271">
        <v>4880</v>
      </c>
      <c r="J1050" s="272">
        <v>537</v>
      </c>
      <c r="K1050" s="273">
        <v>26</v>
      </c>
      <c r="L1050" s="318">
        <v>1473.25</v>
      </c>
      <c r="M1050" s="33">
        <f t="shared" si="133"/>
        <v>5.3278687999999998E-3</v>
      </c>
      <c r="N1050" s="33">
        <f t="shared" si="134"/>
        <v>1.9420094999999999E-3</v>
      </c>
      <c r="O1050" s="54">
        <f t="shared" si="135"/>
        <v>5.4017700000000003E-5</v>
      </c>
      <c r="P1050" s="29">
        <f t="shared" si="136"/>
        <v>12153</v>
      </c>
      <c r="Q1050" s="147"/>
      <c r="R1050" s="147"/>
      <c r="S1050" s="162"/>
      <c r="T1050" s="147"/>
      <c r="U1050" s="86"/>
      <c r="W1050" s="203" t="s">
        <v>3097</v>
      </c>
      <c r="X1050" s="204">
        <v>537</v>
      </c>
      <c r="Y1050" s="3">
        <f t="shared" si="137"/>
        <v>0</v>
      </c>
      <c r="Z1050" s="206" t="s">
        <v>3097</v>
      </c>
      <c r="AA1050" s="266">
        <v>26</v>
      </c>
      <c r="AE1050" s="311" t="s">
        <v>8290</v>
      </c>
      <c r="AF1050" s="318">
        <v>1473.25</v>
      </c>
    </row>
    <row r="1051" spans="1:32" ht="15.75" hidden="1">
      <c r="A1051" s="85" t="s">
        <v>5851</v>
      </c>
      <c r="B1051" s="49" t="s">
        <v>1318</v>
      </c>
      <c r="C1051" s="50" t="s">
        <v>2179</v>
      </c>
      <c r="D1051" s="50" t="s">
        <v>2172</v>
      </c>
      <c r="E1051" s="50" t="s">
        <v>2126</v>
      </c>
      <c r="F1051" s="50" t="s">
        <v>2119</v>
      </c>
      <c r="G1051" s="52" t="s">
        <v>2108</v>
      </c>
      <c r="H1051" s="53" t="s">
        <v>3098</v>
      </c>
      <c r="I1051" s="271">
        <v>4898</v>
      </c>
      <c r="J1051" s="272">
        <v>632</v>
      </c>
      <c r="K1051" s="273">
        <v>24</v>
      </c>
      <c r="L1051" s="318">
        <v>818.83</v>
      </c>
      <c r="M1051" s="33">
        <f t="shared" si="133"/>
        <v>4.8999591000000002E-3</v>
      </c>
      <c r="N1051" s="33">
        <f t="shared" si="134"/>
        <v>3.7819500000000001E-3</v>
      </c>
      <c r="O1051" s="54">
        <f t="shared" si="135"/>
        <v>1.051964E-4</v>
      </c>
      <c r="P1051" s="29">
        <f t="shared" si="136"/>
        <v>23669</v>
      </c>
      <c r="Q1051" s="147"/>
      <c r="R1051" s="147"/>
      <c r="S1051" s="162"/>
      <c r="T1051" s="147"/>
      <c r="U1051" s="86"/>
      <c r="W1051" s="203" t="s">
        <v>3098</v>
      </c>
      <c r="X1051" s="204">
        <v>632</v>
      </c>
      <c r="Y1051" s="3">
        <f t="shared" si="137"/>
        <v>0</v>
      </c>
      <c r="Z1051" s="206" t="s">
        <v>3098</v>
      </c>
      <c r="AA1051" s="266">
        <v>24</v>
      </c>
      <c r="AE1051" s="311" t="s">
        <v>8291</v>
      </c>
      <c r="AF1051" s="318">
        <v>818.83</v>
      </c>
    </row>
    <row r="1052" spans="1:32" ht="15.75" hidden="1">
      <c r="A1052" s="85" t="s">
        <v>5852</v>
      </c>
      <c r="B1052" s="49" t="s">
        <v>1319</v>
      </c>
      <c r="C1052" s="50" t="s">
        <v>2179</v>
      </c>
      <c r="D1052" s="50" t="s">
        <v>2174</v>
      </c>
      <c r="E1052" s="50" t="s">
        <v>2116</v>
      </c>
      <c r="F1052" s="50" t="s">
        <v>2117</v>
      </c>
      <c r="G1052" s="52" t="s">
        <v>2107</v>
      </c>
      <c r="H1052" s="53" t="s">
        <v>3099</v>
      </c>
      <c r="I1052" s="271">
        <v>9930</v>
      </c>
      <c r="J1052" s="272">
        <v>1331</v>
      </c>
      <c r="K1052" s="273">
        <v>120</v>
      </c>
      <c r="L1052" s="318">
        <v>1346.18</v>
      </c>
      <c r="M1052" s="33">
        <f t="shared" si="133"/>
        <v>1.20845921E-2</v>
      </c>
      <c r="N1052" s="33">
        <f t="shared" si="134"/>
        <v>1.1948321899999999E-2</v>
      </c>
      <c r="O1052" s="54">
        <f t="shared" si="135"/>
        <v>3.3234719999999999E-4</v>
      </c>
      <c r="P1052" s="29">
        <f t="shared" si="136"/>
        <v>74778</v>
      </c>
      <c r="Q1052" s="147"/>
      <c r="R1052" s="147"/>
      <c r="S1052" s="162"/>
      <c r="T1052" s="147"/>
      <c r="U1052" s="86"/>
      <c r="W1052" s="203" t="s">
        <v>3099</v>
      </c>
      <c r="X1052" s="204">
        <v>1331</v>
      </c>
      <c r="Y1052" s="3">
        <f t="shared" si="137"/>
        <v>0</v>
      </c>
      <c r="Z1052" s="206" t="s">
        <v>3099</v>
      </c>
      <c r="AA1052" s="266">
        <v>120</v>
      </c>
      <c r="AE1052" s="311" t="s">
        <v>8292</v>
      </c>
      <c r="AF1052" s="318">
        <v>1346.18</v>
      </c>
    </row>
    <row r="1053" spans="1:32" ht="15.75" hidden="1">
      <c r="A1053" s="85" t="s">
        <v>5853</v>
      </c>
      <c r="B1053" s="49" t="s">
        <v>1320</v>
      </c>
      <c r="C1053" s="50" t="s">
        <v>2179</v>
      </c>
      <c r="D1053" s="50" t="s">
        <v>2174</v>
      </c>
      <c r="E1053" s="50" t="s">
        <v>2115</v>
      </c>
      <c r="F1053" s="50" t="s">
        <v>2119</v>
      </c>
      <c r="G1053" s="52" t="s">
        <v>2108</v>
      </c>
      <c r="H1053" s="53" t="s">
        <v>3100</v>
      </c>
      <c r="I1053" s="271">
        <v>2685</v>
      </c>
      <c r="J1053" s="272">
        <v>399</v>
      </c>
      <c r="K1053" s="273">
        <v>15</v>
      </c>
      <c r="L1053" s="318">
        <v>1302.74</v>
      </c>
      <c r="M1053" s="33">
        <f t="shared" si="133"/>
        <v>5.5865921000000001E-3</v>
      </c>
      <c r="N1053" s="33">
        <f t="shared" si="134"/>
        <v>1.7110476E-3</v>
      </c>
      <c r="O1053" s="54">
        <f t="shared" si="135"/>
        <v>4.7593399999999997E-5</v>
      </c>
      <c r="P1053" s="29">
        <f t="shared" si="136"/>
        <v>10708</v>
      </c>
      <c r="Q1053" s="147"/>
      <c r="R1053" s="147"/>
      <c r="S1053" s="162"/>
      <c r="T1053" s="147"/>
      <c r="U1053" s="86"/>
      <c r="W1053" s="203" t="s">
        <v>3100</v>
      </c>
      <c r="X1053" s="204">
        <v>399</v>
      </c>
      <c r="Y1053" s="3">
        <f t="shared" si="137"/>
        <v>0</v>
      </c>
      <c r="Z1053" s="206" t="s">
        <v>3100</v>
      </c>
      <c r="AA1053" s="266">
        <v>15</v>
      </c>
      <c r="AE1053" s="311" t="s">
        <v>8293</v>
      </c>
      <c r="AF1053" s="318">
        <v>1302.74</v>
      </c>
    </row>
    <row r="1054" spans="1:32" ht="15.75" hidden="1">
      <c r="A1054" s="85" t="s">
        <v>5854</v>
      </c>
      <c r="B1054" s="49" t="s">
        <v>1321</v>
      </c>
      <c r="C1054" s="50" t="s">
        <v>2179</v>
      </c>
      <c r="D1054" s="50" t="s">
        <v>2174</v>
      </c>
      <c r="E1054" s="50" t="s">
        <v>2120</v>
      </c>
      <c r="F1054" s="50" t="s">
        <v>2119</v>
      </c>
      <c r="G1054" s="52" t="s">
        <v>2108</v>
      </c>
      <c r="H1054" s="53" t="s">
        <v>3101</v>
      </c>
      <c r="I1054" s="271">
        <v>5232</v>
      </c>
      <c r="J1054" s="272">
        <v>770</v>
      </c>
      <c r="K1054" s="273">
        <v>24</v>
      </c>
      <c r="L1054" s="318">
        <v>838.39</v>
      </c>
      <c r="M1054" s="33">
        <f t="shared" si="133"/>
        <v>4.5871558999999998E-3</v>
      </c>
      <c r="N1054" s="33">
        <f t="shared" si="134"/>
        <v>4.2129677000000004E-3</v>
      </c>
      <c r="O1054" s="54">
        <f t="shared" si="135"/>
        <v>1.171853E-4</v>
      </c>
      <c r="P1054" s="29">
        <f t="shared" si="136"/>
        <v>26366</v>
      </c>
      <c r="Q1054" s="147"/>
      <c r="R1054" s="147"/>
      <c r="S1054" s="162"/>
      <c r="T1054" s="147"/>
      <c r="U1054" s="86"/>
      <c r="W1054" s="203" t="s">
        <v>3101</v>
      </c>
      <c r="X1054" s="204">
        <v>770</v>
      </c>
      <c r="Y1054" s="3">
        <f t="shared" si="137"/>
        <v>0</v>
      </c>
      <c r="Z1054" s="206" t="s">
        <v>3101</v>
      </c>
      <c r="AA1054" s="266">
        <v>24</v>
      </c>
      <c r="AE1054" s="311" t="s">
        <v>8294</v>
      </c>
      <c r="AF1054" s="318">
        <v>838.39</v>
      </c>
    </row>
    <row r="1055" spans="1:32" ht="15.75" hidden="1">
      <c r="A1055" s="85" t="s">
        <v>5855</v>
      </c>
      <c r="B1055" s="49" t="s">
        <v>1322</v>
      </c>
      <c r="C1055" s="50" t="s">
        <v>2179</v>
      </c>
      <c r="D1055" s="50" t="s">
        <v>2174</v>
      </c>
      <c r="E1055" s="50" t="s">
        <v>2122</v>
      </c>
      <c r="F1055" s="50" t="s">
        <v>2119</v>
      </c>
      <c r="G1055" s="52" t="s">
        <v>2108</v>
      </c>
      <c r="H1055" s="53" t="s">
        <v>3102</v>
      </c>
      <c r="I1055" s="271">
        <v>6486</v>
      </c>
      <c r="J1055" s="272">
        <v>997</v>
      </c>
      <c r="K1055" s="273">
        <v>70</v>
      </c>
      <c r="L1055" s="318">
        <v>644.36</v>
      </c>
      <c r="M1055" s="33">
        <f t="shared" si="133"/>
        <v>1.07924761E-2</v>
      </c>
      <c r="N1055" s="33">
        <f t="shared" si="134"/>
        <v>1.6698892900000002E-2</v>
      </c>
      <c r="O1055" s="54">
        <f t="shared" si="135"/>
        <v>4.6448609999999999E-4</v>
      </c>
      <c r="P1055" s="29">
        <f t="shared" si="136"/>
        <v>104509</v>
      </c>
      <c r="Q1055" s="147"/>
      <c r="R1055" s="147"/>
      <c r="S1055" s="162"/>
      <c r="T1055" s="147"/>
      <c r="U1055" s="86"/>
      <c r="W1055" s="203" t="s">
        <v>3102</v>
      </c>
      <c r="X1055" s="204">
        <v>997</v>
      </c>
      <c r="Y1055" s="3">
        <f t="shared" si="137"/>
        <v>0</v>
      </c>
      <c r="Z1055" s="206" t="s">
        <v>3102</v>
      </c>
      <c r="AA1055" s="266">
        <v>70</v>
      </c>
      <c r="AE1055" s="311" t="s">
        <v>8295</v>
      </c>
      <c r="AF1055" s="318">
        <v>644.36</v>
      </c>
    </row>
    <row r="1056" spans="1:32" ht="15.75" hidden="1">
      <c r="A1056" s="85" t="s">
        <v>5856</v>
      </c>
      <c r="B1056" s="49" t="s">
        <v>1323</v>
      </c>
      <c r="C1056" s="50" t="s">
        <v>2179</v>
      </c>
      <c r="D1056" s="50" t="s">
        <v>2174</v>
      </c>
      <c r="E1056" s="50" t="s">
        <v>2124</v>
      </c>
      <c r="F1056" s="50" t="s">
        <v>2119</v>
      </c>
      <c r="G1056" s="52" t="s">
        <v>2108</v>
      </c>
      <c r="H1056" s="53" t="s">
        <v>3103</v>
      </c>
      <c r="I1056" s="271">
        <v>1755</v>
      </c>
      <c r="J1056" s="272">
        <v>251</v>
      </c>
      <c r="K1056" s="273">
        <v>4</v>
      </c>
      <c r="L1056" s="318">
        <v>1542.77</v>
      </c>
      <c r="M1056" s="33">
        <f t="shared" si="133"/>
        <v>2.2792022000000002E-3</v>
      </c>
      <c r="N1056" s="33">
        <f t="shared" si="134"/>
        <v>3.708133E-4</v>
      </c>
      <c r="O1056" s="54">
        <f t="shared" si="135"/>
        <v>1.0314300000000001E-5</v>
      </c>
      <c r="P1056" s="29">
        <f t="shared" si="136"/>
        <v>2320</v>
      </c>
      <c r="Q1056" s="147"/>
      <c r="R1056" s="147"/>
      <c r="S1056" s="162"/>
      <c r="T1056" s="147"/>
      <c r="U1056" s="86"/>
      <c r="W1056" s="203" t="s">
        <v>3103</v>
      </c>
      <c r="X1056" s="204">
        <v>251</v>
      </c>
      <c r="Y1056" s="3">
        <f t="shared" si="137"/>
        <v>0</v>
      </c>
      <c r="Z1056" s="206" t="s">
        <v>3103</v>
      </c>
      <c r="AA1056" s="266">
        <v>4</v>
      </c>
      <c r="AE1056" s="311" t="s">
        <v>8296</v>
      </c>
      <c r="AF1056" s="318">
        <v>1542.77</v>
      </c>
    </row>
    <row r="1057" spans="1:32" ht="15.75" hidden="1">
      <c r="A1057" s="85" t="s">
        <v>5857</v>
      </c>
      <c r="B1057" s="49" t="s">
        <v>1324</v>
      </c>
      <c r="C1057" s="50" t="s">
        <v>2179</v>
      </c>
      <c r="D1057" s="50" t="s">
        <v>2174</v>
      </c>
      <c r="E1057" s="50" t="s">
        <v>2126</v>
      </c>
      <c r="F1057" s="50" t="s">
        <v>2119</v>
      </c>
      <c r="G1057" s="52" t="s">
        <v>2108</v>
      </c>
      <c r="H1057" s="53" t="s">
        <v>3104</v>
      </c>
      <c r="I1057" s="271">
        <v>5558</v>
      </c>
      <c r="J1057" s="272">
        <v>702</v>
      </c>
      <c r="K1057" s="273">
        <v>32</v>
      </c>
      <c r="L1057" s="318">
        <v>1253.6400000000001</v>
      </c>
      <c r="M1057" s="33">
        <f t="shared" si="133"/>
        <v>5.7574667E-3</v>
      </c>
      <c r="N1057" s="33">
        <f t="shared" si="134"/>
        <v>3.2240048999999998E-3</v>
      </c>
      <c r="O1057" s="54">
        <f t="shared" si="135"/>
        <v>8.9676899999999995E-5</v>
      </c>
      <c r="P1057" s="29">
        <f t="shared" si="136"/>
        <v>20177</v>
      </c>
      <c r="Q1057" s="147"/>
      <c r="R1057" s="147"/>
      <c r="S1057" s="162"/>
      <c r="T1057" s="147"/>
      <c r="U1057" s="86"/>
      <c r="W1057" s="203" t="s">
        <v>3104</v>
      </c>
      <c r="X1057" s="204">
        <v>702</v>
      </c>
      <c r="Y1057" s="3">
        <f t="shared" si="137"/>
        <v>0</v>
      </c>
      <c r="Z1057" s="206" t="s">
        <v>3104</v>
      </c>
      <c r="AA1057" s="266">
        <v>32</v>
      </c>
      <c r="AE1057" s="311" t="s">
        <v>8297</v>
      </c>
      <c r="AF1057" s="318">
        <v>1253.6400000000001</v>
      </c>
    </row>
    <row r="1058" spans="1:32" ht="15.75" hidden="1">
      <c r="A1058" s="85" t="s">
        <v>5858</v>
      </c>
      <c r="B1058" s="49" t="s">
        <v>1325</v>
      </c>
      <c r="C1058" s="50" t="s">
        <v>2179</v>
      </c>
      <c r="D1058" s="50" t="s">
        <v>2174</v>
      </c>
      <c r="E1058" s="50" t="s">
        <v>2133</v>
      </c>
      <c r="F1058" s="50">
        <v>3</v>
      </c>
      <c r="G1058" s="52" t="s">
        <v>2109</v>
      </c>
      <c r="H1058" s="53" t="s">
        <v>3105</v>
      </c>
      <c r="I1058" s="271">
        <v>4449</v>
      </c>
      <c r="J1058" s="272">
        <v>600</v>
      </c>
      <c r="K1058" s="273">
        <v>30</v>
      </c>
      <c r="L1058" s="318">
        <v>1392.6</v>
      </c>
      <c r="M1058" s="33">
        <f t="shared" si="133"/>
        <v>6.7430883E-3</v>
      </c>
      <c r="N1058" s="33">
        <f t="shared" si="134"/>
        <v>2.9052512999999999E-3</v>
      </c>
      <c r="O1058" s="54">
        <f t="shared" si="135"/>
        <v>8.0810599999999995E-5</v>
      </c>
      <c r="P1058" s="29">
        <f t="shared" si="136"/>
        <v>18182</v>
      </c>
      <c r="Q1058" s="147"/>
      <c r="R1058" s="147"/>
      <c r="S1058" s="162"/>
      <c r="T1058" s="147"/>
      <c r="U1058" s="86"/>
      <c r="W1058" s="203" t="s">
        <v>3105</v>
      </c>
      <c r="X1058" s="204">
        <v>600</v>
      </c>
      <c r="Y1058" s="3">
        <f t="shared" si="137"/>
        <v>0</v>
      </c>
      <c r="Z1058" s="206" t="s">
        <v>3105</v>
      </c>
      <c r="AA1058" s="266">
        <v>30</v>
      </c>
      <c r="AE1058" s="311" t="s">
        <v>8298</v>
      </c>
      <c r="AF1058" s="318">
        <v>1392.6</v>
      </c>
    </row>
    <row r="1059" spans="1:32" ht="15.75" hidden="1">
      <c r="A1059" s="85" t="s">
        <v>5859</v>
      </c>
      <c r="B1059" s="49" t="s">
        <v>1326</v>
      </c>
      <c r="C1059" s="50" t="s">
        <v>2179</v>
      </c>
      <c r="D1059" s="50" t="s">
        <v>2174</v>
      </c>
      <c r="E1059" s="50" t="s">
        <v>2157</v>
      </c>
      <c r="F1059" s="50" t="s">
        <v>2119</v>
      </c>
      <c r="G1059" s="52" t="s">
        <v>2108</v>
      </c>
      <c r="H1059" s="53" t="s">
        <v>3106</v>
      </c>
      <c r="I1059" s="271">
        <v>2671</v>
      </c>
      <c r="J1059" s="272">
        <v>363</v>
      </c>
      <c r="K1059" s="273">
        <v>12</v>
      </c>
      <c r="L1059" s="318">
        <v>1078.24</v>
      </c>
      <c r="M1059" s="33">
        <f t="shared" si="133"/>
        <v>4.4926992999999998E-3</v>
      </c>
      <c r="N1059" s="33">
        <f t="shared" si="134"/>
        <v>1.5125109E-3</v>
      </c>
      <c r="O1059" s="54">
        <f t="shared" si="135"/>
        <v>4.2070999999999998E-5</v>
      </c>
      <c r="P1059" s="29">
        <f t="shared" si="136"/>
        <v>9465</v>
      </c>
      <c r="Q1059" s="147"/>
      <c r="R1059" s="147"/>
      <c r="S1059" s="162"/>
      <c r="T1059" s="147"/>
      <c r="U1059" s="86"/>
      <c r="W1059" s="203" t="s">
        <v>3106</v>
      </c>
      <c r="X1059" s="204">
        <v>363</v>
      </c>
      <c r="Y1059" s="3">
        <f t="shared" si="137"/>
        <v>0</v>
      </c>
      <c r="Z1059" s="206" t="s">
        <v>3106</v>
      </c>
      <c r="AA1059" s="266">
        <v>12</v>
      </c>
      <c r="AE1059" s="311" t="s">
        <v>8299</v>
      </c>
      <c r="AF1059" s="318">
        <v>1078.24</v>
      </c>
    </row>
    <row r="1060" spans="1:32" ht="15.75" hidden="1">
      <c r="A1060" s="85" t="s">
        <v>5860</v>
      </c>
      <c r="B1060" s="49" t="s">
        <v>1327</v>
      </c>
      <c r="C1060" s="50" t="s">
        <v>2179</v>
      </c>
      <c r="D1060" s="50" t="s">
        <v>2174</v>
      </c>
      <c r="E1060" s="50" t="s">
        <v>2159</v>
      </c>
      <c r="F1060" s="50" t="s">
        <v>2119</v>
      </c>
      <c r="G1060" s="52" t="s">
        <v>2108</v>
      </c>
      <c r="H1060" s="53" t="s">
        <v>3107</v>
      </c>
      <c r="I1060" s="271">
        <v>3355</v>
      </c>
      <c r="J1060" s="272">
        <v>464</v>
      </c>
      <c r="K1060" s="273">
        <v>13</v>
      </c>
      <c r="L1060" s="318">
        <v>1044.9100000000001</v>
      </c>
      <c r="M1060" s="33">
        <f t="shared" si="133"/>
        <v>3.8748137000000002E-3</v>
      </c>
      <c r="N1060" s="33">
        <f t="shared" si="134"/>
        <v>1.7206395999999999E-3</v>
      </c>
      <c r="O1060" s="54">
        <f t="shared" si="135"/>
        <v>4.78602E-5</v>
      </c>
      <c r="P1060" s="29">
        <f t="shared" si="136"/>
        <v>10768</v>
      </c>
      <c r="Q1060" s="147"/>
      <c r="R1060" s="147"/>
      <c r="S1060" s="162"/>
      <c r="T1060" s="147"/>
      <c r="U1060" s="86"/>
      <c r="W1060" s="203" t="s">
        <v>3107</v>
      </c>
      <c r="X1060" s="204">
        <v>464</v>
      </c>
      <c r="Y1060" s="3">
        <f t="shared" si="137"/>
        <v>0</v>
      </c>
      <c r="Z1060" s="206" t="s">
        <v>3107</v>
      </c>
      <c r="AA1060" s="266">
        <v>13</v>
      </c>
      <c r="AE1060" s="311" t="s">
        <v>8300</v>
      </c>
      <c r="AF1060" s="318">
        <v>1044.9100000000001</v>
      </c>
    </row>
    <row r="1061" spans="1:32" ht="15.75" hidden="1">
      <c r="A1061" s="85" t="s">
        <v>5861</v>
      </c>
      <c r="B1061" s="49" t="s">
        <v>1328</v>
      </c>
      <c r="C1061" s="50" t="s">
        <v>2179</v>
      </c>
      <c r="D1061" s="50" t="s">
        <v>2174</v>
      </c>
      <c r="E1061" s="50" t="s">
        <v>2172</v>
      </c>
      <c r="F1061" s="50" t="s">
        <v>2119</v>
      </c>
      <c r="G1061" s="52" t="s">
        <v>2108</v>
      </c>
      <c r="H1061" s="53" t="s">
        <v>3108</v>
      </c>
      <c r="I1061" s="271">
        <v>3704</v>
      </c>
      <c r="J1061" s="272">
        <v>564</v>
      </c>
      <c r="K1061" s="273">
        <v>18</v>
      </c>
      <c r="L1061" s="318">
        <v>955.46</v>
      </c>
      <c r="M1061" s="33">
        <f t="shared" si="133"/>
        <v>4.8596111999999999E-3</v>
      </c>
      <c r="N1061" s="33">
        <f t="shared" si="134"/>
        <v>2.8685875999999999E-3</v>
      </c>
      <c r="O1061" s="54">
        <f t="shared" si="135"/>
        <v>7.9790799999999995E-5</v>
      </c>
      <c r="P1061" s="29">
        <f t="shared" si="136"/>
        <v>17952</v>
      </c>
      <c r="Q1061" s="147"/>
      <c r="R1061" s="147"/>
      <c r="S1061" s="162"/>
      <c r="T1061" s="147"/>
      <c r="U1061" s="86"/>
      <c r="W1061" s="203" t="s">
        <v>3108</v>
      </c>
      <c r="X1061" s="204">
        <v>564</v>
      </c>
      <c r="Y1061" s="3">
        <f t="shared" si="137"/>
        <v>0</v>
      </c>
      <c r="Z1061" s="206" t="s">
        <v>3108</v>
      </c>
      <c r="AA1061" s="266">
        <v>18</v>
      </c>
      <c r="AE1061" s="311" t="s">
        <v>8301</v>
      </c>
      <c r="AF1061" s="318">
        <v>955.46</v>
      </c>
    </row>
    <row r="1062" spans="1:32" ht="15.75" hidden="1">
      <c r="A1062" s="85" t="s">
        <v>5862</v>
      </c>
      <c r="B1062" s="49" t="s">
        <v>1329</v>
      </c>
      <c r="C1062" s="50" t="s">
        <v>2179</v>
      </c>
      <c r="D1062" s="50" t="s">
        <v>2175</v>
      </c>
      <c r="E1062" s="50" t="s">
        <v>2116</v>
      </c>
      <c r="F1062" s="50" t="s">
        <v>2117</v>
      </c>
      <c r="G1062" s="52" t="s">
        <v>2107</v>
      </c>
      <c r="H1062" s="53" t="s">
        <v>3109</v>
      </c>
      <c r="I1062" s="271">
        <v>40383</v>
      </c>
      <c r="J1062" s="272">
        <v>5901</v>
      </c>
      <c r="K1062" s="273">
        <v>13</v>
      </c>
      <c r="L1062" s="318">
        <v>1748.08</v>
      </c>
      <c r="M1062" s="33">
        <f t="shared" si="133"/>
        <v>3.219176E-4</v>
      </c>
      <c r="N1062" s="33">
        <f t="shared" si="134"/>
        <v>1.0866984E-3</v>
      </c>
      <c r="O1062" s="54">
        <f t="shared" si="135"/>
        <v>3.02269E-5</v>
      </c>
      <c r="P1062" s="29">
        <f t="shared" si="136"/>
        <v>6801</v>
      </c>
      <c r="Q1062" s="147"/>
      <c r="R1062" s="147"/>
      <c r="S1062" s="162"/>
      <c r="T1062" s="147"/>
      <c r="U1062" s="86"/>
      <c r="W1062" s="203" t="s">
        <v>3109</v>
      </c>
      <c r="X1062" s="204">
        <v>5901</v>
      </c>
      <c r="Y1062" s="3">
        <f t="shared" si="137"/>
        <v>0</v>
      </c>
      <c r="Z1062" s="206" t="s">
        <v>3109</v>
      </c>
      <c r="AA1062" s="266">
        <v>13</v>
      </c>
      <c r="AE1062" s="311" t="s">
        <v>8302</v>
      </c>
      <c r="AF1062" s="318">
        <v>1748.08</v>
      </c>
    </row>
    <row r="1063" spans="1:32" ht="15.75" hidden="1">
      <c r="A1063" s="85" t="s">
        <v>5863</v>
      </c>
      <c r="B1063" s="49" t="s">
        <v>1330</v>
      </c>
      <c r="C1063" s="50" t="s">
        <v>2179</v>
      </c>
      <c r="D1063" s="50" t="s">
        <v>2175</v>
      </c>
      <c r="E1063" s="50" t="s">
        <v>2122</v>
      </c>
      <c r="F1063" s="50" t="s">
        <v>2119</v>
      </c>
      <c r="G1063" s="52" t="s">
        <v>2108</v>
      </c>
      <c r="H1063" s="53" t="s">
        <v>3110</v>
      </c>
      <c r="I1063" s="271">
        <v>6211</v>
      </c>
      <c r="J1063" s="272">
        <v>786</v>
      </c>
      <c r="K1063" s="273">
        <v>6</v>
      </c>
      <c r="L1063" s="318">
        <v>980.74</v>
      </c>
      <c r="M1063" s="33">
        <f t="shared" si="133"/>
        <v>9.6602799999999996E-4</v>
      </c>
      <c r="N1063" s="33">
        <f t="shared" si="134"/>
        <v>7.7420919999999995E-4</v>
      </c>
      <c r="O1063" s="54">
        <f t="shared" si="135"/>
        <v>2.1534899999999999E-5</v>
      </c>
      <c r="P1063" s="29">
        <f t="shared" si="136"/>
        <v>4845</v>
      </c>
      <c r="Q1063" s="147"/>
      <c r="R1063" s="147"/>
      <c r="S1063" s="162"/>
      <c r="T1063" s="147"/>
      <c r="U1063" s="86"/>
      <c r="W1063" s="203" t="s">
        <v>3110</v>
      </c>
      <c r="X1063" s="204">
        <v>786</v>
      </c>
      <c r="Y1063" s="3">
        <f t="shared" si="137"/>
        <v>0</v>
      </c>
      <c r="Z1063" s="206" t="s">
        <v>3110</v>
      </c>
      <c r="AA1063" s="266">
        <v>6</v>
      </c>
      <c r="AE1063" s="311" t="s">
        <v>8303</v>
      </c>
      <c r="AF1063" s="318">
        <v>980.74</v>
      </c>
    </row>
    <row r="1064" spans="1:32" ht="15.75" hidden="1">
      <c r="A1064" s="85" t="s">
        <v>5864</v>
      </c>
      <c r="B1064" s="49" t="s">
        <v>1331</v>
      </c>
      <c r="C1064" s="50" t="s">
        <v>2179</v>
      </c>
      <c r="D1064" s="50" t="s">
        <v>2175</v>
      </c>
      <c r="E1064" s="50" t="s">
        <v>2124</v>
      </c>
      <c r="F1064" s="50" t="s">
        <v>2119</v>
      </c>
      <c r="G1064" s="52" t="s">
        <v>2108</v>
      </c>
      <c r="H1064" s="53" t="s">
        <v>3111</v>
      </c>
      <c r="I1064" s="271">
        <v>9971</v>
      </c>
      <c r="J1064" s="272">
        <v>1642</v>
      </c>
      <c r="K1064" s="273">
        <v>15</v>
      </c>
      <c r="L1064" s="318">
        <v>1354.61</v>
      </c>
      <c r="M1064" s="33">
        <f t="shared" si="133"/>
        <v>1.5043626E-3</v>
      </c>
      <c r="N1064" s="33">
        <f t="shared" si="134"/>
        <v>1.8235236000000001E-3</v>
      </c>
      <c r="O1064" s="54">
        <f t="shared" si="135"/>
        <v>5.0722E-5</v>
      </c>
      <c r="P1064" s="29">
        <f t="shared" si="136"/>
        <v>11412</v>
      </c>
      <c r="Q1064" s="147"/>
      <c r="R1064" s="147"/>
      <c r="S1064" s="162"/>
      <c r="T1064" s="147"/>
      <c r="U1064" s="86"/>
      <c r="W1064" s="203" t="s">
        <v>3111</v>
      </c>
      <c r="X1064" s="204">
        <v>1642</v>
      </c>
      <c r="Y1064" s="3">
        <f t="shared" si="137"/>
        <v>0</v>
      </c>
      <c r="Z1064" s="206" t="s">
        <v>3111</v>
      </c>
      <c r="AA1064" s="266">
        <v>15</v>
      </c>
      <c r="AE1064" s="311" t="s">
        <v>8304</v>
      </c>
      <c r="AF1064" s="318">
        <v>1354.61</v>
      </c>
    </row>
    <row r="1065" spans="1:32" ht="15.75" hidden="1">
      <c r="A1065" s="85" t="s">
        <v>5865</v>
      </c>
      <c r="B1065" s="49" t="s">
        <v>1332</v>
      </c>
      <c r="C1065" s="50" t="s">
        <v>2179</v>
      </c>
      <c r="D1065" s="50" t="s">
        <v>2175</v>
      </c>
      <c r="E1065" s="50" t="s">
        <v>2126</v>
      </c>
      <c r="F1065" s="50" t="s">
        <v>2119</v>
      </c>
      <c r="G1065" s="52" t="s">
        <v>2108</v>
      </c>
      <c r="H1065" s="53" t="s">
        <v>2366</v>
      </c>
      <c r="I1065" s="271">
        <v>6027</v>
      </c>
      <c r="J1065" s="272">
        <v>885</v>
      </c>
      <c r="K1065" s="273">
        <v>16</v>
      </c>
      <c r="L1065" s="318">
        <v>1250.93</v>
      </c>
      <c r="M1065" s="33">
        <f t="shared" si="133"/>
        <v>2.6547203999999999E-3</v>
      </c>
      <c r="N1065" s="33">
        <f t="shared" si="134"/>
        <v>1.8781447E-3</v>
      </c>
      <c r="O1065" s="54">
        <f t="shared" si="135"/>
        <v>5.2241299999999997E-5</v>
      </c>
      <c r="P1065" s="29">
        <f t="shared" si="136"/>
        <v>11754</v>
      </c>
      <c r="Q1065" s="147"/>
      <c r="R1065" s="147"/>
      <c r="S1065" s="162"/>
      <c r="T1065" s="147"/>
      <c r="U1065" s="86"/>
      <c r="W1065" s="203" t="s">
        <v>2366</v>
      </c>
      <c r="X1065" s="204">
        <v>885</v>
      </c>
      <c r="Y1065" s="3">
        <f t="shared" si="137"/>
        <v>0</v>
      </c>
      <c r="Z1065" s="206" t="s">
        <v>2366</v>
      </c>
      <c r="AA1065" s="266">
        <v>16</v>
      </c>
      <c r="AE1065" s="311" t="s">
        <v>7576</v>
      </c>
      <c r="AF1065" s="318">
        <v>1250.93</v>
      </c>
    </row>
    <row r="1066" spans="1:32" ht="15.75" hidden="1">
      <c r="A1066" s="85" t="s">
        <v>5866</v>
      </c>
      <c r="B1066" s="49" t="s">
        <v>1333</v>
      </c>
      <c r="C1066" s="50" t="s">
        <v>2179</v>
      </c>
      <c r="D1066" s="50" t="s">
        <v>2175</v>
      </c>
      <c r="E1066" s="50" t="s">
        <v>2133</v>
      </c>
      <c r="F1066" s="50">
        <v>3</v>
      </c>
      <c r="G1066" s="52" t="s">
        <v>2109</v>
      </c>
      <c r="H1066" s="53" t="s">
        <v>3112</v>
      </c>
      <c r="I1066" s="271">
        <v>15748</v>
      </c>
      <c r="J1066" s="272">
        <v>2764</v>
      </c>
      <c r="K1066" s="273">
        <v>23</v>
      </c>
      <c r="L1066" s="318">
        <v>1707.28</v>
      </c>
      <c r="M1066" s="33">
        <f t="shared" si="133"/>
        <v>1.4605028999999999E-3</v>
      </c>
      <c r="N1066" s="33">
        <f t="shared" si="134"/>
        <v>2.3644803000000001E-3</v>
      </c>
      <c r="O1066" s="54">
        <f t="shared" si="135"/>
        <v>6.5768900000000007E-5</v>
      </c>
      <c r="P1066" s="29">
        <f t="shared" si="136"/>
        <v>14798</v>
      </c>
      <c r="Q1066" s="147"/>
      <c r="R1066" s="147"/>
      <c r="S1066" s="162"/>
      <c r="T1066" s="147"/>
      <c r="U1066" s="86"/>
      <c r="W1066" s="203" t="s">
        <v>3112</v>
      </c>
      <c r="X1066" s="204">
        <v>2764</v>
      </c>
      <c r="Y1066" s="3">
        <f t="shared" si="137"/>
        <v>0</v>
      </c>
      <c r="Z1066" s="206" t="s">
        <v>3112</v>
      </c>
      <c r="AA1066" s="266">
        <v>23</v>
      </c>
      <c r="AE1066" s="311" t="s">
        <v>8305</v>
      </c>
      <c r="AF1066" s="318">
        <v>1707.28</v>
      </c>
    </row>
    <row r="1067" spans="1:32" ht="15.75" hidden="1">
      <c r="A1067" s="85" t="s">
        <v>5867</v>
      </c>
      <c r="B1067" s="49" t="s">
        <v>1334</v>
      </c>
      <c r="C1067" s="50" t="s">
        <v>2179</v>
      </c>
      <c r="D1067" s="50" t="s">
        <v>2175</v>
      </c>
      <c r="E1067" s="50" t="s">
        <v>2157</v>
      </c>
      <c r="F1067" s="50" t="s">
        <v>2119</v>
      </c>
      <c r="G1067" s="52" t="s">
        <v>2108</v>
      </c>
      <c r="H1067" s="53" t="s">
        <v>3113</v>
      </c>
      <c r="I1067" s="271">
        <v>5062</v>
      </c>
      <c r="J1067" s="272">
        <v>772</v>
      </c>
      <c r="K1067" s="273">
        <v>19</v>
      </c>
      <c r="L1067" s="318">
        <v>994.77</v>
      </c>
      <c r="M1067" s="33">
        <f t="shared" si="133"/>
        <v>3.7534571E-3</v>
      </c>
      <c r="N1067" s="33">
        <f t="shared" si="134"/>
        <v>2.9129033000000002E-3</v>
      </c>
      <c r="O1067" s="54">
        <f t="shared" si="135"/>
        <v>8.1023499999999994E-5</v>
      </c>
      <c r="P1067" s="29">
        <f t="shared" si="136"/>
        <v>18230</v>
      </c>
      <c r="Q1067" s="147"/>
      <c r="R1067" s="147"/>
      <c r="S1067" s="162"/>
      <c r="T1067" s="147"/>
      <c r="U1067" s="86"/>
      <c r="W1067" s="203" t="s">
        <v>3113</v>
      </c>
      <c r="X1067" s="204">
        <v>772</v>
      </c>
      <c r="Y1067" s="3">
        <f t="shared" si="137"/>
        <v>0</v>
      </c>
      <c r="Z1067" s="206" t="s">
        <v>3113</v>
      </c>
      <c r="AA1067" s="266">
        <v>19</v>
      </c>
      <c r="AE1067" s="311" t="s">
        <v>8306</v>
      </c>
      <c r="AF1067" s="318">
        <v>994.77</v>
      </c>
    </row>
    <row r="1068" spans="1:32" ht="15.75" hidden="1">
      <c r="A1068" s="85" t="s">
        <v>5868</v>
      </c>
      <c r="B1068" s="49" t="s">
        <v>1335</v>
      </c>
      <c r="C1068" s="50" t="s">
        <v>2179</v>
      </c>
      <c r="D1068" s="50" t="s">
        <v>2175</v>
      </c>
      <c r="E1068" s="50" t="s">
        <v>2159</v>
      </c>
      <c r="F1068" s="50">
        <v>3</v>
      </c>
      <c r="G1068" s="52" t="s">
        <v>2109</v>
      </c>
      <c r="H1068" s="53" t="s">
        <v>3114</v>
      </c>
      <c r="I1068" s="271">
        <v>5908</v>
      </c>
      <c r="J1068" s="272">
        <v>819</v>
      </c>
      <c r="K1068" s="273">
        <v>30</v>
      </c>
      <c r="L1068" s="318">
        <v>1220.24</v>
      </c>
      <c r="M1068" s="33">
        <f t="shared" si="133"/>
        <v>5.0778604999999997E-3</v>
      </c>
      <c r="N1068" s="33">
        <f t="shared" si="134"/>
        <v>3.4081555000000001E-3</v>
      </c>
      <c r="O1068" s="54">
        <f t="shared" si="135"/>
        <v>9.4799100000000005E-5</v>
      </c>
      <c r="P1068" s="29">
        <f t="shared" si="136"/>
        <v>21329</v>
      </c>
      <c r="Q1068" s="147"/>
      <c r="R1068" s="147"/>
      <c r="S1068" s="162"/>
      <c r="T1068" s="147"/>
      <c r="U1068" s="86"/>
      <c r="W1068" s="203" t="s">
        <v>3114</v>
      </c>
      <c r="X1068" s="204">
        <v>819</v>
      </c>
      <c r="Y1068" s="3">
        <f t="shared" si="137"/>
        <v>0</v>
      </c>
      <c r="Z1068" s="206" t="s">
        <v>3114</v>
      </c>
      <c r="AA1068" s="266">
        <v>30</v>
      </c>
      <c r="AE1068" s="311" t="s">
        <v>8307</v>
      </c>
      <c r="AF1068" s="318">
        <v>1220.24</v>
      </c>
    </row>
    <row r="1069" spans="1:32" ht="15.75" hidden="1">
      <c r="A1069" s="85" t="s">
        <v>5869</v>
      </c>
      <c r="B1069" s="49" t="s">
        <v>1336</v>
      </c>
      <c r="C1069" s="50" t="s">
        <v>2179</v>
      </c>
      <c r="D1069" s="50" t="s">
        <v>2175</v>
      </c>
      <c r="E1069" s="50" t="s">
        <v>2172</v>
      </c>
      <c r="F1069" s="50" t="s">
        <v>2119</v>
      </c>
      <c r="G1069" s="52" t="s">
        <v>2108</v>
      </c>
      <c r="H1069" s="53" t="s">
        <v>3115</v>
      </c>
      <c r="I1069" s="271">
        <v>5461</v>
      </c>
      <c r="J1069" s="272">
        <v>848</v>
      </c>
      <c r="K1069" s="273">
        <v>11</v>
      </c>
      <c r="L1069" s="318">
        <v>821.47</v>
      </c>
      <c r="M1069" s="33">
        <f t="shared" si="133"/>
        <v>2.014283E-3</v>
      </c>
      <c r="N1069" s="33">
        <f t="shared" si="134"/>
        <v>2.0793358000000001E-3</v>
      </c>
      <c r="O1069" s="54">
        <f t="shared" si="135"/>
        <v>5.7837500000000003E-5</v>
      </c>
      <c r="P1069" s="29">
        <f t="shared" si="136"/>
        <v>13013</v>
      </c>
      <c r="Q1069" s="147"/>
      <c r="R1069" s="147"/>
      <c r="S1069" s="162"/>
      <c r="T1069" s="147"/>
      <c r="U1069" s="86"/>
      <c r="W1069" s="203" t="s">
        <v>3115</v>
      </c>
      <c r="X1069" s="204">
        <v>848</v>
      </c>
      <c r="Y1069" s="3">
        <f t="shared" si="137"/>
        <v>0</v>
      </c>
      <c r="Z1069" s="206" t="s">
        <v>3115</v>
      </c>
      <c r="AA1069" s="266">
        <v>11</v>
      </c>
      <c r="AE1069" s="311" t="s">
        <v>8308</v>
      </c>
      <c r="AF1069" s="318">
        <v>821.47</v>
      </c>
    </row>
    <row r="1070" spans="1:32" ht="15.75" hidden="1">
      <c r="A1070" s="85" t="s">
        <v>5870</v>
      </c>
      <c r="B1070" s="49" t="s">
        <v>1337</v>
      </c>
      <c r="C1070" s="50" t="s">
        <v>2179</v>
      </c>
      <c r="D1070" s="50" t="s">
        <v>2175</v>
      </c>
      <c r="E1070" s="50" t="s">
        <v>2174</v>
      </c>
      <c r="F1070" s="50" t="s">
        <v>2119</v>
      </c>
      <c r="G1070" s="52" t="s">
        <v>2108</v>
      </c>
      <c r="H1070" s="53" t="s">
        <v>3109</v>
      </c>
      <c r="I1070" s="271">
        <v>15114</v>
      </c>
      <c r="J1070" s="272">
        <v>2381</v>
      </c>
      <c r="K1070" s="273">
        <v>21</v>
      </c>
      <c r="L1070" s="318">
        <v>1663.07</v>
      </c>
      <c r="M1070" s="33">
        <f t="shared" si="133"/>
        <v>1.3894402000000001E-3</v>
      </c>
      <c r="N1070" s="33">
        <f t="shared" si="134"/>
        <v>1.989247E-3</v>
      </c>
      <c r="O1070" s="54">
        <f t="shared" si="135"/>
        <v>5.5331599999999997E-5</v>
      </c>
      <c r="P1070" s="29">
        <f t="shared" si="136"/>
        <v>12449</v>
      </c>
      <c r="Q1070" s="147"/>
      <c r="R1070" s="147"/>
      <c r="S1070" s="162"/>
      <c r="T1070" s="147"/>
      <c r="U1070" s="86"/>
      <c r="W1070" s="203" t="s">
        <v>3109</v>
      </c>
      <c r="X1070" s="204">
        <v>2381</v>
      </c>
      <c r="Y1070" s="3">
        <f t="shared" si="137"/>
        <v>0</v>
      </c>
      <c r="Z1070" s="206" t="s">
        <v>3109</v>
      </c>
      <c r="AA1070" s="266">
        <v>21</v>
      </c>
      <c r="AE1070" s="311" t="s">
        <v>8302</v>
      </c>
      <c r="AF1070" s="318">
        <v>1663.07</v>
      </c>
    </row>
    <row r="1071" spans="1:32" ht="15.75" hidden="1">
      <c r="A1071" s="85">
        <v>1412123</v>
      </c>
      <c r="B1071" s="49" t="s">
        <v>1338</v>
      </c>
      <c r="C1071" s="50" t="s">
        <v>2179</v>
      </c>
      <c r="D1071" s="50" t="s">
        <v>2175</v>
      </c>
      <c r="E1071" s="50" t="s">
        <v>2175</v>
      </c>
      <c r="F1071" s="50">
        <v>3</v>
      </c>
      <c r="G1071" s="52" t="s">
        <v>2109</v>
      </c>
      <c r="H1071" s="53" t="s">
        <v>3116</v>
      </c>
      <c r="I1071" s="271">
        <v>8691</v>
      </c>
      <c r="J1071" s="272">
        <v>1177</v>
      </c>
      <c r="K1071" s="273">
        <v>4</v>
      </c>
      <c r="L1071" s="318">
        <v>1107.7</v>
      </c>
      <c r="M1071" s="33">
        <f t="shared" si="133"/>
        <v>4.602462E-4</v>
      </c>
      <c r="N1071" s="33">
        <f t="shared" si="134"/>
        <v>4.8904009999999997E-4</v>
      </c>
      <c r="O1071" s="54">
        <f t="shared" si="135"/>
        <v>1.36028E-5</v>
      </c>
      <c r="P1071" s="29">
        <f t="shared" si="136"/>
        <v>3060</v>
      </c>
      <c r="Q1071" s="147"/>
      <c r="R1071" s="147"/>
      <c r="S1071" s="162"/>
      <c r="T1071" s="147"/>
      <c r="U1071" s="86"/>
      <c r="W1071" s="203" t="s">
        <v>3116</v>
      </c>
      <c r="X1071" s="204">
        <v>1177</v>
      </c>
      <c r="Y1071" s="3">
        <f t="shared" si="137"/>
        <v>0</v>
      </c>
      <c r="Z1071" s="206" t="s">
        <v>3116</v>
      </c>
      <c r="AA1071" s="266">
        <v>4</v>
      </c>
      <c r="AE1071" s="311" t="s">
        <v>8309</v>
      </c>
      <c r="AF1071" s="318">
        <v>1107.7</v>
      </c>
    </row>
    <row r="1072" spans="1:32" ht="15.75" hidden="1">
      <c r="A1072" s="85" t="s">
        <v>5871</v>
      </c>
      <c r="B1072" s="49" t="s">
        <v>1339</v>
      </c>
      <c r="C1072" s="50" t="s">
        <v>2179</v>
      </c>
      <c r="D1072" s="50" t="s">
        <v>2175</v>
      </c>
      <c r="E1072" s="50" t="s">
        <v>2177</v>
      </c>
      <c r="F1072" s="50" t="s">
        <v>2119</v>
      </c>
      <c r="G1072" s="52" t="s">
        <v>2108</v>
      </c>
      <c r="H1072" s="53" t="s">
        <v>3117</v>
      </c>
      <c r="I1072" s="271">
        <v>7457</v>
      </c>
      <c r="J1072" s="272">
        <v>1033</v>
      </c>
      <c r="K1072" s="273">
        <v>7</v>
      </c>
      <c r="L1072" s="318">
        <v>1265.53</v>
      </c>
      <c r="M1072" s="33">
        <f t="shared" si="133"/>
        <v>9.3871530000000001E-4</v>
      </c>
      <c r="N1072" s="33">
        <f t="shared" si="134"/>
        <v>7.6623459999999996E-4</v>
      </c>
      <c r="O1072" s="54">
        <f t="shared" si="135"/>
        <v>2.1313100000000001E-5</v>
      </c>
      <c r="P1072" s="29">
        <f t="shared" si="136"/>
        <v>4795</v>
      </c>
      <c r="Q1072" s="147"/>
      <c r="R1072" s="147"/>
      <c r="S1072" s="162"/>
      <c r="T1072" s="147"/>
      <c r="U1072" s="86"/>
      <c r="W1072" s="203" t="s">
        <v>3117</v>
      </c>
      <c r="X1072" s="204">
        <v>1033</v>
      </c>
      <c r="Y1072" s="3">
        <f t="shared" si="137"/>
        <v>0</v>
      </c>
      <c r="Z1072" s="206" t="s">
        <v>3117</v>
      </c>
      <c r="AA1072" s="266">
        <v>7</v>
      </c>
      <c r="AE1072" s="311" t="s">
        <v>8310</v>
      </c>
      <c r="AF1072" s="318">
        <v>1265.53</v>
      </c>
    </row>
    <row r="1073" spans="1:32" ht="15.75" hidden="1">
      <c r="A1073" s="85" t="s">
        <v>5872</v>
      </c>
      <c r="B1073" s="49" t="s">
        <v>1340</v>
      </c>
      <c r="C1073" s="50" t="s">
        <v>2179</v>
      </c>
      <c r="D1073" s="50" t="s">
        <v>2175</v>
      </c>
      <c r="E1073" s="50" t="s">
        <v>2179</v>
      </c>
      <c r="F1073" s="50" t="s">
        <v>2119</v>
      </c>
      <c r="G1073" s="52" t="s">
        <v>2108</v>
      </c>
      <c r="H1073" s="53" t="s">
        <v>3118</v>
      </c>
      <c r="I1073" s="271">
        <v>6746</v>
      </c>
      <c r="J1073" s="272">
        <v>957</v>
      </c>
      <c r="K1073" s="273">
        <v>21</v>
      </c>
      <c r="L1073" s="318">
        <v>1139.29</v>
      </c>
      <c r="M1073" s="33">
        <f t="shared" si="133"/>
        <v>3.1129558E-3</v>
      </c>
      <c r="N1073" s="33">
        <f t="shared" si="134"/>
        <v>2.6148730000000002E-3</v>
      </c>
      <c r="O1073" s="54">
        <f t="shared" si="135"/>
        <v>7.2733700000000005E-5</v>
      </c>
      <c r="P1073" s="29">
        <f t="shared" si="136"/>
        <v>16365</v>
      </c>
      <c r="Q1073" s="147"/>
      <c r="R1073" s="147"/>
      <c r="S1073" s="162"/>
      <c r="T1073" s="147"/>
      <c r="U1073" s="86"/>
      <c r="W1073" s="203" t="s">
        <v>3118</v>
      </c>
      <c r="X1073" s="204">
        <v>957</v>
      </c>
      <c r="Y1073" s="3">
        <f t="shared" si="137"/>
        <v>0</v>
      </c>
      <c r="Z1073" s="206" t="s">
        <v>3118</v>
      </c>
      <c r="AA1073" s="266">
        <v>21</v>
      </c>
      <c r="AE1073" s="311" t="s">
        <v>8311</v>
      </c>
      <c r="AF1073" s="318">
        <v>1139.29</v>
      </c>
    </row>
    <row r="1074" spans="1:32" ht="15.75" hidden="1">
      <c r="A1074" s="85" t="s">
        <v>5873</v>
      </c>
      <c r="B1074" s="49" t="s">
        <v>1341</v>
      </c>
      <c r="C1074" s="50" t="s">
        <v>2179</v>
      </c>
      <c r="D1074" s="50" t="s">
        <v>2175</v>
      </c>
      <c r="E1074" s="50" t="s">
        <v>2211</v>
      </c>
      <c r="F1074" s="50" t="s">
        <v>2117</v>
      </c>
      <c r="G1074" s="52" t="s">
        <v>2107</v>
      </c>
      <c r="H1074" s="53" t="s">
        <v>3119</v>
      </c>
      <c r="I1074" s="271">
        <v>19489</v>
      </c>
      <c r="J1074" s="272">
        <v>2659</v>
      </c>
      <c r="K1074" s="273">
        <v>118</v>
      </c>
      <c r="L1074" s="318">
        <v>2308.65</v>
      </c>
      <c r="M1074" s="33">
        <f t="shared" si="133"/>
        <v>6.0546975000000001E-3</v>
      </c>
      <c r="N1074" s="33">
        <f t="shared" si="134"/>
        <v>6.9735302000000004E-3</v>
      </c>
      <c r="O1074" s="54">
        <f t="shared" si="135"/>
        <v>1.939714E-4</v>
      </c>
      <c r="P1074" s="29">
        <f t="shared" si="136"/>
        <v>43643</v>
      </c>
      <c r="Q1074" s="147"/>
      <c r="R1074" s="147"/>
      <c r="S1074" s="162"/>
      <c r="T1074" s="147"/>
      <c r="U1074" s="86"/>
      <c r="W1074" s="203" t="s">
        <v>3119</v>
      </c>
      <c r="X1074" s="204">
        <v>2659</v>
      </c>
      <c r="Y1074" s="3">
        <f t="shared" si="137"/>
        <v>0</v>
      </c>
      <c r="Z1074" s="206" t="s">
        <v>3119</v>
      </c>
      <c r="AA1074" s="266">
        <v>118</v>
      </c>
      <c r="AE1074" s="311" t="s">
        <v>8312</v>
      </c>
      <c r="AF1074" s="318">
        <v>2308.65</v>
      </c>
    </row>
    <row r="1075" spans="1:32" ht="15.75" hidden="1">
      <c r="A1075" s="85" t="s">
        <v>5874</v>
      </c>
      <c r="B1075" s="49" t="s">
        <v>1342</v>
      </c>
      <c r="C1075" s="50" t="s">
        <v>2179</v>
      </c>
      <c r="D1075" s="50" t="s">
        <v>2177</v>
      </c>
      <c r="E1075" s="50" t="s">
        <v>2116</v>
      </c>
      <c r="F1075" s="50" t="s">
        <v>2117</v>
      </c>
      <c r="G1075" s="52" t="s">
        <v>2107</v>
      </c>
      <c r="H1075" s="53" t="s">
        <v>3120</v>
      </c>
      <c r="I1075" s="271">
        <v>31149</v>
      </c>
      <c r="J1075" s="272">
        <v>4145</v>
      </c>
      <c r="K1075" s="273">
        <v>107</v>
      </c>
      <c r="L1075" s="318">
        <v>1586.35</v>
      </c>
      <c r="M1075" s="33">
        <f t="shared" si="133"/>
        <v>3.4351021999999998E-3</v>
      </c>
      <c r="N1075" s="33">
        <f t="shared" si="134"/>
        <v>8.9756349999999992E-3</v>
      </c>
      <c r="O1075" s="54">
        <f t="shared" si="135"/>
        <v>2.4966069999999999E-4</v>
      </c>
      <c r="P1075" s="29">
        <f t="shared" si="136"/>
        <v>56173</v>
      </c>
      <c r="Q1075" s="147"/>
      <c r="R1075" s="147"/>
      <c r="S1075" s="162"/>
      <c r="T1075" s="147"/>
      <c r="U1075" s="86"/>
      <c r="W1075" s="203" t="s">
        <v>3120</v>
      </c>
      <c r="X1075" s="204">
        <v>4145</v>
      </c>
      <c r="Y1075" s="3">
        <f t="shared" si="137"/>
        <v>0</v>
      </c>
      <c r="Z1075" s="206" t="s">
        <v>3120</v>
      </c>
      <c r="AA1075" s="266">
        <v>107</v>
      </c>
      <c r="AE1075" s="311" t="s">
        <v>8313</v>
      </c>
      <c r="AF1075" s="318">
        <v>1586.35</v>
      </c>
    </row>
    <row r="1076" spans="1:32" ht="15.75" hidden="1">
      <c r="A1076" s="85" t="s">
        <v>5875</v>
      </c>
      <c r="B1076" s="49" t="s">
        <v>1343</v>
      </c>
      <c r="C1076" s="50" t="s">
        <v>2179</v>
      </c>
      <c r="D1076" s="50" t="s">
        <v>2177</v>
      </c>
      <c r="E1076" s="50" t="s">
        <v>2115</v>
      </c>
      <c r="F1076" s="50" t="s">
        <v>2119</v>
      </c>
      <c r="G1076" s="52" t="s">
        <v>2108</v>
      </c>
      <c r="H1076" s="53" t="s">
        <v>3121</v>
      </c>
      <c r="I1076" s="271">
        <v>3209</v>
      </c>
      <c r="J1076" s="272">
        <v>424</v>
      </c>
      <c r="K1076" s="273">
        <v>37</v>
      </c>
      <c r="L1076" s="318">
        <v>722.06</v>
      </c>
      <c r="M1076" s="33">
        <f t="shared" si="133"/>
        <v>1.15300716E-2</v>
      </c>
      <c r="N1076" s="33">
        <f t="shared" si="134"/>
        <v>6.7705596999999996E-3</v>
      </c>
      <c r="O1076" s="54">
        <f t="shared" si="135"/>
        <v>1.8832570000000001E-4</v>
      </c>
      <c r="P1076" s="29">
        <f t="shared" si="136"/>
        <v>42373</v>
      </c>
      <c r="Q1076" s="147"/>
      <c r="R1076" s="147"/>
      <c r="S1076" s="162"/>
      <c r="T1076" s="147"/>
      <c r="U1076" s="86"/>
      <c r="W1076" s="203" t="s">
        <v>3121</v>
      </c>
      <c r="X1076" s="204">
        <v>424</v>
      </c>
      <c r="Y1076" s="3">
        <f t="shared" si="137"/>
        <v>0</v>
      </c>
      <c r="Z1076" s="206" t="s">
        <v>3121</v>
      </c>
      <c r="AA1076" s="266">
        <v>37</v>
      </c>
      <c r="AE1076" s="311" t="s">
        <v>8314</v>
      </c>
      <c r="AF1076" s="318">
        <v>722.06</v>
      </c>
    </row>
    <row r="1077" spans="1:32" ht="15.75" hidden="1">
      <c r="A1077" s="85" t="s">
        <v>5876</v>
      </c>
      <c r="B1077" s="49" t="s">
        <v>1344</v>
      </c>
      <c r="C1077" s="50" t="s">
        <v>2179</v>
      </c>
      <c r="D1077" s="50" t="s">
        <v>2177</v>
      </c>
      <c r="E1077" s="50" t="s">
        <v>2120</v>
      </c>
      <c r="F1077" s="50" t="s">
        <v>2119</v>
      </c>
      <c r="G1077" s="52" t="s">
        <v>2108</v>
      </c>
      <c r="H1077" s="53" t="s">
        <v>3122</v>
      </c>
      <c r="I1077" s="271">
        <v>4882</v>
      </c>
      <c r="J1077" s="272">
        <v>742</v>
      </c>
      <c r="K1077" s="273">
        <v>23</v>
      </c>
      <c r="L1077" s="318">
        <v>718.97</v>
      </c>
      <c r="M1077" s="33">
        <f t="shared" si="133"/>
        <v>4.7111838999999997E-3</v>
      </c>
      <c r="N1077" s="33">
        <f t="shared" si="134"/>
        <v>4.8620922000000002E-3</v>
      </c>
      <c r="O1077" s="54">
        <f t="shared" si="135"/>
        <v>1.3524089999999999E-4</v>
      </c>
      <c r="P1077" s="29">
        <f t="shared" si="136"/>
        <v>30429</v>
      </c>
      <c r="Q1077" s="147"/>
      <c r="R1077" s="147"/>
      <c r="S1077" s="162"/>
      <c r="T1077" s="147"/>
      <c r="U1077" s="86"/>
      <c r="W1077" s="203" t="s">
        <v>3122</v>
      </c>
      <c r="X1077" s="204">
        <v>742</v>
      </c>
      <c r="Y1077" s="3">
        <f t="shared" si="137"/>
        <v>0</v>
      </c>
      <c r="Z1077" s="206" t="s">
        <v>3122</v>
      </c>
      <c r="AA1077" s="266">
        <v>23</v>
      </c>
      <c r="AE1077" s="311" t="s">
        <v>8315</v>
      </c>
      <c r="AF1077" s="318">
        <v>718.97</v>
      </c>
    </row>
    <row r="1078" spans="1:32" ht="15.75" hidden="1">
      <c r="A1078" s="85" t="s">
        <v>5877</v>
      </c>
      <c r="B1078" s="49" t="s">
        <v>1345</v>
      </c>
      <c r="C1078" s="50" t="s">
        <v>2179</v>
      </c>
      <c r="D1078" s="50" t="s">
        <v>2177</v>
      </c>
      <c r="E1078" s="50" t="s">
        <v>2122</v>
      </c>
      <c r="F1078" s="50" t="s">
        <v>2119</v>
      </c>
      <c r="G1078" s="52" t="s">
        <v>2108</v>
      </c>
      <c r="H1078" s="53" t="s">
        <v>3034</v>
      </c>
      <c r="I1078" s="271">
        <v>3407</v>
      </c>
      <c r="J1078" s="272">
        <v>525</v>
      </c>
      <c r="K1078" s="273">
        <v>41</v>
      </c>
      <c r="L1078" s="318">
        <v>978.38</v>
      </c>
      <c r="M1078" s="33">
        <f t="shared" si="133"/>
        <v>1.2034047500000001E-2</v>
      </c>
      <c r="N1078" s="33">
        <f t="shared" si="134"/>
        <v>6.4574856999999996E-3</v>
      </c>
      <c r="O1078" s="54">
        <f t="shared" si="135"/>
        <v>1.796174E-4</v>
      </c>
      <c r="P1078" s="29">
        <f t="shared" si="136"/>
        <v>40413</v>
      </c>
      <c r="Q1078" s="147"/>
      <c r="R1078" s="147"/>
      <c r="S1078" s="162"/>
      <c r="T1078" s="147"/>
      <c r="U1078" s="86"/>
      <c r="W1078" s="203" t="s">
        <v>3034</v>
      </c>
      <c r="X1078" s="204">
        <v>525</v>
      </c>
      <c r="Y1078" s="3">
        <f t="shared" si="137"/>
        <v>0</v>
      </c>
      <c r="Z1078" s="206" t="s">
        <v>3034</v>
      </c>
      <c r="AA1078" s="266">
        <v>41</v>
      </c>
      <c r="AE1078" s="311" t="s">
        <v>8227</v>
      </c>
      <c r="AF1078" s="318">
        <v>978.38</v>
      </c>
    </row>
    <row r="1079" spans="1:32" ht="15.75" hidden="1">
      <c r="A1079" s="85" t="s">
        <v>5878</v>
      </c>
      <c r="B1079" s="49" t="s">
        <v>1346</v>
      </c>
      <c r="C1079" s="50" t="s">
        <v>2179</v>
      </c>
      <c r="D1079" s="50" t="s">
        <v>2177</v>
      </c>
      <c r="E1079" s="50" t="s">
        <v>2124</v>
      </c>
      <c r="F1079" s="50" t="s">
        <v>2119</v>
      </c>
      <c r="G1079" s="52" t="s">
        <v>2108</v>
      </c>
      <c r="H1079" s="53" t="s">
        <v>3123</v>
      </c>
      <c r="I1079" s="271">
        <v>7664</v>
      </c>
      <c r="J1079" s="272">
        <v>1008</v>
      </c>
      <c r="K1079" s="273">
        <v>31</v>
      </c>
      <c r="L1079" s="318">
        <v>1126.46</v>
      </c>
      <c r="M1079" s="33">
        <f t="shared" si="133"/>
        <v>4.0448851000000003E-3</v>
      </c>
      <c r="N1079" s="33">
        <f t="shared" si="134"/>
        <v>3.6195197000000001E-3</v>
      </c>
      <c r="O1079" s="54">
        <f t="shared" si="135"/>
        <v>1.0067829999999999E-4</v>
      </c>
      <c r="P1079" s="29">
        <f t="shared" si="136"/>
        <v>22652</v>
      </c>
      <c r="Q1079" s="147"/>
      <c r="R1079" s="147"/>
      <c r="S1079" s="162"/>
      <c r="T1079" s="147"/>
      <c r="U1079" s="86"/>
      <c r="W1079" s="203" t="s">
        <v>3123</v>
      </c>
      <c r="X1079" s="204">
        <v>1008</v>
      </c>
      <c r="Y1079" s="3">
        <f t="shared" si="137"/>
        <v>0</v>
      </c>
      <c r="Z1079" s="206" t="s">
        <v>3123</v>
      </c>
      <c r="AA1079" s="266">
        <v>31</v>
      </c>
      <c r="AE1079" s="311" t="s">
        <v>8316</v>
      </c>
      <c r="AF1079" s="318">
        <v>1126.46</v>
      </c>
    </row>
    <row r="1080" spans="1:32" ht="15.75" hidden="1">
      <c r="A1080" s="85" t="s">
        <v>5879</v>
      </c>
      <c r="B1080" s="49" t="s">
        <v>1347</v>
      </c>
      <c r="C1080" s="50" t="s">
        <v>2179</v>
      </c>
      <c r="D1080" s="50" t="s">
        <v>2177</v>
      </c>
      <c r="E1080" s="50" t="s">
        <v>2126</v>
      </c>
      <c r="F1080" s="50" t="s">
        <v>2119</v>
      </c>
      <c r="G1080" s="52" t="s">
        <v>2108</v>
      </c>
      <c r="H1080" s="53" t="s">
        <v>3124</v>
      </c>
      <c r="I1080" s="271">
        <v>4942</v>
      </c>
      <c r="J1080" s="272">
        <v>686</v>
      </c>
      <c r="K1080" s="273">
        <v>35</v>
      </c>
      <c r="L1080" s="318">
        <v>880.88</v>
      </c>
      <c r="M1080" s="33">
        <f t="shared" si="133"/>
        <v>7.0821529000000003E-3</v>
      </c>
      <c r="N1080" s="33">
        <f t="shared" si="134"/>
        <v>5.5153447E-3</v>
      </c>
      <c r="O1080" s="54">
        <f t="shared" si="135"/>
        <v>1.534114E-4</v>
      </c>
      <c r="P1080" s="29">
        <f t="shared" si="136"/>
        <v>34517</v>
      </c>
      <c r="Q1080" s="147"/>
      <c r="R1080" s="147"/>
      <c r="S1080" s="162"/>
      <c r="T1080" s="147"/>
      <c r="U1080" s="86"/>
      <c r="W1080" s="203" t="s">
        <v>3124</v>
      </c>
      <c r="X1080" s="204">
        <v>686</v>
      </c>
      <c r="Y1080" s="3">
        <f t="shared" si="137"/>
        <v>0</v>
      </c>
      <c r="Z1080" s="206" t="s">
        <v>3124</v>
      </c>
      <c r="AA1080" s="266">
        <v>35</v>
      </c>
      <c r="AE1080" s="311" t="s">
        <v>8317</v>
      </c>
      <c r="AF1080" s="318">
        <v>880.88</v>
      </c>
    </row>
    <row r="1081" spans="1:32" ht="15.75" hidden="1">
      <c r="A1081" s="85" t="s">
        <v>5880</v>
      </c>
      <c r="B1081" s="49" t="s">
        <v>1348</v>
      </c>
      <c r="C1081" s="50" t="s">
        <v>2179</v>
      </c>
      <c r="D1081" s="50" t="s">
        <v>2177</v>
      </c>
      <c r="E1081" s="50" t="s">
        <v>2133</v>
      </c>
      <c r="F1081" s="50" t="s">
        <v>2119</v>
      </c>
      <c r="G1081" s="52" t="s">
        <v>2108</v>
      </c>
      <c r="H1081" s="53" t="s">
        <v>3125</v>
      </c>
      <c r="I1081" s="271">
        <v>4253</v>
      </c>
      <c r="J1081" s="272">
        <v>597</v>
      </c>
      <c r="K1081" s="273">
        <v>11</v>
      </c>
      <c r="L1081" s="318">
        <v>946.08</v>
      </c>
      <c r="M1081" s="33">
        <f t="shared" si="133"/>
        <v>2.5864095000000002E-3</v>
      </c>
      <c r="N1081" s="33">
        <f t="shared" si="134"/>
        <v>1.6320886000000001E-3</v>
      </c>
      <c r="O1081" s="54">
        <f t="shared" si="135"/>
        <v>4.5397099999999999E-5</v>
      </c>
      <c r="P1081" s="29">
        <f t="shared" si="136"/>
        <v>10214</v>
      </c>
      <c r="Q1081" s="147"/>
      <c r="R1081" s="147"/>
      <c r="S1081" s="162"/>
      <c r="T1081" s="147"/>
      <c r="U1081" s="86"/>
      <c r="W1081" s="203" t="s">
        <v>3125</v>
      </c>
      <c r="X1081" s="204">
        <v>597</v>
      </c>
      <c r="Y1081" s="3">
        <f t="shared" si="137"/>
        <v>0</v>
      </c>
      <c r="Z1081" s="206" t="s">
        <v>3125</v>
      </c>
      <c r="AA1081" s="266">
        <v>11</v>
      </c>
      <c r="AE1081" s="311" t="s">
        <v>8318</v>
      </c>
      <c r="AF1081" s="318">
        <v>946.08</v>
      </c>
    </row>
    <row r="1082" spans="1:32" ht="15.75" hidden="1">
      <c r="A1082" s="85" t="s">
        <v>5881</v>
      </c>
      <c r="B1082" s="49" t="s">
        <v>1349</v>
      </c>
      <c r="C1082" s="50" t="s">
        <v>2179</v>
      </c>
      <c r="D1082" s="50" t="s">
        <v>2177</v>
      </c>
      <c r="E1082" s="50" t="s">
        <v>2157</v>
      </c>
      <c r="F1082" s="50" t="s">
        <v>2119</v>
      </c>
      <c r="G1082" s="52" t="s">
        <v>2108</v>
      </c>
      <c r="H1082" s="53" t="s">
        <v>3126</v>
      </c>
      <c r="I1082" s="271">
        <v>4638</v>
      </c>
      <c r="J1082" s="272">
        <v>681</v>
      </c>
      <c r="K1082" s="273">
        <v>30</v>
      </c>
      <c r="L1082" s="318">
        <v>1122.6400000000001</v>
      </c>
      <c r="M1082" s="33">
        <f t="shared" si="133"/>
        <v>6.4683053000000003E-3</v>
      </c>
      <c r="N1082" s="33">
        <f t="shared" si="134"/>
        <v>3.9237118000000001E-3</v>
      </c>
      <c r="O1082" s="54">
        <f t="shared" si="135"/>
        <v>1.0913949999999999E-4</v>
      </c>
      <c r="P1082" s="29">
        <f t="shared" si="136"/>
        <v>24556</v>
      </c>
      <c r="Q1082" s="147"/>
      <c r="R1082" s="147"/>
      <c r="S1082" s="162"/>
      <c r="T1082" s="147"/>
      <c r="U1082" s="86"/>
      <c r="W1082" s="203" t="s">
        <v>3126</v>
      </c>
      <c r="X1082" s="204">
        <v>681</v>
      </c>
      <c r="Y1082" s="3">
        <f t="shared" si="137"/>
        <v>0</v>
      </c>
      <c r="Z1082" s="206" t="s">
        <v>3126</v>
      </c>
      <c r="AA1082" s="266">
        <v>30</v>
      </c>
      <c r="AE1082" s="311" t="s">
        <v>8319</v>
      </c>
      <c r="AF1082" s="318">
        <v>1122.6400000000001</v>
      </c>
    </row>
    <row r="1083" spans="1:32" ht="15.75" hidden="1">
      <c r="A1083" s="85" t="s">
        <v>5882</v>
      </c>
      <c r="B1083" s="49" t="s">
        <v>1350</v>
      </c>
      <c r="C1083" s="50" t="s">
        <v>2179</v>
      </c>
      <c r="D1083" s="50" t="s">
        <v>2177</v>
      </c>
      <c r="E1083" s="50" t="s">
        <v>2159</v>
      </c>
      <c r="F1083" s="50" t="s">
        <v>2119</v>
      </c>
      <c r="G1083" s="52" t="s">
        <v>2108</v>
      </c>
      <c r="H1083" s="53" t="s">
        <v>3127</v>
      </c>
      <c r="I1083" s="271">
        <v>4166</v>
      </c>
      <c r="J1083" s="272">
        <v>661</v>
      </c>
      <c r="K1083" s="273">
        <v>22</v>
      </c>
      <c r="L1083" s="318">
        <v>1529.32</v>
      </c>
      <c r="M1083" s="33">
        <f t="shared" si="133"/>
        <v>5.2808448999999997E-3</v>
      </c>
      <c r="N1083" s="33">
        <f t="shared" si="134"/>
        <v>2.2824773999999999E-3</v>
      </c>
      <c r="O1083" s="54">
        <f t="shared" si="135"/>
        <v>6.3487900000000006E-5</v>
      </c>
      <c r="P1083" s="29">
        <f t="shared" si="136"/>
        <v>14284</v>
      </c>
      <c r="Q1083" s="147"/>
      <c r="R1083" s="147"/>
      <c r="S1083" s="162"/>
      <c r="T1083" s="147"/>
      <c r="U1083" s="86"/>
      <c r="W1083" s="203" t="s">
        <v>3127</v>
      </c>
      <c r="X1083" s="204">
        <v>661</v>
      </c>
      <c r="Y1083" s="3">
        <f t="shared" si="137"/>
        <v>0</v>
      </c>
      <c r="Z1083" s="206" t="s">
        <v>3127</v>
      </c>
      <c r="AA1083" s="266">
        <v>22</v>
      </c>
      <c r="AE1083" s="311" t="s">
        <v>8320</v>
      </c>
      <c r="AF1083" s="318">
        <v>1529.32</v>
      </c>
    </row>
    <row r="1084" spans="1:32" ht="15.75" hidden="1">
      <c r="A1084" s="85" t="s">
        <v>5883</v>
      </c>
      <c r="B1084" s="49" t="s">
        <v>1351</v>
      </c>
      <c r="C1084" s="50" t="s">
        <v>2179</v>
      </c>
      <c r="D1084" s="50" t="s">
        <v>2177</v>
      </c>
      <c r="E1084" s="50" t="s">
        <v>2172</v>
      </c>
      <c r="F1084" s="50" t="s">
        <v>2119</v>
      </c>
      <c r="G1084" s="52" t="s">
        <v>2108</v>
      </c>
      <c r="H1084" s="53" t="s">
        <v>3128</v>
      </c>
      <c r="I1084" s="271">
        <v>5390</v>
      </c>
      <c r="J1084" s="272">
        <v>826</v>
      </c>
      <c r="K1084" s="273">
        <v>20</v>
      </c>
      <c r="L1084" s="318">
        <v>983.91</v>
      </c>
      <c r="M1084" s="33">
        <f t="shared" si="133"/>
        <v>3.7105750999999998E-3</v>
      </c>
      <c r="N1084" s="33">
        <f t="shared" si="134"/>
        <v>3.1150561999999998E-3</v>
      </c>
      <c r="O1084" s="54">
        <f t="shared" si="135"/>
        <v>8.6646399999999998E-5</v>
      </c>
      <c r="P1084" s="29">
        <f t="shared" si="136"/>
        <v>19495</v>
      </c>
      <c r="Q1084" s="147"/>
      <c r="R1084" s="147"/>
      <c r="S1084" s="162"/>
      <c r="T1084" s="147"/>
      <c r="U1084" s="86"/>
      <c r="W1084" s="203" t="s">
        <v>3128</v>
      </c>
      <c r="X1084" s="204">
        <v>826</v>
      </c>
      <c r="Y1084" s="3">
        <f t="shared" si="137"/>
        <v>0</v>
      </c>
      <c r="Z1084" s="206" t="s">
        <v>3128</v>
      </c>
      <c r="AA1084" s="266">
        <v>20</v>
      </c>
      <c r="AE1084" s="311" t="s">
        <v>8321</v>
      </c>
      <c r="AF1084" s="318">
        <v>983.91</v>
      </c>
    </row>
    <row r="1085" spans="1:32" ht="15.75" hidden="1">
      <c r="A1085" s="85" t="s">
        <v>5884</v>
      </c>
      <c r="B1085" s="49" t="s">
        <v>1352</v>
      </c>
      <c r="C1085" s="50" t="s">
        <v>2179</v>
      </c>
      <c r="D1085" s="50" t="s">
        <v>2179</v>
      </c>
      <c r="E1085" s="50" t="s">
        <v>2116</v>
      </c>
      <c r="F1085" s="50" t="s">
        <v>2117</v>
      </c>
      <c r="G1085" s="52" t="s">
        <v>2107</v>
      </c>
      <c r="H1085" s="53" t="s">
        <v>3129</v>
      </c>
      <c r="I1085" s="271">
        <v>28548</v>
      </c>
      <c r="J1085" s="272">
        <v>3859</v>
      </c>
      <c r="K1085" s="273">
        <v>93</v>
      </c>
      <c r="L1085" s="318">
        <v>2104.98</v>
      </c>
      <c r="M1085" s="33">
        <f t="shared" si="133"/>
        <v>3.2576711999999998E-3</v>
      </c>
      <c r="N1085" s="33">
        <f t="shared" si="134"/>
        <v>5.9721959999999999E-3</v>
      </c>
      <c r="O1085" s="54">
        <f t="shared" si="135"/>
        <v>1.6611889999999999E-4</v>
      </c>
      <c r="P1085" s="29">
        <f t="shared" si="136"/>
        <v>37376</v>
      </c>
      <c r="Q1085" s="147"/>
      <c r="R1085" s="147"/>
      <c r="S1085" s="162"/>
      <c r="T1085" s="147"/>
      <c r="U1085" s="86"/>
      <c r="W1085" s="203" t="s">
        <v>3129</v>
      </c>
      <c r="X1085" s="204">
        <v>3859</v>
      </c>
      <c r="Y1085" s="3">
        <f t="shared" si="137"/>
        <v>0</v>
      </c>
      <c r="Z1085" s="206" t="s">
        <v>3129</v>
      </c>
      <c r="AA1085" s="266">
        <v>93</v>
      </c>
      <c r="AE1085" s="311" t="s">
        <v>8322</v>
      </c>
      <c r="AF1085" s="318">
        <v>2104.98</v>
      </c>
    </row>
    <row r="1086" spans="1:32" ht="15.75" hidden="1">
      <c r="A1086" s="85" t="s">
        <v>5885</v>
      </c>
      <c r="B1086" s="49" t="s">
        <v>1353</v>
      </c>
      <c r="C1086" s="50" t="s">
        <v>2179</v>
      </c>
      <c r="D1086" s="50" t="s">
        <v>2179</v>
      </c>
      <c r="E1086" s="50" t="s">
        <v>2115</v>
      </c>
      <c r="F1086" s="50" t="s">
        <v>2119</v>
      </c>
      <c r="G1086" s="52" t="s">
        <v>2108</v>
      </c>
      <c r="H1086" s="53" t="s">
        <v>3130</v>
      </c>
      <c r="I1086" s="271">
        <v>9840</v>
      </c>
      <c r="J1086" s="272">
        <v>1445</v>
      </c>
      <c r="K1086" s="273">
        <v>19</v>
      </c>
      <c r="L1086" s="318">
        <v>2849.73</v>
      </c>
      <c r="M1086" s="33">
        <f t="shared" si="133"/>
        <v>1.9308942999999999E-3</v>
      </c>
      <c r="N1086" s="33">
        <f t="shared" si="134"/>
        <v>9.7908999999999995E-4</v>
      </c>
      <c r="O1086" s="54">
        <f t="shared" si="135"/>
        <v>2.72337E-5</v>
      </c>
      <c r="P1086" s="29">
        <f t="shared" si="136"/>
        <v>6127</v>
      </c>
      <c r="Q1086" s="147"/>
      <c r="R1086" s="147"/>
      <c r="S1086" s="162"/>
      <c r="T1086" s="147"/>
      <c r="U1086" s="86"/>
      <c r="W1086" s="203" t="s">
        <v>3130</v>
      </c>
      <c r="X1086" s="204">
        <v>1445</v>
      </c>
      <c r="Y1086" s="3">
        <f t="shared" si="137"/>
        <v>0</v>
      </c>
      <c r="Z1086" s="206" t="s">
        <v>3130</v>
      </c>
      <c r="AA1086" s="266">
        <v>19</v>
      </c>
      <c r="AE1086" s="311" t="s">
        <v>8323</v>
      </c>
      <c r="AF1086" s="318">
        <v>2849.73</v>
      </c>
    </row>
    <row r="1087" spans="1:32" ht="15.75" hidden="1">
      <c r="A1087" s="85" t="s">
        <v>5886</v>
      </c>
      <c r="B1087" s="49" t="s">
        <v>1354</v>
      </c>
      <c r="C1087" s="50" t="s">
        <v>2179</v>
      </c>
      <c r="D1087" s="50" t="s">
        <v>2179</v>
      </c>
      <c r="E1087" s="50" t="s">
        <v>2120</v>
      </c>
      <c r="F1087" s="50" t="s">
        <v>2119</v>
      </c>
      <c r="G1087" s="52" t="s">
        <v>2108</v>
      </c>
      <c r="H1087" s="53" t="s">
        <v>3131</v>
      </c>
      <c r="I1087" s="271">
        <v>5548</v>
      </c>
      <c r="J1087" s="272">
        <v>784</v>
      </c>
      <c r="K1087" s="273">
        <v>12</v>
      </c>
      <c r="L1087" s="318">
        <v>1386.85</v>
      </c>
      <c r="M1087" s="33">
        <f t="shared" si="133"/>
        <v>2.1629416E-3</v>
      </c>
      <c r="N1087" s="33">
        <f t="shared" si="134"/>
        <v>1.2227322000000001E-3</v>
      </c>
      <c r="O1087" s="54">
        <f t="shared" si="135"/>
        <v>3.4010700000000003E-5</v>
      </c>
      <c r="P1087" s="29">
        <f t="shared" si="136"/>
        <v>7652</v>
      </c>
      <c r="Q1087" s="147"/>
      <c r="R1087" s="147"/>
      <c r="S1087" s="162"/>
      <c r="T1087" s="147"/>
      <c r="U1087" s="86"/>
      <c r="W1087" s="203" t="s">
        <v>3131</v>
      </c>
      <c r="X1087" s="204">
        <v>784</v>
      </c>
      <c r="Y1087" s="3">
        <f t="shared" si="137"/>
        <v>0</v>
      </c>
      <c r="Z1087" s="206" t="s">
        <v>3131</v>
      </c>
      <c r="AA1087" s="266">
        <v>12</v>
      </c>
      <c r="AE1087" s="311" t="s">
        <v>8324</v>
      </c>
      <c r="AF1087" s="318">
        <v>1386.85</v>
      </c>
    </row>
    <row r="1088" spans="1:32" ht="15.75" hidden="1">
      <c r="A1088" s="85" t="s">
        <v>5887</v>
      </c>
      <c r="B1088" s="49" t="s">
        <v>1355</v>
      </c>
      <c r="C1088" s="50" t="s">
        <v>2179</v>
      </c>
      <c r="D1088" s="50" t="s">
        <v>2179</v>
      </c>
      <c r="E1088" s="50" t="s">
        <v>2122</v>
      </c>
      <c r="F1088" s="50">
        <v>3</v>
      </c>
      <c r="G1088" s="52" t="s">
        <v>2109</v>
      </c>
      <c r="H1088" s="53" t="s">
        <v>3132</v>
      </c>
      <c r="I1088" s="271">
        <v>19930</v>
      </c>
      <c r="J1088" s="272">
        <v>2721</v>
      </c>
      <c r="K1088" s="273">
        <v>71</v>
      </c>
      <c r="L1088" s="318">
        <v>1108.19</v>
      </c>
      <c r="M1088" s="33">
        <f t="shared" si="133"/>
        <v>3.5624685999999998E-3</v>
      </c>
      <c r="N1088" s="33">
        <f t="shared" si="134"/>
        <v>8.7471254999999994E-3</v>
      </c>
      <c r="O1088" s="54">
        <f t="shared" si="135"/>
        <v>2.433046E-4</v>
      </c>
      <c r="P1088" s="29">
        <f t="shared" si="136"/>
        <v>54743</v>
      </c>
      <c r="Q1088" s="147"/>
      <c r="R1088" s="147"/>
      <c r="S1088" s="162"/>
      <c r="T1088" s="147"/>
      <c r="U1088" s="86"/>
      <c r="W1088" s="203" t="s">
        <v>3132</v>
      </c>
      <c r="X1088" s="204">
        <v>2721</v>
      </c>
      <c r="Y1088" s="3">
        <f t="shared" si="137"/>
        <v>0</v>
      </c>
      <c r="Z1088" s="206" t="s">
        <v>3132</v>
      </c>
      <c r="AA1088" s="266">
        <v>71</v>
      </c>
      <c r="AE1088" s="311" t="s">
        <v>8325</v>
      </c>
      <c r="AF1088" s="318">
        <v>1108.19</v>
      </c>
    </row>
    <row r="1089" spans="1:32" ht="15.75" hidden="1">
      <c r="A1089" s="85" t="s">
        <v>5888</v>
      </c>
      <c r="B1089" s="49" t="s">
        <v>1356</v>
      </c>
      <c r="C1089" s="50" t="s">
        <v>2179</v>
      </c>
      <c r="D1089" s="50" t="s">
        <v>2179</v>
      </c>
      <c r="E1089" s="50" t="s">
        <v>2124</v>
      </c>
      <c r="F1089" s="50" t="s">
        <v>2119</v>
      </c>
      <c r="G1089" s="52" t="s">
        <v>2108</v>
      </c>
      <c r="H1089" s="53" t="s">
        <v>3133</v>
      </c>
      <c r="I1089" s="271">
        <v>9034</v>
      </c>
      <c r="J1089" s="272">
        <v>1223</v>
      </c>
      <c r="K1089" s="273">
        <v>17</v>
      </c>
      <c r="L1089" s="318">
        <v>1833.15</v>
      </c>
      <c r="M1089" s="33">
        <f t="shared" si="133"/>
        <v>1.8817799E-3</v>
      </c>
      <c r="N1089" s="33">
        <f t="shared" si="134"/>
        <v>1.2554438E-3</v>
      </c>
      <c r="O1089" s="54">
        <f t="shared" si="135"/>
        <v>3.4920599999999999E-5</v>
      </c>
      <c r="P1089" s="29">
        <f t="shared" si="136"/>
        <v>7857</v>
      </c>
      <c r="Q1089" s="147"/>
      <c r="R1089" s="147"/>
      <c r="S1089" s="162"/>
      <c r="T1089" s="147"/>
      <c r="U1089" s="86"/>
      <c r="W1089" s="203" t="s">
        <v>3133</v>
      </c>
      <c r="X1089" s="204">
        <v>1223</v>
      </c>
      <c r="Y1089" s="3">
        <f t="shared" si="137"/>
        <v>0</v>
      </c>
      <c r="Z1089" s="206" t="s">
        <v>3133</v>
      </c>
      <c r="AA1089" s="266">
        <v>17</v>
      </c>
      <c r="AE1089" s="311" t="s">
        <v>8326</v>
      </c>
      <c r="AF1089" s="318">
        <v>1833.15</v>
      </c>
    </row>
    <row r="1090" spans="1:32" ht="15.75" hidden="1">
      <c r="A1090" s="85" t="s">
        <v>5889</v>
      </c>
      <c r="B1090" s="49" t="s">
        <v>1357</v>
      </c>
      <c r="C1090" s="50" t="s">
        <v>2179</v>
      </c>
      <c r="D1090" s="50" t="s">
        <v>2179</v>
      </c>
      <c r="E1090" s="50" t="s">
        <v>2126</v>
      </c>
      <c r="F1090" s="50">
        <v>3</v>
      </c>
      <c r="G1090" s="52" t="s">
        <v>2109</v>
      </c>
      <c r="H1090" s="53" t="s">
        <v>3134</v>
      </c>
      <c r="I1090" s="271">
        <v>6124</v>
      </c>
      <c r="J1090" s="272">
        <v>838</v>
      </c>
      <c r="K1090" s="273">
        <v>161</v>
      </c>
      <c r="L1090" s="318">
        <v>1275.95</v>
      </c>
      <c r="M1090" s="33">
        <f t="shared" si="133"/>
        <v>2.6290006500000001E-2</v>
      </c>
      <c r="N1090" s="33">
        <f t="shared" si="134"/>
        <v>1.7266370499999999E-2</v>
      </c>
      <c r="O1090" s="54">
        <f t="shared" si="135"/>
        <v>4.802707E-4</v>
      </c>
      <c r="P1090" s="29">
        <f t="shared" si="136"/>
        <v>108060</v>
      </c>
      <c r="Q1090" s="147"/>
      <c r="R1090" s="147"/>
      <c r="S1090" s="162"/>
      <c r="T1090" s="147"/>
      <c r="U1090" s="86"/>
      <c r="W1090" s="203" t="s">
        <v>3134</v>
      </c>
      <c r="X1090" s="204">
        <v>838</v>
      </c>
      <c r="Y1090" s="3">
        <f t="shared" si="137"/>
        <v>0</v>
      </c>
      <c r="Z1090" s="206" t="s">
        <v>3134</v>
      </c>
      <c r="AA1090" s="266">
        <v>161</v>
      </c>
      <c r="AE1090" s="311" t="s">
        <v>8327</v>
      </c>
      <c r="AF1090" s="318">
        <v>1275.95</v>
      </c>
    </row>
    <row r="1091" spans="1:32" ht="15.75" hidden="1">
      <c r="A1091" s="85" t="s">
        <v>5890</v>
      </c>
      <c r="B1091" s="49" t="s">
        <v>1358</v>
      </c>
      <c r="C1091" s="50" t="s">
        <v>2179</v>
      </c>
      <c r="D1091" s="50" t="s">
        <v>2211</v>
      </c>
      <c r="E1091" s="50" t="s">
        <v>2116</v>
      </c>
      <c r="F1091" s="50" t="s">
        <v>2119</v>
      </c>
      <c r="G1091" s="52" t="s">
        <v>2108</v>
      </c>
      <c r="H1091" s="53" t="s">
        <v>3135</v>
      </c>
      <c r="I1091" s="271">
        <v>6653</v>
      </c>
      <c r="J1091" s="272">
        <v>894</v>
      </c>
      <c r="K1091" s="273">
        <v>25</v>
      </c>
      <c r="L1091" s="318">
        <v>817.41</v>
      </c>
      <c r="M1091" s="33">
        <f t="shared" si="133"/>
        <v>3.7577031999999999E-3</v>
      </c>
      <c r="N1091" s="33">
        <f t="shared" si="134"/>
        <v>4.1097939000000003E-3</v>
      </c>
      <c r="O1091" s="54">
        <f t="shared" si="135"/>
        <v>1.143155E-4</v>
      </c>
      <c r="P1091" s="29">
        <f t="shared" si="136"/>
        <v>25720</v>
      </c>
      <c r="Q1091" s="147"/>
      <c r="R1091" s="147"/>
      <c r="S1091" s="162"/>
      <c r="T1091" s="147"/>
      <c r="U1091" s="86"/>
      <c r="W1091" s="203" t="s">
        <v>3135</v>
      </c>
      <c r="X1091" s="204">
        <v>894</v>
      </c>
      <c r="Y1091" s="3">
        <f t="shared" si="137"/>
        <v>0</v>
      </c>
      <c r="Z1091" s="206" t="s">
        <v>3135</v>
      </c>
      <c r="AA1091" s="266">
        <v>25</v>
      </c>
      <c r="AE1091" s="311" t="s">
        <v>8328</v>
      </c>
      <c r="AF1091" s="318">
        <v>817.41</v>
      </c>
    </row>
    <row r="1092" spans="1:32" ht="15.75" hidden="1">
      <c r="A1092" s="85" t="s">
        <v>5891</v>
      </c>
      <c r="B1092" s="49" t="s">
        <v>1359</v>
      </c>
      <c r="C1092" s="50" t="s">
        <v>2179</v>
      </c>
      <c r="D1092" s="50" t="s">
        <v>2211</v>
      </c>
      <c r="E1092" s="50" t="s">
        <v>2115</v>
      </c>
      <c r="F1092" s="50" t="s">
        <v>2119</v>
      </c>
      <c r="G1092" s="52" t="s">
        <v>2108</v>
      </c>
      <c r="H1092" s="53" t="s">
        <v>3136</v>
      </c>
      <c r="I1092" s="271">
        <v>2635</v>
      </c>
      <c r="J1092" s="272">
        <v>427</v>
      </c>
      <c r="K1092" s="273">
        <v>14</v>
      </c>
      <c r="L1092" s="318">
        <v>685.21</v>
      </c>
      <c r="M1092" s="33">
        <f t="shared" si="133"/>
        <v>5.3130929E-3</v>
      </c>
      <c r="N1092" s="33">
        <f t="shared" si="134"/>
        <v>3.3109420999999999E-3</v>
      </c>
      <c r="O1092" s="54">
        <f t="shared" si="135"/>
        <v>9.2095099999999999E-5</v>
      </c>
      <c r="P1092" s="29">
        <f t="shared" si="136"/>
        <v>20721</v>
      </c>
      <c r="Q1092" s="147"/>
      <c r="R1092" s="147"/>
      <c r="S1092" s="162"/>
      <c r="T1092" s="147"/>
      <c r="U1092" s="86"/>
      <c r="W1092" s="203" t="s">
        <v>3136</v>
      </c>
      <c r="X1092" s="204">
        <v>427</v>
      </c>
      <c r="Y1092" s="3">
        <f t="shared" si="137"/>
        <v>0</v>
      </c>
      <c r="Z1092" s="206" t="s">
        <v>3136</v>
      </c>
      <c r="AA1092" s="266">
        <v>14</v>
      </c>
      <c r="AE1092" s="311" t="s">
        <v>8329</v>
      </c>
      <c r="AF1092" s="318">
        <v>685.21</v>
      </c>
    </row>
    <row r="1093" spans="1:32" ht="15.75" hidden="1">
      <c r="A1093" s="85" t="s">
        <v>5892</v>
      </c>
      <c r="B1093" s="49" t="s">
        <v>1360</v>
      </c>
      <c r="C1093" s="50" t="s">
        <v>2179</v>
      </c>
      <c r="D1093" s="50" t="s">
        <v>2211</v>
      </c>
      <c r="E1093" s="50" t="s">
        <v>2120</v>
      </c>
      <c r="F1093" s="50" t="s">
        <v>2119</v>
      </c>
      <c r="G1093" s="52" t="s">
        <v>2108</v>
      </c>
      <c r="H1093" s="53" t="s">
        <v>3137</v>
      </c>
      <c r="I1093" s="271">
        <v>5131</v>
      </c>
      <c r="J1093" s="272">
        <v>717</v>
      </c>
      <c r="K1093" s="273">
        <v>26</v>
      </c>
      <c r="L1093" s="318">
        <v>1520.27</v>
      </c>
      <c r="M1093" s="33">
        <f t="shared" si="133"/>
        <v>5.0672382999999996E-3</v>
      </c>
      <c r="N1093" s="33">
        <f t="shared" si="134"/>
        <v>2.3898450999999999E-3</v>
      </c>
      <c r="O1093" s="54">
        <f t="shared" si="135"/>
        <v>6.6474400000000002E-5</v>
      </c>
      <c r="P1093" s="29">
        <f t="shared" si="136"/>
        <v>14956</v>
      </c>
      <c r="Q1093" s="147"/>
      <c r="R1093" s="147"/>
      <c r="S1093" s="162"/>
      <c r="T1093" s="147"/>
      <c r="U1093" s="86"/>
      <c r="W1093" s="203" t="s">
        <v>3137</v>
      </c>
      <c r="X1093" s="204">
        <v>717</v>
      </c>
      <c r="Y1093" s="3">
        <f t="shared" si="137"/>
        <v>0</v>
      </c>
      <c r="Z1093" s="206" t="s">
        <v>3137</v>
      </c>
      <c r="AA1093" s="266">
        <v>26</v>
      </c>
      <c r="AE1093" s="311" t="s">
        <v>8330</v>
      </c>
      <c r="AF1093" s="318">
        <v>1520.27</v>
      </c>
    </row>
    <row r="1094" spans="1:32" ht="15.75" hidden="1">
      <c r="A1094" s="85" t="s">
        <v>5893</v>
      </c>
      <c r="B1094" s="49" t="s">
        <v>1361</v>
      </c>
      <c r="C1094" s="50" t="s">
        <v>2179</v>
      </c>
      <c r="D1094" s="50" t="s">
        <v>2211</v>
      </c>
      <c r="E1094" s="50" t="s">
        <v>2122</v>
      </c>
      <c r="F1094" s="50" t="s">
        <v>2119</v>
      </c>
      <c r="G1094" s="52" t="s">
        <v>2108</v>
      </c>
      <c r="H1094" s="53" t="s">
        <v>3138</v>
      </c>
      <c r="I1094" s="271">
        <v>8466</v>
      </c>
      <c r="J1094" s="272">
        <v>1129</v>
      </c>
      <c r="K1094" s="273">
        <v>35</v>
      </c>
      <c r="L1094" s="318">
        <v>986.94</v>
      </c>
      <c r="M1094" s="33">
        <f t="shared" si="133"/>
        <v>4.1341837000000003E-3</v>
      </c>
      <c r="N1094" s="33">
        <f t="shared" si="134"/>
        <v>4.7292575000000003E-3</v>
      </c>
      <c r="O1094" s="54">
        <f t="shared" si="135"/>
        <v>1.315461E-4</v>
      </c>
      <c r="P1094" s="29">
        <f t="shared" si="136"/>
        <v>29597</v>
      </c>
      <c r="Q1094" s="147"/>
      <c r="R1094" s="147"/>
      <c r="S1094" s="162"/>
      <c r="T1094" s="147"/>
      <c r="U1094" s="86"/>
      <c r="W1094" s="203" t="s">
        <v>3138</v>
      </c>
      <c r="X1094" s="204">
        <v>1129</v>
      </c>
      <c r="Y1094" s="3">
        <f t="shared" si="137"/>
        <v>0</v>
      </c>
      <c r="Z1094" s="206" t="s">
        <v>3138</v>
      </c>
      <c r="AA1094" s="266">
        <v>35</v>
      </c>
      <c r="AE1094" s="311" t="s">
        <v>8331</v>
      </c>
      <c r="AF1094" s="318">
        <v>986.94</v>
      </c>
    </row>
    <row r="1095" spans="1:32" ht="15.75" hidden="1">
      <c r="A1095" s="85" t="s">
        <v>5894</v>
      </c>
      <c r="B1095" s="49" t="s">
        <v>1362</v>
      </c>
      <c r="C1095" s="50" t="s">
        <v>2179</v>
      </c>
      <c r="D1095" s="50" t="s">
        <v>2211</v>
      </c>
      <c r="E1095" s="50" t="s">
        <v>2124</v>
      </c>
      <c r="F1095" s="50" t="s">
        <v>2119</v>
      </c>
      <c r="G1095" s="52" t="s">
        <v>2108</v>
      </c>
      <c r="H1095" s="53" t="s">
        <v>3139</v>
      </c>
      <c r="I1095" s="271">
        <v>11448</v>
      </c>
      <c r="J1095" s="272">
        <v>1804</v>
      </c>
      <c r="K1095" s="273">
        <v>63</v>
      </c>
      <c r="L1095" s="318">
        <v>988.7</v>
      </c>
      <c r="M1095" s="33">
        <f t="shared" si="133"/>
        <v>5.5031445999999999E-3</v>
      </c>
      <c r="N1095" s="33">
        <f t="shared" si="134"/>
        <v>1.0041137699999999E-2</v>
      </c>
      <c r="O1095" s="54">
        <f t="shared" si="135"/>
        <v>2.7929810000000002E-4</v>
      </c>
      <c r="P1095" s="29">
        <f t="shared" si="136"/>
        <v>62842</v>
      </c>
      <c r="Q1095" s="147"/>
      <c r="R1095" s="147"/>
      <c r="S1095" s="162"/>
      <c r="T1095" s="147"/>
      <c r="U1095" s="86"/>
      <c r="W1095" s="203" t="s">
        <v>3139</v>
      </c>
      <c r="X1095" s="204">
        <v>1804</v>
      </c>
      <c r="Y1095" s="3">
        <f t="shared" si="137"/>
        <v>0</v>
      </c>
      <c r="Z1095" s="206" t="s">
        <v>3139</v>
      </c>
      <c r="AA1095" s="266">
        <v>63</v>
      </c>
      <c r="AE1095" s="311" t="s">
        <v>8332</v>
      </c>
      <c r="AF1095" s="318">
        <v>988.7</v>
      </c>
    </row>
    <row r="1096" spans="1:32" ht="15.75" hidden="1">
      <c r="A1096" s="85" t="s">
        <v>5895</v>
      </c>
      <c r="B1096" s="49" t="s">
        <v>1363</v>
      </c>
      <c r="C1096" s="50" t="s">
        <v>2179</v>
      </c>
      <c r="D1096" s="50" t="s">
        <v>2211</v>
      </c>
      <c r="E1096" s="50" t="s">
        <v>2126</v>
      </c>
      <c r="F1096" s="50" t="s">
        <v>2119</v>
      </c>
      <c r="G1096" s="52" t="s">
        <v>2108</v>
      </c>
      <c r="H1096" s="53" t="s">
        <v>3140</v>
      </c>
      <c r="I1096" s="271">
        <v>9491</v>
      </c>
      <c r="J1096" s="272">
        <v>1581</v>
      </c>
      <c r="K1096" s="273">
        <v>7</v>
      </c>
      <c r="L1096" s="318">
        <v>994.39</v>
      </c>
      <c r="M1096" s="33">
        <f t="shared" si="133"/>
        <v>7.3754080000000002E-4</v>
      </c>
      <c r="N1096" s="33">
        <f t="shared" si="134"/>
        <v>1.1726303999999999E-3</v>
      </c>
      <c r="O1096" s="54">
        <f t="shared" si="135"/>
        <v>3.2617100000000003E-5</v>
      </c>
      <c r="P1096" s="29">
        <f t="shared" si="136"/>
        <v>7338</v>
      </c>
      <c r="Q1096" s="147"/>
      <c r="R1096" s="147"/>
      <c r="S1096" s="162"/>
      <c r="T1096" s="147"/>
      <c r="U1096" s="86"/>
      <c r="W1096" s="203" t="s">
        <v>3140</v>
      </c>
      <c r="X1096" s="204">
        <v>1581</v>
      </c>
      <c r="Y1096" s="3">
        <f t="shared" si="137"/>
        <v>0</v>
      </c>
      <c r="Z1096" s="206" t="s">
        <v>3140</v>
      </c>
      <c r="AA1096" s="266">
        <v>7</v>
      </c>
      <c r="AE1096" s="311" t="s">
        <v>8333</v>
      </c>
      <c r="AF1096" s="318">
        <v>994.39</v>
      </c>
    </row>
    <row r="1097" spans="1:32" ht="15.75" hidden="1">
      <c r="A1097" s="85" t="s">
        <v>5896</v>
      </c>
      <c r="B1097" s="49" t="s">
        <v>1364</v>
      </c>
      <c r="C1097" s="50" t="s">
        <v>2179</v>
      </c>
      <c r="D1097" s="50" t="s">
        <v>2211</v>
      </c>
      <c r="E1097" s="50" t="s">
        <v>2133</v>
      </c>
      <c r="F1097" s="50" t="s">
        <v>2119</v>
      </c>
      <c r="G1097" s="52" t="s">
        <v>2108</v>
      </c>
      <c r="H1097" s="53" t="s">
        <v>3141</v>
      </c>
      <c r="I1097" s="271">
        <v>8444</v>
      </c>
      <c r="J1097" s="272">
        <v>1308</v>
      </c>
      <c r="K1097" s="273">
        <v>11</v>
      </c>
      <c r="L1097" s="318">
        <v>1627.32</v>
      </c>
      <c r="M1097" s="33">
        <f t="shared" si="133"/>
        <v>1.3027001E-3</v>
      </c>
      <c r="N1097" s="33">
        <f t="shared" si="134"/>
        <v>1.0470784E-3</v>
      </c>
      <c r="O1097" s="54">
        <f t="shared" si="135"/>
        <v>2.9124799999999999E-5</v>
      </c>
      <c r="P1097" s="29">
        <f t="shared" si="136"/>
        <v>6553</v>
      </c>
      <c r="Q1097" s="147"/>
      <c r="R1097" s="147"/>
      <c r="S1097" s="162"/>
      <c r="T1097" s="147"/>
      <c r="U1097" s="86"/>
      <c r="W1097" s="203" t="s">
        <v>3141</v>
      </c>
      <c r="X1097" s="204">
        <v>1308</v>
      </c>
      <c r="Y1097" s="3">
        <f t="shared" si="137"/>
        <v>0</v>
      </c>
      <c r="Z1097" s="206" t="s">
        <v>3141</v>
      </c>
      <c r="AA1097" s="266">
        <v>11</v>
      </c>
      <c r="AE1097" s="311" t="s">
        <v>8334</v>
      </c>
      <c r="AF1097" s="318">
        <v>1627.32</v>
      </c>
    </row>
    <row r="1098" spans="1:32" ht="15.75" hidden="1">
      <c r="A1098" s="85" t="s">
        <v>5897</v>
      </c>
      <c r="B1098" s="49" t="s">
        <v>1365</v>
      </c>
      <c r="C1098" s="50" t="s">
        <v>2179</v>
      </c>
      <c r="D1098" s="50" t="s">
        <v>2211</v>
      </c>
      <c r="E1098" s="50" t="s">
        <v>2157</v>
      </c>
      <c r="F1098" s="50">
        <v>3</v>
      </c>
      <c r="G1098" s="52" t="s">
        <v>2109</v>
      </c>
      <c r="H1098" s="53" t="s">
        <v>3142</v>
      </c>
      <c r="I1098" s="271">
        <v>10542</v>
      </c>
      <c r="J1098" s="272">
        <v>1517</v>
      </c>
      <c r="K1098" s="273">
        <v>22</v>
      </c>
      <c r="L1098" s="318">
        <v>748.04</v>
      </c>
      <c r="M1098" s="33">
        <f t="shared" si="133"/>
        <v>2.0868904999999998E-3</v>
      </c>
      <c r="N1098" s="33">
        <f t="shared" si="134"/>
        <v>4.2321438000000001E-3</v>
      </c>
      <c r="O1098" s="54">
        <f t="shared" si="135"/>
        <v>1.1771869999999999E-4</v>
      </c>
      <c r="P1098" s="29">
        <f t="shared" si="136"/>
        <v>26486</v>
      </c>
      <c r="Q1098" s="147"/>
      <c r="R1098" s="147"/>
      <c r="S1098" s="162"/>
      <c r="T1098" s="147"/>
      <c r="U1098" s="86"/>
      <c r="W1098" s="203" t="s">
        <v>3142</v>
      </c>
      <c r="X1098" s="204">
        <v>1517</v>
      </c>
      <c r="Y1098" s="3">
        <f t="shared" si="137"/>
        <v>0</v>
      </c>
      <c r="Z1098" s="206" t="s">
        <v>3142</v>
      </c>
      <c r="AA1098" s="266">
        <v>22</v>
      </c>
      <c r="AE1098" s="311" t="s">
        <v>8335</v>
      </c>
      <c r="AF1098" s="318">
        <v>748.04</v>
      </c>
    </row>
    <row r="1099" spans="1:32" ht="15.75" hidden="1">
      <c r="A1099" s="85" t="s">
        <v>5898</v>
      </c>
      <c r="B1099" s="49" t="s">
        <v>1366</v>
      </c>
      <c r="C1099" s="50" t="s">
        <v>2179</v>
      </c>
      <c r="D1099" s="50" t="s">
        <v>2211</v>
      </c>
      <c r="E1099" s="50" t="s">
        <v>2159</v>
      </c>
      <c r="F1099" s="50" t="s">
        <v>2119</v>
      </c>
      <c r="G1099" s="52" t="s">
        <v>2108</v>
      </c>
      <c r="H1099" s="53" t="s">
        <v>3143</v>
      </c>
      <c r="I1099" s="271">
        <v>10470</v>
      </c>
      <c r="J1099" s="272">
        <v>1717</v>
      </c>
      <c r="K1099" s="273">
        <v>14</v>
      </c>
      <c r="L1099" s="318">
        <v>1232.6500000000001</v>
      </c>
      <c r="M1099" s="33">
        <f t="shared" si="133"/>
        <v>1.3371537E-3</v>
      </c>
      <c r="N1099" s="33">
        <f t="shared" si="134"/>
        <v>1.8625667E-3</v>
      </c>
      <c r="O1099" s="54">
        <f t="shared" si="135"/>
        <v>5.1808000000000003E-5</v>
      </c>
      <c r="P1099" s="29">
        <f t="shared" si="136"/>
        <v>11656</v>
      </c>
      <c r="Q1099" s="147"/>
      <c r="R1099" s="147"/>
      <c r="S1099" s="162"/>
      <c r="T1099" s="147"/>
      <c r="U1099" s="86"/>
      <c r="W1099" s="203" t="s">
        <v>3143</v>
      </c>
      <c r="X1099" s="204">
        <v>1717</v>
      </c>
      <c r="Y1099" s="3">
        <f t="shared" si="137"/>
        <v>0</v>
      </c>
      <c r="Z1099" s="206" t="s">
        <v>3143</v>
      </c>
      <c r="AA1099" s="266">
        <v>14</v>
      </c>
      <c r="AE1099" s="311" t="s">
        <v>8336</v>
      </c>
      <c r="AF1099" s="318">
        <v>1232.6500000000001</v>
      </c>
    </row>
    <row r="1100" spans="1:32" ht="15.75" hidden="1">
      <c r="A1100" s="85" t="s">
        <v>5899</v>
      </c>
      <c r="B1100" s="49" t="s">
        <v>1367</v>
      </c>
      <c r="C1100" s="50" t="s">
        <v>2179</v>
      </c>
      <c r="D1100" s="50" t="s">
        <v>2211</v>
      </c>
      <c r="E1100" s="50" t="s">
        <v>2172</v>
      </c>
      <c r="F1100" s="50" t="s">
        <v>2119</v>
      </c>
      <c r="G1100" s="52" t="s">
        <v>2108</v>
      </c>
      <c r="H1100" s="53" t="s">
        <v>3144</v>
      </c>
      <c r="I1100" s="271">
        <v>10643</v>
      </c>
      <c r="J1100" s="272">
        <v>1718</v>
      </c>
      <c r="K1100" s="273">
        <v>56</v>
      </c>
      <c r="L1100" s="318">
        <v>1632.75</v>
      </c>
      <c r="M1100" s="33">
        <f t="shared" si="133"/>
        <v>5.2616742999999997E-3</v>
      </c>
      <c r="N1100" s="33">
        <f t="shared" si="134"/>
        <v>5.5363996000000002E-3</v>
      </c>
      <c r="O1100" s="54">
        <f t="shared" si="135"/>
        <v>1.5399709999999999E-4</v>
      </c>
      <c r="P1100" s="29">
        <f t="shared" si="136"/>
        <v>34649</v>
      </c>
      <c r="Q1100" s="147"/>
      <c r="R1100" s="147"/>
      <c r="S1100" s="162"/>
      <c r="T1100" s="147"/>
      <c r="U1100" s="86"/>
      <c r="W1100" s="203" t="s">
        <v>3144</v>
      </c>
      <c r="X1100" s="204">
        <v>1718</v>
      </c>
      <c r="Y1100" s="3">
        <f t="shared" si="137"/>
        <v>0</v>
      </c>
      <c r="Z1100" s="206" t="s">
        <v>3144</v>
      </c>
      <c r="AA1100" s="266">
        <v>56</v>
      </c>
      <c r="AE1100" s="311" t="s">
        <v>8337</v>
      </c>
      <c r="AF1100" s="318">
        <v>1632.75</v>
      </c>
    </row>
    <row r="1101" spans="1:32" s="18" customFormat="1" ht="15.75" hidden="1">
      <c r="A1101" s="85" t="s">
        <v>5900</v>
      </c>
      <c r="B1101" s="49" t="s">
        <v>1368</v>
      </c>
      <c r="C1101" s="55" t="s">
        <v>2179</v>
      </c>
      <c r="D1101" s="55" t="s">
        <v>2211</v>
      </c>
      <c r="E1101" s="55" t="s">
        <v>2174</v>
      </c>
      <c r="F1101" s="55" t="s">
        <v>2119</v>
      </c>
      <c r="G1101" s="56" t="s">
        <v>2108</v>
      </c>
      <c r="H1101" s="58" t="s">
        <v>3145</v>
      </c>
      <c r="I1101" s="271">
        <v>4868</v>
      </c>
      <c r="J1101" s="272">
        <v>725</v>
      </c>
      <c r="K1101" s="273">
        <v>17</v>
      </c>
      <c r="L1101" s="318">
        <v>1001.11</v>
      </c>
      <c r="M1101" s="33">
        <f t="shared" si="133"/>
        <v>3.4921939000000001E-3</v>
      </c>
      <c r="N1101" s="33">
        <f t="shared" si="134"/>
        <v>2.5290333000000001E-3</v>
      </c>
      <c r="O1101" s="71">
        <f t="shared" si="135"/>
        <v>7.0345999999999994E-5</v>
      </c>
      <c r="P1101" s="29">
        <f t="shared" si="136"/>
        <v>15827</v>
      </c>
      <c r="Q1101" s="147"/>
      <c r="R1101" s="147"/>
      <c r="S1101" s="162"/>
      <c r="T1101" s="147"/>
      <c r="U1101" s="86"/>
      <c r="W1101" s="203" t="s">
        <v>3145</v>
      </c>
      <c r="X1101" s="204">
        <v>725</v>
      </c>
      <c r="Y1101" s="3">
        <f t="shared" si="137"/>
        <v>0</v>
      </c>
      <c r="Z1101" s="206" t="s">
        <v>3145</v>
      </c>
      <c r="AA1101" s="266">
        <v>17</v>
      </c>
      <c r="AE1101" s="311" t="s">
        <v>8338</v>
      </c>
      <c r="AF1101" s="318">
        <v>1001.11</v>
      </c>
    </row>
    <row r="1102" spans="1:32" ht="15.75" hidden="1">
      <c r="A1102" s="85" t="s">
        <v>5901</v>
      </c>
      <c r="B1102" s="49" t="s">
        <v>1369</v>
      </c>
      <c r="C1102" s="50" t="s">
        <v>2179</v>
      </c>
      <c r="D1102" s="50" t="s">
        <v>2215</v>
      </c>
      <c r="E1102" s="50" t="s">
        <v>2116</v>
      </c>
      <c r="F1102" s="50" t="s">
        <v>2117</v>
      </c>
      <c r="G1102" s="56" t="s">
        <v>2107</v>
      </c>
      <c r="H1102" s="58" t="s">
        <v>3146</v>
      </c>
      <c r="I1102" s="271">
        <v>22704</v>
      </c>
      <c r="J1102" s="272">
        <v>3056</v>
      </c>
      <c r="K1102" s="273">
        <v>18</v>
      </c>
      <c r="L1102" s="318">
        <v>1553.96</v>
      </c>
      <c r="M1102" s="33">
        <f t="shared" si="133"/>
        <v>7.9281179999999998E-4</v>
      </c>
      <c r="N1102" s="33">
        <f t="shared" si="134"/>
        <v>1.5591346E-3</v>
      </c>
      <c r="O1102" s="54">
        <f t="shared" si="135"/>
        <v>4.3367900000000002E-5</v>
      </c>
      <c r="P1102" s="29">
        <f t="shared" si="136"/>
        <v>9757</v>
      </c>
      <c r="Q1102" s="147"/>
      <c r="R1102" s="147"/>
      <c r="S1102" s="162"/>
      <c r="T1102" s="147"/>
      <c r="U1102" s="86"/>
      <c r="W1102" s="203" t="s">
        <v>3146</v>
      </c>
      <c r="X1102" s="204">
        <v>3056</v>
      </c>
      <c r="Y1102" s="3">
        <f t="shared" si="137"/>
        <v>0</v>
      </c>
      <c r="Z1102" s="206" t="s">
        <v>3146</v>
      </c>
      <c r="AA1102" s="266">
        <v>18</v>
      </c>
      <c r="AE1102" s="311" t="s">
        <v>8339</v>
      </c>
      <c r="AF1102" s="318">
        <v>1553.96</v>
      </c>
    </row>
    <row r="1103" spans="1:32" ht="15.75" hidden="1">
      <c r="A1103" s="85" t="s">
        <v>5902</v>
      </c>
      <c r="B1103" s="49" t="s">
        <v>1370</v>
      </c>
      <c r="C1103" s="50" t="s">
        <v>2179</v>
      </c>
      <c r="D1103" s="50" t="s">
        <v>2215</v>
      </c>
      <c r="E1103" s="50" t="s">
        <v>2115</v>
      </c>
      <c r="F1103" s="50" t="s">
        <v>2119</v>
      </c>
      <c r="G1103" s="52" t="s">
        <v>2108</v>
      </c>
      <c r="H1103" s="53" t="s">
        <v>3147</v>
      </c>
      <c r="I1103" s="271">
        <v>4210</v>
      </c>
      <c r="J1103" s="272">
        <v>544</v>
      </c>
      <c r="K1103" s="273">
        <v>3</v>
      </c>
      <c r="L1103" s="318">
        <v>779.6</v>
      </c>
      <c r="M1103" s="33">
        <f t="shared" si="133"/>
        <v>7.1258900000000002E-4</v>
      </c>
      <c r="N1103" s="33">
        <f t="shared" si="134"/>
        <v>4.9724009999999996E-4</v>
      </c>
      <c r="O1103" s="54">
        <f t="shared" si="135"/>
        <v>1.38309E-5</v>
      </c>
      <c r="P1103" s="29">
        <f t="shared" si="136"/>
        <v>3111</v>
      </c>
      <c r="Q1103" s="147"/>
      <c r="R1103" s="147"/>
      <c r="S1103" s="162"/>
      <c r="T1103" s="147"/>
      <c r="U1103" s="86"/>
      <c r="W1103" s="203" t="s">
        <v>3147</v>
      </c>
      <c r="X1103" s="204">
        <v>544</v>
      </c>
      <c r="Y1103" s="3">
        <f t="shared" si="137"/>
        <v>0</v>
      </c>
      <c r="Z1103" s="206" t="s">
        <v>3147</v>
      </c>
      <c r="AA1103" s="266">
        <v>3</v>
      </c>
      <c r="AE1103" s="311" t="s">
        <v>8340</v>
      </c>
      <c r="AF1103" s="318">
        <v>779.6</v>
      </c>
    </row>
    <row r="1104" spans="1:32" ht="15.75" hidden="1">
      <c r="A1104" s="85" t="s">
        <v>5903</v>
      </c>
      <c r="B1104" s="49" t="s">
        <v>1371</v>
      </c>
      <c r="C1104" s="50" t="s">
        <v>2179</v>
      </c>
      <c r="D1104" s="50" t="s">
        <v>2215</v>
      </c>
      <c r="E1104" s="50" t="s">
        <v>2120</v>
      </c>
      <c r="F1104" s="50" t="s">
        <v>2119</v>
      </c>
      <c r="G1104" s="52" t="s">
        <v>2108</v>
      </c>
      <c r="H1104" s="53" t="s">
        <v>3148</v>
      </c>
      <c r="I1104" s="271">
        <v>2651</v>
      </c>
      <c r="J1104" s="272">
        <v>357</v>
      </c>
      <c r="K1104" s="273">
        <v>10</v>
      </c>
      <c r="L1104" s="318">
        <v>768.84</v>
      </c>
      <c r="M1104" s="33">
        <f t="shared" si="133"/>
        <v>3.7721614000000001E-3</v>
      </c>
      <c r="N1104" s="33">
        <f t="shared" si="134"/>
        <v>1.7515498000000001E-3</v>
      </c>
      <c r="O1104" s="54">
        <f t="shared" si="135"/>
        <v>4.8720000000000001E-5</v>
      </c>
      <c r="P1104" s="29">
        <f t="shared" si="136"/>
        <v>10962</v>
      </c>
      <c r="Q1104" s="147"/>
      <c r="R1104" s="147"/>
      <c r="S1104" s="162"/>
      <c r="T1104" s="147"/>
      <c r="U1104" s="86"/>
      <c r="W1104" s="203" t="s">
        <v>3148</v>
      </c>
      <c r="X1104" s="204">
        <v>357</v>
      </c>
      <c r="Y1104" s="3">
        <f t="shared" si="137"/>
        <v>0</v>
      </c>
      <c r="Z1104" s="206" t="s">
        <v>3148</v>
      </c>
      <c r="AA1104" s="266">
        <v>10</v>
      </c>
      <c r="AE1104" s="311" t="s">
        <v>8341</v>
      </c>
      <c r="AF1104" s="318">
        <v>768.84</v>
      </c>
    </row>
    <row r="1105" spans="1:32" ht="15.75" hidden="1">
      <c r="A1105" s="85" t="s">
        <v>5904</v>
      </c>
      <c r="B1105" s="49" t="s">
        <v>1372</v>
      </c>
      <c r="C1105" s="50" t="s">
        <v>2179</v>
      </c>
      <c r="D1105" s="50" t="s">
        <v>2215</v>
      </c>
      <c r="E1105" s="50" t="s">
        <v>2122</v>
      </c>
      <c r="F1105" s="50">
        <v>3</v>
      </c>
      <c r="G1105" s="52" t="s">
        <v>2109</v>
      </c>
      <c r="H1105" s="53" t="s">
        <v>3149</v>
      </c>
      <c r="I1105" s="271">
        <v>2882</v>
      </c>
      <c r="J1105" s="272">
        <v>378</v>
      </c>
      <c r="K1105" s="273">
        <v>14</v>
      </c>
      <c r="L1105" s="318">
        <v>1140</v>
      </c>
      <c r="M1105" s="33">
        <f t="shared" si="133"/>
        <v>4.8577376000000002E-3</v>
      </c>
      <c r="N1105" s="33">
        <f t="shared" si="134"/>
        <v>1.6107235000000001E-3</v>
      </c>
      <c r="O1105" s="54">
        <f t="shared" si="135"/>
        <v>4.4802799999999997E-5</v>
      </c>
      <c r="P1105" s="29">
        <f t="shared" si="136"/>
        <v>10080</v>
      </c>
      <c r="Q1105" s="147"/>
      <c r="R1105" s="147"/>
      <c r="S1105" s="162"/>
      <c r="T1105" s="147"/>
      <c r="U1105" s="86"/>
      <c r="W1105" s="203" t="s">
        <v>3149</v>
      </c>
      <c r="X1105" s="204">
        <v>378</v>
      </c>
      <c r="Y1105" s="3">
        <f t="shared" si="137"/>
        <v>0</v>
      </c>
      <c r="Z1105" s="206" t="s">
        <v>3149</v>
      </c>
      <c r="AA1105" s="266">
        <v>14</v>
      </c>
      <c r="AE1105" s="311" t="s">
        <v>8342</v>
      </c>
      <c r="AF1105" s="318">
        <v>1140</v>
      </c>
    </row>
    <row r="1106" spans="1:32" ht="15.75" hidden="1">
      <c r="A1106" s="85" t="s">
        <v>5905</v>
      </c>
      <c r="B1106" s="49" t="s">
        <v>1373</v>
      </c>
      <c r="C1106" s="50" t="s">
        <v>2179</v>
      </c>
      <c r="D1106" s="50" t="s">
        <v>2215</v>
      </c>
      <c r="E1106" s="50" t="s">
        <v>2124</v>
      </c>
      <c r="F1106" s="50" t="s">
        <v>2119</v>
      </c>
      <c r="G1106" s="52" t="s">
        <v>2108</v>
      </c>
      <c r="H1106" s="53" t="s">
        <v>3150</v>
      </c>
      <c r="I1106" s="271">
        <v>11789</v>
      </c>
      <c r="J1106" s="272">
        <v>1572</v>
      </c>
      <c r="K1106" s="273">
        <v>86</v>
      </c>
      <c r="L1106" s="318">
        <v>1315.86</v>
      </c>
      <c r="M1106" s="33">
        <f t="shared" ref="M1106:M1169" si="138" xml:space="preserve"> ROUNDDOWN(K1106/I1106,10)</f>
        <v>7.2949358999999997E-3</v>
      </c>
      <c r="N1106" s="33">
        <f t="shared" ref="N1106:N1169" si="139">ROUNDDOWN(J1106*M1106/L1106,10)</f>
        <v>8.7149385999999995E-3</v>
      </c>
      <c r="O1106" s="54">
        <f t="shared" ref="O1106:O1169" si="140">ROUNDDOWN(N1106/$N$2499,10)</f>
        <v>2.4240930000000001E-4</v>
      </c>
      <c r="P1106" s="29">
        <f t="shared" si="136"/>
        <v>54542</v>
      </c>
      <c r="Q1106" s="147"/>
      <c r="R1106" s="147"/>
      <c r="S1106" s="162"/>
      <c r="T1106" s="147"/>
      <c r="U1106" s="86"/>
      <c r="W1106" s="203" t="s">
        <v>3150</v>
      </c>
      <c r="X1106" s="204">
        <v>1572</v>
      </c>
      <c r="Y1106" s="3">
        <f t="shared" si="137"/>
        <v>0</v>
      </c>
      <c r="Z1106" s="206" t="s">
        <v>3150</v>
      </c>
      <c r="AA1106" s="266">
        <v>86</v>
      </c>
      <c r="AE1106" s="311" t="s">
        <v>8343</v>
      </c>
      <c r="AF1106" s="318">
        <v>1315.86</v>
      </c>
    </row>
    <row r="1107" spans="1:32" ht="15.75" hidden="1">
      <c r="A1107" s="85" t="s">
        <v>5906</v>
      </c>
      <c r="B1107" s="49" t="s">
        <v>1374</v>
      </c>
      <c r="C1107" s="50" t="s">
        <v>2179</v>
      </c>
      <c r="D1107" s="50" t="s">
        <v>2215</v>
      </c>
      <c r="E1107" s="50" t="s">
        <v>2126</v>
      </c>
      <c r="F1107" s="50" t="s">
        <v>2119</v>
      </c>
      <c r="G1107" s="52" t="s">
        <v>2108</v>
      </c>
      <c r="H1107" s="53" t="s">
        <v>3151</v>
      </c>
      <c r="I1107" s="271">
        <v>2788</v>
      </c>
      <c r="J1107" s="272">
        <v>291</v>
      </c>
      <c r="K1107" s="273">
        <v>32</v>
      </c>
      <c r="L1107" s="318">
        <v>856.8</v>
      </c>
      <c r="M1107" s="33">
        <f t="shared" si="138"/>
        <v>1.14777618E-2</v>
      </c>
      <c r="N1107" s="33">
        <f t="shared" si="139"/>
        <v>3.8982594E-3</v>
      </c>
      <c r="O1107" s="54">
        <f t="shared" si="140"/>
        <v>1.084315E-4</v>
      </c>
      <c r="P1107" s="29">
        <f t="shared" ref="P1107:P1170" si="141">ROUNDDOWN(225000000*O1107,0)</f>
        <v>24397</v>
      </c>
      <c r="Q1107" s="147"/>
      <c r="R1107" s="147"/>
      <c r="S1107" s="162"/>
      <c r="T1107" s="147"/>
      <c r="U1107" s="86"/>
      <c r="W1107" s="203" t="s">
        <v>3151</v>
      </c>
      <c r="X1107" s="204">
        <v>291</v>
      </c>
      <c r="Y1107" s="3">
        <f t="shared" ref="Y1107:Y1170" si="142">J1107-X1107</f>
        <v>0</v>
      </c>
      <c r="Z1107" s="206" t="s">
        <v>3151</v>
      </c>
      <c r="AA1107" s="266">
        <v>32</v>
      </c>
      <c r="AE1107" s="311" t="s">
        <v>8344</v>
      </c>
      <c r="AF1107" s="318">
        <v>856.8</v>
      </c>
    </row>
    <row r="1108" spans="1:32" ht="15.75" hidden="1">
      <c r="A1108" s="85" t="s">
        <v>5907</v>
      </c>
      <c r="B1108" s="49" t="s">
        <v>1375</v>
      </c>
      <c r="C1108" s="50" t="s">
        <v>2179</v>
      </c>
      <c r="D1108" s="50" t="s">
        <v>2215</v>
      </c>
      <c r="E1108" s="50" t="s">
        <v>2133</v>
      </c>
      <c r="F1108" s="50" t="s">
        <v>2119</v>
      </c>
      <c r="G1108" s="56" t="s">
        <v>2108</v>
      </c>
      <c r="H1108" s="58" t="s">
        <v>3146</v>
      </c>
      <c r="I1108" s="271">
        <v>12910</v>
      </c>
      <c r="J1108" s="272">
        <v>1914</v>
      </c>
      <c r="K1108" s="273">
        <v>22</v>
      </c>
      <c r="L1108" s="318">
        <v>1068.3</v>
      </c>
      <c r="M1108" s="33">
        <f t="shared" si="138"/>
        <v>1.7041052999999999E-3</v>
      </c>
      <c r="N1108" s="33">
        <f t="shared" si="139"/>
        <v>3.0531287999999998E-3</v>
      </c>
      <c r="O1108" s="54">
        <f t="shared" si="140"/>
        <v>8.4923899999999995E-5</v>
      </c>
      <c r="P1108" s="29">
        <f t="shared" si="141"/>
        <v>19107</v>
      </c>
      <c r="Q1108" s="147"/>
      <c r="R1108" s="147"/>
      <c r="S1108" s="162"/>
      <c r="T1108" s="147"/>
      <c r="U1108" s="86"/>
      <c r="W1108" s="203" t="s">
        <v>3146</v>
      </c>
      <c r="X1108" s="204">
        <v>1914</v>
      </c>
      <c r="Y1108" s="3">
        <f t="shared" si="142"/>
        <v>0</v>
      </c>
      <c r="Z1108" s="206" t="s">
        <v>3146</v>
      </c>
      <c r="AA1108" s="266">
        <v>22</v>
      </c>
      <c r="AE1108" s="311" t="s">
        <v>8339</v>
      </c>
      <c r="AF1108" s="318">
        <v>1068.3</v>
      </c>
    </row>
    <row r="1109" spans="1:32" ht="15.75" hidden="1">
      <c r="A1109" s="85" t="s">
        <v>5908</v>
      </c>
      <c r="B1109" s="49" t="s">
        <v>1376</v>
      </c>
      <c r="C1109" s="50" t="s">
        <v>2179</v>
      </c>
      <c r="D1109" s="50" t="s">
        <v>2215</v>
      </c>
      <c r="E1109" s="50" t="s">
        <v>2157</v>
      </c>
      <c r="F1109" s="50" t="s">
        <v>2119</v>
      </c>
      <c r="G1109" s="52" t="s">
        <v>2108</v>
      </c>
      <c r="H1109" s="53" t="s">
        <v>3152</v>
      </c>
      <c r="I1109" s="271">
        <v>3760</v>
      </c>
      <c r="J1109" s="272">
        <v>545</v>
      </c>
      <c r="K1109" s="273">
        <v>9</v>
      </c>
      <c r="L1109" s="318">
        <v>923.18</v>
      </c>
      <c r="M1109" s="33">
        <f t="shared" si="138"/>
        <v>2.3936169999999998E-3</v>
      </c>
      <c r="N1109" s="33">
        <f t="shared" si="139"/>
        <v>1.4130735000000001E-3</v>
      </c>
      <c r="O1109" s="54">
        <f t="shared" si="140"/>
        <v>3.9305099999999997E-5</v>
      </c>
      <c r="P1109" s="29">
        <f t="shared" si="141"/>
        <v>8843</v>
      </c>
      <c r="Q1109" s="147"/>
      <c r="R1109" s="147"/>
      <c r="S1109" s="162"/>
      <c r="T1109" s="147"/>
      <c r="U1109" s="86"/>
      <c r="W1109" s="203" t="s">
        <v>3152</v>
      </c>
      <c r="X1109" s="204">
        <v>545</v>
      </c>
      <c r="Y1109" s="3">
        <f t="shared" si="142"/>
        <v>0</v>
      </c>
      <c r="Z1109" s="206" t="s">
        <v>3152</v>
      </c>
      <c r="AA1109" s="266">
        <v>9</v>
      </c>
      <c r="AE1109" s="311" t="s">
        <v>8345</v>
      </c>
      <c r="AF1109" s="318">
        <v>923.18</v>
      </c>
    </row>
    <row r="1110" spans="1:32" ht="15.75" hidden="1">
      <c r="A1110" s="85" t="s">
        <v>5909</v>
      </c>
      <c r="B1110" s="49" t="s">
        <v>1377</v>
      </c>
      <c r="C1110" s="50" t="s">
        <v>2179</v>
      </c>
      <c r="D1110" s="50" t="s">
        <v>2215</v>
      </c>
      <c r="E1110" s="50" t="s">
        <v>2159</v>
      </c>
      <c r="F1110" s="50" t="s">
        <v>2119</v>
      </c>
      <c r="G1110" s="52" t="s">
        <v>2108</v>
      </c>
      <c r="H1110" s="53" t="s">
        <v>3153</v>
      </c>
      <c r="I1110" s="271">
        <v>1714</v>
      </c>
      <c r="J1110" s="272">
        <v>208</v>
      </c>
      <c r="K1110" s="273">
        <v>6</v>
      </c>
      <c r="L1110" s="318">
        <v>767.26</v>
      </c>
      <c r="M1110" s="33">
        <f t="shared" si="138"/>
        <v>3.5005834E-3</v>
      </c>
      <c r="N1110" s="33">
        <f t="shared" si="139"/>
        <v>9.4898900000000002E-4</v>
      </c>
      <c r="O1110" s="54">
        <f t="shared" si="140"/>
        <v>2.63964E-5</v>
      </c>
      <c r="P1110" s="29">
        <f t="shared" si="141"/>
        <v>5939</v>
      </c>
      <c r="Q1110" s="147"/>
      <c r="R1110" s="147"/>
      <c r="S1110" s="162"/>
      <c r="T1110" s="147"/>
      <c r="U1110" s="86"/>
      <c r="W1110" s="203" t="s">
        <v>3153</v>
      </c>
      <c r="X1110" s="204">
        <v>208</v>
      </c>
      <c r="Y1110" s="3">
        <f t="shared" si="142"/>
        <v>0</v>
      </c>
      <c r="Z1110" s="206" t="s">
        <v>3153</v>
      </c>
      <c r="AA1110" s="266">
        <v>6</v>
      </c>
      <c r="AE1110" s="311" t="s">
        <v>8346</v>
      </c>
      <c r="AF1110" s="318">
        <v>767.26</v>
      </c>
    </row>
    <row r="1111" spans="1:32" ht="15.75" hidden="1">
      <c r="A1111" s="85" t="s">
        <v>5910</v>
      </c>
      <c r="B1111" s="49" t="s">
        <v>1378</v>
      </c>
      <c r="C1111" s="50" t="s">
        <v>2179</v>
      </c>
      <c r="D1111" s="50" t="s">
        <v>2215</v>
      </c>
      <c r="E1111" s="50" t="s">
        <v>2172</v>
      </c>
      <c r="F1111" s="50" t="s">
        <v>2119</v>
      </c>
      <c r="G1111" s="52" t="s">
        <v>2108</v>
      </c>
      <c r="H1111" s="53" t="s">
        <v>3154</v>
      </c>
      <c r="I1111" s="271">
        <v>4398</v>
      </c>
      <c r="J1111" s="272">
        <v>587</v>
      </c>
      <c r="K1111" s="273">
        <v>19</v>
      </c>
      <c r="L1111" s="318">
        <v>812.09</v>
      </c>
      <c r="M1111" s="33">
        <f t="shared" si="138"/>
        <v>4.3201454999999998E-3</v>
      </c>
      <c r="N1111" s="33">
        <f t="shared" si="139"/>
        <v>3.1227147000000002E-3</v>
      </c>
      <c r="O1111" s="54">
        <f t="shared" si="140"/>
        <v>8.6859499999999997E-5</v>
      </c>
      <c r="P1111" s="29">
        <f t="shared" si="141"/>
        <v>19543</v>
      </c>
      <c r="Q1111" s="147"/>
      <c r="R1111" s="147"/>
      <c r="S1111" s="162"/>
      <c r="T1111" s="147"/>
      <c r="U1111" s="86"/>
      <c r="W1111" s="203" t="s">
        <v>3154</v>
      </c>
      <c r="X1111" s="204">
        <v>587</v>
      </c>
      <c r="Y1111" s="3">
        <f t="shared" si="142"/>
        <v>0</v>
      </c>
      <c r="Z1111" s="206" t="s">
        <v>3154</v>
      </c>
      <c r="AA1111" s="266">
        <v>19</v>
      </c>
      <c r="AE1111" s="311" t="s">
        <v>8347</v>
      </c>
      <c r="AF1111" s="318">
        <v>812.09</v>
      </c>
    </row>
    <row r="1112" spans="1:32" ht="15.75" hidden="1">
      <c r="A1112" s="85" t="s">
        <v>5911</v>
      </c>
      <c r="B1112" s="49" t="s">
        <v>1379</v>
      </c>
      <c r="C1112" s="50" t="s">
        <v>2179</v>
      </c>
      <c r="D1112" s="50" t="s">
        <v>2215</v>
      </c>
      <c r="E1112" s="50" t="s">
        <v>2174</v>
      </c>
      <c r="F1112" s="50" t="s">
        <v>2119</v>
      </c>
      <c r="G1112" s="52" t="s">
        <v>2108</v>
      </c>
      <c r="H1112" s="53" t="s">
        <v>3155</v>
      </c>
      <c r="I1112" s="271">
        <v>3756</v>
      </c>
      <c r="J1112" s="272">
        <v>542</v>
      </c>
      <c r="K1112" s="273">
        <v>9</v>
      </c>
      <c r="L1112" s="318">
        <v>773.79</v>
      </c>
      <c r="M1112" s="33">
        <f t="shared" si="138"/>
        <v>2.3961661E-3</v>
      </c>
      <c r="N1112" s="33">
        <f t="shared" si="139"/>
        <v>1.6783907999999999E-3</v>
      </c>
      <c r="O1112" s="54">
        <f t="shared" si="140"/>
        <v>4.6684999999999998E-5</v>
      </c>
      <c r="P1112" s="29">
        <f t="shared" si="141"/>
        <v>10504</v>
      </c>
      <c r="Q1112" s="147"/>
      <c r="R1112" s="147"/>
      <c r="S1112" s="162"/>
      <c r="T1112" s="147"/>
      <c r="U1112" s="86"/>
      <c r="W1112" s="203" t="s">
        <v>3155</v>
      </c>
      <c r="X1112" s="204">
        <v>542</v>
      </c>
      <c r="Y1112" s="3">
        <f t="shared" si="142"/>
        <v>0</v>
      </c>
      <c r="Z1112" s="206" t="s">
        <v>3155</v>
      </c>
      <c r="AA1112" s="266">
        <v>9</v>
      </c>
      <c r="AE1112" s="311" t="s">
        <v>8348</v>
      </c>
      <c r="AF1112" s="318">
        <v>773.79</v>
      </c>
    </row>
    <row r="1113" spans="1:32" ht="15.75" hidden="1">
      <c r="A1113" s="85" t="s">
        <v>5912</v>
      </c>
      <c r="B1113" s="49" t="s">
        <v>1380</v>
      </c>
      <c r="C1113" s="50" t="s">
        <v>2179</v>
      </c>
      <c r="D1113" s="50" t="s">
        <v>2222</v>
      </c>
      <c r="E1113" s="50" t="s">
        <v>2116</v>
      </c>
      <c r="F1113" s="50" t="s">
        <v>2117</v>
      </c>
      <c r="G1113" s="52" t="s">
        <v>2107</v>
      </c>
      <c r="H1113" s="53" t="s">
        <v>2452</v>
      </c>
      <c r="I1113" s="271">
        <v>20362</v>
      </c>
      <c r="J1113" s="272">
        <v>3400</v>
      </c>
      <c r="K1113" s="273">
        <v>14</v>
      </c>
      <c r="L1113" s="318">
        <v>2488.77</v>
      </c>
      <c r="M1113" s="33">
        <f t="shared" si="138"/>
        <v>6.8755520000000003E-4</v>
      </c>
      <c r="N1113" s="33">
        <f t="shared" si="139"/>
        <v>9.3929430000000002E-4</v>
      </c>
      <c r="O1113" s="54">
        <f t="shared" si="140"/>
        <v>2.6126799999999999E-5</v>
      </c>
      <c r="P1113" s="29">
        <f t="shared" si="141"/>
        <v>5878</v>
      </c>
      <c r="Q1113" s="147"/>
      <c r="R1113" s="147"/>
      <c r="S1113" s="162"/>
      <c r="T1113" s="147"/>
      <c r="U1113" s="86"/>
      <c r="W1113" s="203" t="s">
        <v>2452</v>
      </c>
      <c r="X1113" s="204">
        <v>3400</v>
      </c>
      <c r="Y1113" s="3">
        <f t="shared" si="142"/>
        <v>0</v>
      </c>
      <c r="Z1113" s="206" t="s">
        <v>2452</v>
      </c>
      <c r="AA1113" s="266">
        <v>14</v>
      </c>
      <c r="AE1113" s="311" t="s">
        <v>7657</v>
      </c>
      <c r="AF1113" s="318">
        <v>2488.77</v>
      </c>
    </row>
    <row r="1114" spans="1:32" ht="15.75" hidden="1">
      <c r="A1114" s="85" t="s">
        <v>5913</v>
      </c>
      <c r="B1114" s="49" t="s">
        <v>1381</v>
      </c>
      <c r="C1114" s="50" t="s">
        <v>2179</v>
      </c>
      <c r="D1114" s="50" t="s">
        <v>2222</v>
      </c>
      <c r="E1114" s="50" t="s">
        <v>2115</v>
      </c>
      <c r="F1114" s="50" t="s">
        <v>2117</v>
      </c>
      <c r="G1114" s="52" t="s">
        <v>2107</v>
      </c>
      <c r="H1114" s="53" t="s">
        <v>3156</v>
      </c>
      <c r="I1114" s="271">
        <v>44912</v>
      </c>
      <c r="J1114" s="272">
        <v>5960</v>
      </c>
      <c r="K1114" s="273">
        <v>272</v>
      </c>
      <c r="L1114" s="318">
        <v>1704.37</v>
      </c>
      <c r="M1114" s="33">
        <f t="shared" si="138"/>
        <v>6.0562877999999999E-3</v>
      </c>
      <c r="N1114" s="33">
        <f t="shared" si="139"/>
        <v>2.11781921E-2</v>
      </c>
      <c r="O1114" s="54">
        <f t="shared" si="140"/>
        <v>5.8907960000000004E-4</v>
      </c>
      <c r="P1114" s="29">
        <f t="shared" si="141"/>
        <v>132542</v>
      </c>
      <c r="Q1114" s="147"/>
      <c r="R1114" s="147"/>
      <c r="S1114" s="162"/>
      <c r="T1114" s="147"/>
      <c r="U1114" s="86"/>
      <c r="W1114" s="203" t="s">
        <v>3156</v>
      </c>
      <c r="X1114" s="204">
        <v>5960</v>
      </c>
      <c r="Y1114" s="3">
        <f t="shared" si="142"/>
        <v>0</v>
      </c>
      <c r="Z1114" s="206" t="s">
        <v>3156</v>
      </c>
      <c r="AA1114" s="266">
        <v>272</v>
      </c>
      <c r="AE1114" s="311" t="s">
        <v>8349</v>
      </c>
      <c r="AF1114" s="318">
        <v>1704.37</v>
      </c>
    </row>
    <row r="1115" spans="1:32" ht="15.75" hidden="1">
      <c r="A1115" s="85" t="s">
        <v>5914</v>
      </c>
      <c r="B1115" s="49" t="s">
        <v>1382</v>
      </c>
      <c r="C1115" s="50" t="s">
        <v>2179</v>
      </c>
      <c r="D1115" s="50" t="s">
        <v>2222</v>
      </c>
      <c r="E1115" s="50" t="s">
        <v>2120</v>
      </c>
      <c r="F1115" s="50" t="s">
        <v>2119</v>
      </c>
      <c r="G1115" s="52" t="s">
        <v>2108</v>
      </c>
      <c r="H1115" s="53" t="s">
        <v>3157</v>
      </c>
      <c r="I1115" s="271">
        <v>11682</v>
      </c>
      <c r="J1115" s="272">
        <v>1670</v>
      </c>
      <c r="K1115" s="273">
        <v>34</v>
      </c>
      <c r="L1115" s="318">
        <v>1731.02</v>
      </c>
      <c r="M1115" s="33">
        <f t="shared" si="138"/>
        <v>2.9104604999999999E-3</v>
      </c>
      <c r="N1115" s="33">
        <f t="shared" si="139"/>
        <v>2.8078640999999998E-3</v>
      </c>
      <c r="O1115" s="54">
        <f t="shared" si="140"/>
        <v>7.8101800000000005E-5</v>
      </c>
      <c r="P1115" s="29">
        <f t="shared" si="141"/>
        <v>17572</v>
      </c>
      <c r="Q1115" s="147"/>
      <c r="R1115" s="147"/>
      <c r="S1115" s="162"/>
      <c r="T1115" s="147"/>
      <c r="U1115" s="86"/>
      <c r="W1115" s="203" t="s">
        <v>3157</v>
      </c>
      <c r="X1115" s="204">
        <v>1670</v>
      </c>
      <c r="Y1115" s="3">
        <f t="shared" si="142"/>
        <v>0</v>
      </c>
      <c r="Z1115" s="206" t="s">
        <v>3157</v>
      </c>
      <c r="AA1115" s="266">
        <v>34</v>
      </c>
      <c r="AE1115" s="311" t="s">
        <v>8350</v>
      </c>
      <c r="AF1115" s="318">
        <v>1731.02</v>
      </c>
    </row>
    <row r="1116" spans="1:32" ht="15.75" hidden="1">
      <c r="A1116" s="85" t="s">
        <v>5915</v>
      </c>
      <c r="B1116" s="49" t="s">
        <v>1383</v>
      </c>
      <c r="C1116" s="50" t="s">
        <v>2179</v>
      </c>
      <c r="D1116" s="50" t="s">
        <v>2222</v>
      </c>
      <c r="E1116" s="50" t="s">
        <v>2122</v>
      </c>
      <c r="F1116" s="50">
        <v>3</v>
      </c>
      <c r="G1116" s="52" t="s">
        <v>2109</v>
      </c>
      <c r="H1116" s="53" t="s">
        <v>3158</v>
      </c>
      <c r="I1116" s="271">
        <v>15905</v>
      </c>
      <c r="J1116" s="272">
        <v>1969</v>
      </c>
      <c r="K1116" s="273">
        <v>77</v>
      </c>
      <c r="L1116" s="318">
        <v>2068.91</v>
      </c>
      <c r="M1116" s="33">
        <f t="shared" si="138"/>
        <v>4.8412448E-3</v>
      </c>
      <c r="N1116" s="33">
        <f t="shared" si="139"/>
        <v>4.6074556000000001E-3</v>
      </c>
      <c r="O1116" s="54">
        <f t="shared" si="140"/>
        <v>1.281581E-4</v>
      </c>
      <c r="P1116" s="29">
        <f t="shared" si="141"/>
        <v>28835</v>
      </c>
      <c r="Q1116" s="147"/>
      <c r="R1116" s="147"/>
      <c r="S1116" s="162"/>
      <c r="T1116" s="147"/>
      <c r="U1116" s="86"/>
      <c r="W1116" s="203" t="s">
        <v>3158</v>
      </c>
      <c r="X1116" s="204">
        <v>1969</v>
      </c>
      <c r="Y1116" s="3">
        <f t="shared" si="142"/>
        <v>0</v>
      </c>
      <c r="Z1116" s="206" t="s">
        <v>3158</v>
      </c>
      <c r="AA1116" s="266">
        <v>77</v>
      </c>
      <c r="AE1116" s="311" t="s">
        <v>8351</v>
      </c>
      <c r="AF1116" s="318">
        <v>2068.91</v>
      </c>
    </row>
    <row r="1117" spans="1:32" ht="15.75" hidden="1">
      <c r="A1117" s="85" t="s">
        <v>5916</v>
      </c>
      <c r="B1117" s="49" t="s">
        <v>1384</v>
      </c>
      <c r="C1117" s="50" t="s">
        <v>2179</v>
      </c>
      <c r="D1117" s="50" t="s">
        <v>2222</v>
      </c>
      <c r="E1117" s="50" t="s">
        <v>2124</v>
      </c>
      <c r="F1117" s="50" t="s">
        <v>2119</v>
      </c>
      <c r="G1117" s="52" t="s">
        <v>2108</v>
      </c>
      <c r="H1117" s="53" t="s">
        <v>3159</v>
      </c>
      <c r="I1117" s="271">
        <v>8176</v>
      </c>
      <c r="J1117" s="272">
        <v>1166</v>
      </c>
      <c r="K1117" s="273">
        <v>13</v>
      </c>
      <c r="L1117" s="318">
        <v>1613.54</v>
      </c>
      <c r="M1117" s="33">
        <f t="shared" si="138"/>
        <v>1.5900195E-3</v>
      </c>
      <c r="N1117" s="33">
        <f t="shared" si="139"/>
        <v>1.1490032000000001E-3</v>
      </c>
      <c r="O1117" s="54">
        <f t="shared" si="140"/>
        <v>3.1959899999999999E-5</v>
      </c>
      <c r="P1117" s="29">
        <f t="shared" si="141"/>
        <v>7190</v>
      </c>
      <c r="Q1117" s="147"/>
      <c r="R1117" s="147"/>
      <c r="S1117" s="162"/>
      <c r="T1117" s="147"/>
      <c r="U1117" s="86"/>
      <c r="W1117" s="203" t="s">
        <v>3159</v>
      </c>
      <c r="X1117" s="204">
        <v>1166</v>
      </c>
      <c r="Y1117" s="3">
        <f t="shared" si="142"/>
        <v>0</v>
      </c>
      <c r="Z1117" s="206" t="s">
        <v>3159</v>
      </c>
      <c r="AA1117" s="266">
        <v>13</v>
      </c>
      <c r="AE1117" s="311" t="s">
        <v>8352</v>
      </c>
      <c r="AF1117" s="318">
        <v>1613.54</v>
      </c>
    </row>
    <row r="1118" spans="1:32" ht="15.75" hidden="1">
      <c r="A1118" s="85" t="s">
        <v>5917</v>
      </c>
      <c r="B1118" s="49" t="s">
        <v>1385</v>
      </c>
      <c r="C1118" s="50" t="s">
        <v>2179</v>
      </c>
      <c r="D1118" s="50" t="s">
        <v>2222</v>
      </c>
      <c r="E1118" s="50" t="s">
        <v>2126</v>
      </c>
      <c r="F1118" s="50" t="s">
        <v>2119</v>
      </c>
      <c r="G1118" s="52" t="s">
        <v>2108</v>
      </c>
      <c r="H1118" s="53" t="s">
        <v>3160</v>
      </c>
      <c r="I1118" s="271">
        <v>3564</v>
      </c>
      <c r="J1118" s="272">
        <v>503</v>
      </c>
      <c r="K1118" s="273">
        <v>6</v>
      </c>
      <c r="L1118" s="318">
        <v>1176.69</v>
      </c>
      <c r="M1118" s="33">
        <f t="shared" si="138"/>
        <v>1.6835016E-3</v>
      </c>
      <c r="N1118" s="33">
        <f t="shared" si="139"/>
        <v>7.1964679999999995E-4</v>
      </c>
      <c r="O1118" s="54">
        <f t="shared" si="140"/>
        <v>2.0017199999999999E-5</v>
      </c>
      <c r="P1118" s="29">
        <f t="shared" si="141"/>
        <v>4503</v>
      </c>
      <c r="Q1118" s="147"/>
      <c r="R1118" s="147"/>
      <c r="S1118" s="162"/>
      <c r="T1118" s="147"/>
      <c r="U1118" s="86"/>
      <c r="W1118" s="203" t="s">
        <v>3160</v>
      </c>
      <c r="X1118" s="204">
        <v>503</v>
      </c>
      <c r="Y1118" s="3">
        <f t="shared" si="142"/>
        <v>0</v>
      </c>
      <c r="Z1118" s="206" t="s">
        <v>3160</v>
      </c>
      <c r="AA1118" s="266">
        <v>6</v>
      </c>
      <c r="AE1118" s="311" t="s">
        <v>8353</v>
      </c>
      <c r="AF1118" s="318">
        <v>1176.69</v>
      </c>
    </row>
    <row r="1119" spans="1:32" ht="15.75" hidden="1">
      <c r="A1119" s="85" t="s">
        <v>5918</v>
      </c>
      <c r="B1119" s="49" t="s">
        <v>1386</v>
      </c>
      <c r="C1119" s="50" t="s">
        <v>2179</v>
      </c>
      <c r="D1119" s="50" t="s">
        <v>2222</v>
      </c>
      <c r="E1119" s="50" t="s">
        <v>2133</v>
      </c>
      <c r="F1119" s="50" t="s">
        <v>2119</v>
      </c>
      <c r="G1119" s="52" t="s">
        <v>2108</v>
      </c>
      <c r="H1119" s="53" t="s">
        <v>3161</v>
      </c>
      <c r="I1119" s="271">
        <v>6388</v>
      </c>
      <c r="J1119" s="272">
        <v>789</v>
      </c>
      <c r="K1119" s="273">
        <v>7</v>
      </c>
      <c r="L1119" s="318">
        <v>1137.5999999999999</v>
      </c>
      <c r="M1119" s="33">
        <f t="shared" si="138"/>
        <v>1.0958045999999999E-3</v>
      </c>
      <c r="N1119" s="33">
        <f t="shared" si="139"/>
        <v>7.6001210000000005E-4</v>
      </c>
      <c r="O1119" s="54">
        <f t="shared" si="140"/>
        <v>2.1140000000000001E-5</v>
      </c>
      <c r="P1119" s="29">
        <f t="shared" si="141"/>
        <v>4756</v>
      </c>
      <c r="Q1119" s="147"/>
      <c r="R1119" s="147"/>
      <c r="S1119" s="162"/>
      <c r="T1119" s="147"/>
      <c r="U1119" s="86"/>
      <c r="W1119" s="203" t="s">
        <v>3161</v>
      </c>
      <c r="X1119" s="204">
        <v>789</v>
      </c>
      <c r="Y1119" s="3">
        <f t="shared" si="142"/>
        <v>0</v>
      </c>
      <c r="Z1119" s="206" t="s">
        <v>3161</v>
      </c>
      <c r="AA1119" s="266">
        <v>7</v>
      </c>
      <c r="AE1119" s="311" t="s">
        <v>8354</v>
      </c>
      <c r="AF1119" s="318">
        <v>1137.5999999999999</v>
      </c>
    </row>
    <row r="1120" spans="1:32" ht="15.75" hidden="1">
      <c r="A1120" s="85" t="s">
        <v>5919</v>
      </c>
      <c r="B1120" s="49" t="s">
        <v>1387</v>
      </c>
      <c r="C1120" s="50" t="s">
        <v>2179</v>
      </c>
      <c r="D1120" s="50" t="s">
        <v>2222</v>
      </c>
      <c r="E1120" s="50" t="s">
        <v>2157</v>
      </c>
      <c r="F1120" s="50" t="s">
        <v>2119</v>
      </c>
      <c r="G1120" s="52" t="s">
        <v>2108</v>
      </c>
      <c r="H1120" s="53" t="s">
        <v>3162</v>
      </c>
      <c r="I1120" s="271">
        <v>12454</v>
      </c>
      <c r="J1120" s="272">
        <v>2087</v>
      </c>
      <c r="K1120" s="273">
        <v>69</v>
      </c>
      <c r="L1120" s="318">
        <v>2938.78</v>
      </c>
      <c r="M1120" s="33">
        <f t="shared" si="138"/>
        <v>5.5403885999999996E-3</v>
      </c>
      <c r="N1120" s="33">
        <f t="shared" si="139"/>
        <v>3.9345548000000001E-3</v>
      </c>
      <c r="O1120" s="54">
        <f t="shared" si="140"/>
        <v>1.094411E-4</v>
      </c>
      <c r="P1120" s="29">
        <f t="shared" si="141"/>
        <v>24624</v>
      </c>
      <c r="Q1120" s="147"/>
      <c r="R1120" s="147"/>
      <c r="S1120" s="162"/>
      <c r="T1120" s="147"/>
      <c r="U1120" s="86"/>
      <c r="W1120" s="203" t="s">
        <v>3162</v>
      </c>
      <c r="X1120" s="204">
        <v>2087</v>
      </c>
      <c r="Y1120" s="3">
        <f t="shared" si="142"/>
        <v>0</v>
      </c>
      <c r="Z1120" s="206" t="s">
        <v>3162</v>
      </c>
      <c r="AA1120" s="266">
        <v>69</v>
      </c>
      <c r="AE1120" s="311" t="s">
        <v>8355</v>
      </c>
      <c r="AF1120" s="318">
        <v>2938.78</v>
      </c>
    </row>
    <row r="1121" spans="1:32" ht="15.75" hidden="1">
      <c r="A1121" s="85" t="s">
        <v>5920</v>
      </c>
      <c r="B1121" s="49" t="s">
        <v>1388</v>
      </c>
      <c r="C1121" s="50" t="s">
        <v>2179</v>
      </c>
      <c r="D1121" s="50" t="s">
        <v>2228</v>
      </c>
      <c r="E1121" s="50" t="s">
        <v>2116</v>
      </c>
      <c r="F1121" s="50">
        <v>3</v>
      </c>
      <c r="G1121" s="52" t="s">
        <v>2109</v>
      </c>
      <c r="H1121" s="53" t="s">
        <v>3163</v>
      </c>
      <c r="I1121" s="271">
        <v>26393</v>
      </c>
      <c r="J1121" s="272">
        <v>3783</v>
      </c>
      <c r="K1121" s="273">
        <v>149</v>
      </c>
      <c r="L1121" s="318">
        <v>1909.03</v>
      </c>
      <c r="M1121" s="33">
        <f t="shared" si="138"/>
        <v>5.6454362000000003E-3</v>
      </c>
      <c r="N1121" s="33">
        <f t="shared" si="139"/>
        <v>1.1187192E-2</v>
      </c>
      <c r="O1121" s="54">
        <f t="shared" si="140"/>
        <v>3.1117599999999998E-4</v>
      </c>
      <c r="P1121" s="29">
        <f t="shared" si="141"/>
        <v>70014</v>
      </c>
      <c r="Q1121" s="147"/>
      <c r="R1121" s="147"/>
      <c r="S1121" s="162"/>
      <c r="T1121" s="147"/>
      <c r="U1121" s="86"/>
      <c r="W1121" s="203" t="s">
        <v>3163</v>
      </c>
      <c r="X1121" s="204">
        <v>3783</v>
      </c>
      <c r="Y1121" s="3">
        <f t="shared" si="142"/>
        <v>0</v>
      </c>
      <c r="Z1121" s="206" t="s">
        <v>3163</v>
      </c>
      <c r="AA1121" s="266">
        <v>149</v>
      </c>
      <c r="AE1121" s="311" t="s">
        <v>8356</v>
      </c>
      <c r="AF1121" s="318">
        <v>1909.03</v>
      </c>
    </row>
    <row r="1122" spans="1:32" ht="15.75" hidden="1">
      <c r="A1122" s="85" t="s">
        <v>5921</v>
      </c>
      <c r="B1122" s="49" t="s">
        <v>1389</v>
      </c>
      <c r="C1122" s="50" t="s">
        <v>2179</v>
      </c>
      <c r="D1122" s="50" t="s">
        <v>2228</v>
      </c>
      <c r="E1122" s="50" t="s">
        <v>2115</v>
      </c>
      <c r="F1122" s="50">
        <v>3</v>
      </c>
      <c r="G1122" s="52" t="s">
        <v>2109</v>
      </c>
      <c r="H1122" s="53" t="s">
        <v>3164</v>
      </c>
      <c r="I1122" s="271">
        <v>24773</v>
      </c>
      <c r="J1122" s="272">
        <v>3270</v>
      </c>
      <c r="K1122" s="273">
        <v>20</v>
      </c>
      <c r="L1122" s="318">
        <v>4008.88</v>
      </c>
      <c r="M1122" s="33">
        <f t="shared" si="138"/>
        <v>8.0733050000000005E-4</v>
      </c>
      <c r="N1122" s="33">
        <f t="shared" si="139"/>
        <v>6.5853069999999997E-4</v>
      </c>
      <c r="O1122" s="54">
        <f t="shared" si="140"/>
        <v>1.8317200000000001E-5</v>
      </c>
      <c r="P1122" s="29">
        <f t="shared" si="141"/>
        <v>4121</v>
      </c>
      <c r="Q1122" s="147"/>
      <c r="R1122" s="147"/>
      <c r="S1122" s="162"/>
      <c r="T1122" s="147"/>
      <c r="U1122" s="86"/>
      <c r="W1122" s="203" t="s">
        <v>3164</v>
      </c>
      <c r="X1122" s="204">
        <v>3270</v>
      </c>
      <c r="Y1122" s="3">
        <f t="shared" si="142"/>
        <v>0</v>
      </c>
      <c r="Z1122" s="206" t="s">
        <v>3164</v>
      </c>
      <c r="AA1122" s="266">
        <v>20</v>
      </c>
      <c r="AE1122" s="311" t="s">
        <v>8357</v>
      </c>
      <c r="AF1122" s="318">
        <v>4008.88</v>
      </c>
    </row>
    <row r="1123" spans="1:32" ht="15.75" hidden="1">
      <c r="A1123" s="85" t="s">
        <v>5922</v>
      </c>
      <c r="B1123" s="49" t="s">
        <v>1390</v>
      </c>
      <c r="C1123" s="50" t="s">
        <v>2179</v>
      </c>
      <c r="D1123" s="50" t="s">
        <v>2228</v>
      </c>
      <c r="E1123" s="50" t="s">
        <v>2120</v>
      </c>
      <c r="F1123" s="50" t="s">
        <v>2119</v>
      </c>
      <c r="G1123" s="52" t="s">
        <v>2108</v>
      </c>
      <c r="H1123" s="53" t="s">
        <v>3165</v>
      </c>
      <c r="I1123" s="271">
        <v>25129</v>
      </c>
      <c r="J1123" s="272">
        <v>5051</v>
      </c>
      <c r="K1123" s="273">
        <v>62</v>
      </c>
      <c r="L1123" s="318">
        <v>4129.96</v>
      </c>
      <c r="M1123" s="33">
        <f t="shared" si="138"/>
        <v>2.4672688000000002E-3</v>
      </c>
      <c r="N1123" s="33">
        <f t="shared" si="139"/>
        <v>3.0175049000000002E-3</v>
      </c>
      <c r="O1123" s="54">
        <f t="shared" si="140"/>
        <v>8.3932999999999998E-5</v>
      </c>
      <c r="P1123" s="29">
        <f t="shared" si="141"/>
        <v>18884</v>
      </c>
      <c r="Q1123" s="147"/>
      <c r="R1123" s="147"/>
      <c r="S1123" s="162"/>
      <c r="T1123" s="147"/>
      <c r="U1123" s="86"/>
      <c r="W1123" s="203" t="s">
        <v>3165</v>
      </c>
      <c r="X1123" s="204">
        <v>5051</v>
      </c>
      <c r="Y1123" s="3">
        <f t="shared" si="142"/>
        <v>0</v>
      </c>
      <c r="Z1123" s="206" t="s">
        <v>3165</v>
      </c>
      <c r="AA1123" s="266">
        <v>62</v>
      </c>
      <c r="AE1123" s="311" t="s">
        <v>8358</v>
      </c>
      <c r="AF1123" s="318">
        <v>4129.96</v>
      </c>
    </row>
    <row r="1124" spans="1:32" ht="15.75" hidden="1">
      <c r="A1124" s="85" t="s">
        <v>5923</v>
      </c>
      <c r="B1124" s="49" t="s">
        <v>1391</v>
      </c>
      <c r="C1124" s="50" t="s">
        <v>2179</v>
      </c>
      <c r="D1124" s="50" t="s">
        <v>2228</v>
      </c>
      <c r="E1124" s="50" t="s">
        <v>2122</v>
      </c>
      <c r="F1124" s="50">
        <v>3</v>
      </c>
      <c r="G1124" s="52" t="s">
        <v>2109</v>
      </c>
      <c r="H1124" s="53" t="s">
        <v>3166</v>
      </c>
      <c r="I1124" s="271">
        <v>81207</v>
      </c>
      <c r="J1124" s="272">
        <v>13500</v>
      </c>
      <c r="K1124" s="273">
        <v>189</v>
      </c>
      <c r="L1124" s="318">
        <v>2906.79</v>
      </c>
      <c r="M1124" s="33">
        <f t="shared" si="138"/>
        <v>2.3273855000000001E-3</v>
      </c>
      <c r="N1124" s="33">
        <f t="shared" si="139"/>
        <v>1.0809072600000001E-2</v>
      </c>
      <c r="O1124" s="54">
        <f t="shared" si="140"/>
        <v>3.0065849999999999E-4</v>
      </c>
      <c r="P1124" s="29">
        <f t="shared" si="141"/>
        <v>67648</v>
      </c>
      <c r="Q1124" s="147"/>
      <c r="R1124" s="147"/>
      <c r="S1124" s="162"/>
      <c r="T1124" s="147"/>
      <c r="U1124" s="86"/>
      <c r="W1124" s="203" t="s">
        <v>3166</v>
      </c>
      <c r="X1124" s="204">
        <v>13500</v>
      </c>
      <c r="Y1124" s="3">
        <f t="shared" si="142"/>
        <v>0</v>
      </c>
      <c r="Z1124" s="206" t="s">
        <v>3166</v>
      </c>
      <c r="AA1124" s="266">
        <v>189</v>
      </c>
      <c r="AE1124" s="311" t="s">
        <v>8359</v>
      </c>
      <c r="AF1124" s="318">
        <v>2906.79</v>
      </c>
    </row>
    <row r="1125" spans="1:32" ht="15.75" hidden="1">
      <c r="A1125" s="85" t="s">
        <v>5924</v>
      </c>
      <c r="B1125" s="49" t="s">
        <v>1392</v>
      </c>
      <c r="C1125" s="50" t="s">
        <v>2179</v>
      </c>
      <c r="D1125" s="50" t="s">
        <v>2228</v>
      </c>
      <c r="E1125" s="50" t="s">
        <v>2124</v>
      </c>
      <c r="F1125" s="50" t="s">
        <v>2119</v>
      </c>
      <c r="G1125" s="52" t="s">
        <v>2108</v>
      </c>
      <c r="H1125" s="53" t="s">
        <v>3167</v>
      </c>
      <c r="I1125" s="271">
        <v>10616</v>
      </c>
      <c r="J1125" s="272">
        <v>1750</v>
      </c>
      <c r="K1125" s="273">
        <v>51</v>
      </c>
      <c r="L1125" s="318">
        <v>1643.62</v>
      </c>
      <c r="M1125" s="33">
        <f t="shared" si="138"/>
        <v>4.8040692999999999E-3</v>
      </c>
      <c r="N1125" s="33">
        <f t="shared" si="139"/>
        <v>5.1150029999999999E-3</v>
      </c>
      <c r="O1125" s="54">
        <f t="shared" si="140"/>
        <v>1.422757E-4</v>
      </c>
      <c r="P1125" s="29">
        <f t="shared" si="141"/>
        <v>32012</v>
      </c>
      <c r="Q1125" s="147"/>
      <c r="R1125" s="147"/>
      <c r="S1125" s="162"/>
      <c r="T1125" s="147"/>
      <c r="U1125" s="86"/>
      <c r="W1125" s="203" t="s">
        <v>3167</v>
      </c>
      <c r="X1125" s="204">
        <v>1750</v>
      </c>
      <c r="Y1125" s="3">
        <f t="shared" si="142"/>
        <v>0</v>
      </c>
      <c r="Z1125" s="206" t="s">
        <v>3167</v>
      </c>
      <c r="AA1125" s="266">
        <v>51</v>
      </c>
      <c r="AE1125" s="311" t="s">
        <v>8360</v>
      </c>
      <c r="AF1125" s="318">
        <v>1643.62</v>
      </c>
    </row>
    <row r="1126" spans="1:32" ht="15.75" hidden="1">
      <c r="A1126" s="85" t="s">
        <v>5925</v>
      </c>
      <c r="B1126" s="49" t="s">
        <v>1393</v>
      </c>
      <c r="C1126" s="50" t="s">
        <v>2179</v>
      </c>
      <c r="D1126" s="50" t="s">
        <v>2228</v>
      </c>
      <c r="E1126" s="50" t="s">
        <v>2126</v>
      </c>
      <c r="F1126" s="50">
        <v>3</v>
      </c>
      <c r="G1126" s="52" t="s">
        <v>2109</v>
      </c>
      <c r="H1126" s="53" t="s">
        <v>3168</v>
      </c>
      <c r="I1126" s="271">
        <v>11378</v>
      </c>
      <c r="J1126" s="272">
        <v>1661</v>
      </c>
      <c r="K1126" s="273">
        <v>28</v>
      </c>
      <c r="L1126" s="318">
        <v>1831.27</v>
      </c>
      <c r="M1126" s="33">
        <f t="shared" si="138"/>
        <v>2.4608894000000001E-3</v>
      </c>
      <c r="N1126" s="33">
        <f t="shared" si="139"/>
        <v>2.2320778000000001E-3</v>
      </c>
      <c r="O1126" s="54">
        <f t="shared" si="140"/>
        <v>6.2086099999999995E-5</v>
      </c>
      <c r="P1126" s="29">
        <f t="shared" si="141"/>
        <v>13969</v>
      </c>
      <c r="Q1126" s="147"/>
      <c r="R1126" s="147"/>
      <c r="S1126" s="162"/>
      <c r="T1126" s="147"/>
      <c r="U1126" s="86"/>
      <c r="W1126" s="203" t="s">
        <v>3168</v>
      </c>
      <c r="X1126" s="204">
        <v>1661</v>
      </c>
      <c r="Y1126" s="3">
        <f t="shared" si="142"/>
        <v>0</v>
      </c>
      <c r="Z1126" s="206" t="s">
        <v>3168</v>
      </c>
      <c r="AA1126" s="266">
        <v>28</v>
      </c>
      <c r="AE1126" s="311" t="s">
        <v>8361</v>
      </c>
      <c r="AF1126" s="318">
        <v>1831.27</v>
      </c>
    </row>
    <row r="1127" spans="1:32" ht="15.75" hidden="1">
      <c r="A1127" s="85" t="s">
        <v>5926</v>
      </c>
      <c r="B1127" s="49" t="s">
        <v>1394</v>
      </c>
      <c r="C1127" s="50" t="s">
        <v>2179</v>
      </c>
      <c r="D1127" s="50" t="s">
        <v>2234</v>
      </c>
      <c r="E1127" s="50" t="s">
        <v>2116</v>
      </c>
      <c r="F1127" s="50" t="s">
        <v>2119</v>
      </c>
      <c r="G1127" s="52" t="s">
        <v>2108</v>
      </c>
      <c r="H1127" s="53" t="s">
        <v>3169</v>
      </c>
      <c r="I1127" s="271">
        <v>9111</v>
      </c>
      <c r="J1127" s="272">
        <v>1337</v>
      </c>
      <c r="K1127" s="273">
        <v>13</v>
      </c>
      <c r="L1127" s="318">
        <v>1142.77</v>
      </c>
      <c r="M1127" s="33">
        <f t="shared" si="138"/>
        <v>1.4268466E-3</v>
      </c>
      <c r="N1127" s="33">
        <f t="shared" si="139"/>
        <v>1.6693594E-3</v>
      </c>
      <c r="O1127" s="54">
        <f t="shared" si="140"/>
        <v>4.6433800000000003E-5</v>
      </c>
      <c r="P1127" s="29">
        <f t="shared" si="141"/>
        <v>10447</v>
      </c>
      <c r="Q1127" s="147"/>
      <c r="R1127" s="147"/>
      <c r="S1127" s="162"/>
      <c r="T1127" s="147"/>
      <c r="U1127" s="86"/>
      <c r="W1127" s="203" t="s">
        <v>3169</v>
      </c>
      <c r="X1127" s="204">
        <v>1337</v>
      </c>
      <c r="Y1127" s="3">
        <f t="shared" si="142"/>
        <v>0</v>
      </c>
      <c r="Z1127" s="206" t="s">
        <v>3169</v>
      </c>
      <c r="AA1127" s="266">
        <v>13</v>
      </c>
      <c r="AE1127" s="311" t="s">
        <v>8362</v>
      </c>
      <c r="AF1127" s="318">
        <v>1142.77</v>
      </c>
    </row>
    <row r="1128" spans="1:32" ht="15.75" hidden="1">
      <c r="A1128" s="85" t="s">
        <v>5927</v>
      </c>
      <c r="B1128" s="49" t="s">
        <v>1395</v>
      </c>
      <c r="C1128" s="50" t="s">
        <v>2179</v>
      </c>
      <c r="D1128" s="50" t="s">
        <v>2234</v>
      </c>
      <c r="E1128" s="50" t="s">
        <v>2115</v>
      </c>
      <c r="F1128" s="50" t="s">
        <v>2119</v>
      </c>
      <c r="G1128" s="52" t="s">
        <v>2108</v>
      </c>
      <c r="H1128" s="53" t="s">
        <v>3170</v>
      </c>
      <c r="I1128" s="271">
        <v>8264</v>
      </c>
      <c r="J1128" s="272">
        <v>1062</v>
      </c>
      <c r="K1128" s="273">
        <v>24</v>
      </c>
      <c r="L1128" s="318">
        <v>1086.22</v>
      </c>
      <c r="M1128" s="33">
        <f t="shared" si="138"/>
        <v>2.9041625999999998E-3</v>
      </c>
      <c r="N1128" s="33">
        <f t="shared" si="139"/>
        <v>2.839407E-3</v>
      </c>
      <c r="O1128" s="54">
        <f t="shared" si="140"/>
        <v>7.8979200000000004E-5</v>
      </c>
      <c r="P1128" s="29">
        <f t="shared" si="141"/>
        <v>17770</v>
      </c>
      <c r="Q1128" s="147"/>
      <c r="R1128" s="147"/>
      <c r="S1128" s="162"/>
      <c r="T1128" s="147"/>
      <c r="U1128" s="86"/>
      <c r="W1128" s="203" t="s">
        <v>3170</v>
      </c>
      <c r="X1128" s="204">
        <v>1062</v>
      </c>
      <c r="Y1128" s="3">
        <f t="shared" si="142"/>
        <v>0</v>
      </c>
      <c r="Z1128" s="206" t="s">
        <v>3170</v>
      </c>
      <c r="AA1128" s="266">
        <v>24</v>
      </c>
      <c r="AE1128" s="311" t="s">
        <v>8363</v>
      </c>
      <c r="AF1128" s="318">
        <v>1086.22</v>
      </c>
    </row>
    <row r="1129" spans="1:32" ht="15.75" hidden="1">
      <c r="A1129" s="85" t="s">
        <v>5928</v>
      </c>
      <c r="B1129" s="49" t="s">
        <v>1396</v>
      </c>
      <c r="C1129" s="50" t="s">
        <v>2179</v>
      </c>
      <c r="D1129" s="50" t="s">
        <v>2234</v>
      </c>
      <c r="E1129" s="50" t="s">
        <v>2120</v>
      </c>
      <c r="F1129" s="50" t="s">
        <v>2119</v>
      </c>
      <c r="G1129" s="52" t="s">
        <v>2108</v>
      </c>
      <c r="H1129" s="53" t="s">
        <v>3171</v>
      </c>
      <c r="I1129" s="271">
        <v>8255</v>
      </c>
      <c r="J1129" s="272">
        <v>1247</v>
      </c>
      <c r="K1129" s="273">
        <v>48</v>
      </c>
      <c r="L1129" s="318">
        <v>1092.3800000000001</v>
      </c>
      <c r="M1129" s="33">
        <f t="shared" si="138"/>
        <v>5.8146576999999998E-3</v>
      </c>
      <c r="N1129" s="33">
        <f t="shared" si="139"/>
        <v>6.6376884000000002E-3</v>
      </c>
      <c r="O1129" s="54">
        <f t="shared" si="140"/>
        <v>1.8462980000000001E-4</v>
      </c>
      <c r="P1129" s="29">
        <f t="shared" si="141"/>
        <v>41541</v>
      </c>
      <c r="Q1129" s="147"/>
      <c r="R1129" s="147"/>
      <c r="S1129" s="162"/>
      <c r="T1129" s="147"/>
      <c r="U1129" s="86"/>
      <c r="W1129" s="203" t="s">
        <v>3171</v>
      </c>
      <c r="X1129" s="204">
        <v>1247</v>
      </c>
      <c r="Y1129" s="3">
        <f t="shared" si="142"/>
        <v>0</v>
      </c>
      <c r="Z1129" s="206" t="s">
        <v>3171</v>
      </c>
      <c r="AA1129" s="266">
        <v>48</v>
      </c>
      <c r="AE1129" s="311" t="s">
        <v>8364</v>
      </c>
      <c r="AF1129" s="318">
        <v>1092.3800000000001</v>
      </c>
    </row>
    <row r="1130" spans="1:32" ht="15.75" hidden="1">
      <c r="A1130" s="85" t="s">
        <v>5929</v>
      </c>
      <c r="B1130" s="49" t="s">
        <v>1397</v>
      </c>
      <c r="C1130" s="50" t="s">
        <v>2179</v>
      </c>
      <c r="D1130" s="50" t="s">
        <v>2234</v>
      </c>
      <c r="E1130" s="50" t="s">
        <v>2122</v>
      </c>
      <c r="F1130" s="50" t="s">
        <v>2119</v>
      </c>
      <c r="G1130" s="52" t="s">
        <v>2108</v>
      </c>
      <c r="H1130" s="53" t="s">
        <v>3172</v>
      </c>
      <c r="I1130" s="271">
        <v>5706</v>
      </c>
      <c r="J1130" s="272">
        <v>796</v>
      </c>
      <c r="K1130" s="273">
        <v>25</v>
      </c>
      <c r="L1130" s="318">
        <v>842.52</v>
      </c>
      <c r="M1130" s="33">
        <f t="shared" si="138"/>
        <v>4.3813528999999997E-3</v>
      </c>
      <c r="N1130" s="33">
        <f t="shared" si="139"/>
        <v>4.1394350999999999E-3</v>
      </c>
      <c r="O1130" s="54">
        <f t="shared" si="140"/>
        <v>1.1513990000000001E-4</v>
      </c>
      <c r="P1130" s="29">
        <f t="shared" si="141"/>
        <v>25906</v>
      </c>
      <c r="Q1130" s="147"/>
      <c r="R1130" s="147"/>
      <c r="S1130" s="162"/>
      <c r="T1130" s="147"/>
      <c r="U1130" s="86"/>
      <c r="W1130" s="203" t="s">
        <v>3172</v>
      </c>
      <c r="X1130" s="204">
        <v>796</v>
      </c>
      <c r="Y1130" s="3">
        <f t="shared" si="142"/>
        <v>0</v>
      </c>
      <c r="Z1130" s="206" t="s">
        <v>3172</v>
      </c>
      <c r="AA1130" s="266">
        <v>25</v>
      </c>
      <c r="AE1130" s="311" t="s">
        <v>8365</v>
      </c>
      <c r="AF1130" s="318">
        <v>842.52</v>
      </c>
    </row>
    <row r="1131" spans="1:32" ht="15.75" hidden="1">
      <c r="A1131" s="85" t="s">
        <v>5930</v>
      </c>
      <c r="B1131" s="49" t="s">
        <v>1398</v>
      </c>
      <c r="C1131" s="50" t="s">
        <v>2179</v>
      </c>
      <c r="D1131" s="50" t="s">
        <v>2234</v>
      </c>
      <c r="E1131" s="50" t="s">
        <v>2124</v>
      </c>
      <c r="F1131" s="50">
        <v>3</v>
      </c>
      <c r="G1131" s="52" t="s">
        <v>2109</v>
      </c>
      <c r="H1131" s="53" t="s">
        <v>3173</v>
      </c>
      <c r="I1131" s="271">
        <v>8126</v>
      </c>
      <c r="J1131" s="272">
        <v>1240</v>
      </c>
      <c r="K1131" s="273">
        <v>127</v>
      </c>
      <c r="L1131" s="318">
        <v>949.84</v>
      </c>
      <c r="M1131" s="33">
        <f t="shared" si="138"/>
        <v>1.56288456E-2</v>
      </c>
      <c r="N1131" s="33">
        <f t="shared" si="139"/>
        <v>2.0403192600000002E-2</v>
      </c>
      <c r="O1131" s="54">
        <f t="shared" si="140"/>
        <v>5.6752270000000001E-4</v>
      </c>
      <c r="P1131" s="29">
        <f t="shared" si="141"/>
        <v>127692</v>
      </c>
      <c r="Q1131" s="147"/>
      <c r="R1131" s="147"/>
      <c r="S1131" s="162"/>
      <c r="T1131" s="147"/>
      <c r="U1131" s="86"/>
      <c r="W1131" s="203" t="s">
        <v>3173</v>
      </c>
      <c r="X1131" s="204">
        <v>1240</v>
      </c>
      <c r="Y1131" s="3">
        <f t="shared" si="142"/>
        <v>0</v>
      </c>
      <c r="Z1131" s="206" t="s">
        <v>3173</v>
      </c>
      <c r="AA1131" s="266">
        <v>127</v>
      </c>
      <c r="AE1131" s="311" t="s">
        <v>8366</v>
      </c>
      <c r="AF1131" s="318">
        <v>949.84</v>
      </c>
    </row>
    <row r="1132" spans="1:32" ht="15.75" hidden="1">
      <c r="A1132" s="85" t="s">
        <v>5931</v>
      </c>
      <c r="B1132" s="49" t="s">
        <v>1399</v>
      </c>
      <c r="C1132" s="50" t="s">
        <v>2179</v>
      </c>
      <c r="D1132" s="50" t="s">
        <v>2234</v>
      </c>
      <c r="E1132" s="50" t="s">
        <v>2126</v>
      </c>
      <c r="F1132" s="50">
        <v>3</v>
      </c>
      <c r="G1132" s="52" t="s">
        <v>2109</v>
      </c>
      <c r="H1132" s="53" t="s">
        <v>3174</v>
      </c>
      <c r="I1132" s="271">
        <v>11067</v>
      </c>
      <c r="J1132" s="272">
        <v>1420</v>
      </c>
      <c r="K1132" s="273">
        <v>208</v>
      </c>
      <c r="L1132" s="318">
        <v>1171.1400000000001</v>
      </c>
      <c r="M1132" s="33">
        <f t="shared" si="138"/>
        <v>1.8794614599999999E-2</v>
      </c>
      <c r="N1132" s="33">
        <f t="shared" si="139"/>
        <v>2.2788353800000001E-2</v>
      </c>
      <c r="O1132" s="54">
        <f t="shared" si="140"/>
        <v>6.3386680000000002E-4</v>
      </c>
      <c r="P1132" s="29">
        <f t="shared" si="141"/>
        <v>142620</v>
      </c>
      <c r="Q1132" s="147"/>
      <c r="R1132" s="147"/>
      <c r="S1132" s="162"/>
      <c r="T1132" s="147"/>
      <c r="U1132" s="86"/>
      <c r="W1132" s="203" t="s">
        <v>3174</v>
      </c>
      <c r="X1132" s="204">
        <v>1420</v>
      </c>
      <c r="Y1132" s="3">
        <f t="shared" si="142"/>
        <v>0</v>
      </c>
      <c r="Z1132" s="206" t="s">
        <v>3174</v>
      </c>
      <c r="AA1132" s="266">
        <v>208</v>
      </c>
      <c r="AE1132" s="311" t="s">
        <v>8367</v>
      </c>
      <c r="AF1132" s="318">
        <v>1171.1400000000001</v>
      </c>
    </row>
    <row r="1133" spans="1:32" ht="15.75" hidden="1">
      <c r="A1133" s="85" t="s">
        <v>5932</v>
      </c>
      <c r="B1133" s="49" t="s">
        <v>1400</v>
      </c>
      <c r="C1133" s="50" t="s">
        <v>2179</v>
      </c>
      <c r="D1133" s="50" t="s">
        <v>2234</v>
      </c>
      <c r="E1133" s="50" t="s">
        <v>2133</v>
      </c>
      <c r="F1133" s="50" t="s">
        <v>2119</v>
      </c>
      <c r="G1133" s="52" t="s">
        <v>2108</v>
      </c>
      <c r="H1133" s="53" t="s">
        <v>3175</v>
      </c>
      <c r="I1133" s="271">
        <v>5384</v>
      </c>
      <c r="J1133" s="272">
        <v>726</v>
      </c>
      <c r="K1133" s="273">
        <v>7</v>
      </c>
      <c r="L1133" s="318">
        <v>1557.33</v>
      </c>
      <c r="M1133" s="33">
        <f t="shared" si="138"/>
        <v>1.3001485000000001E-3</v>
      </c>
      <c r="N1133" s="33">
        <f t="shared" si="139"/>
        <v>6.0610639999999995E-4</v>
      </c>
      <c r="O1133" s="54">
        <f t="shared" si="140"/>
        <v>1.6858999999999999E-5</v>
      </c>
      <c r="P1133" s="29">
        <f t="shared" si="141"/>
        <v>3793</v>
      </c>
      <c r="Q1133" s="147"/>
      <c r="R1133" s="147"/>
      <c r="S1133" s="162"/>
      <c r="T1133" s="147"/>
      <c r="U1133" s="86"/>
      <c r="W1133" s="203" t="s">
        <v>3175</v>
      </c>
      <c r="X1133" s="204">
        <v>726</v>
      </c>
      <c r="Y1133" s="3">
        <f t="shared" si="142"/>
        <v>0</v>
      </c>
      <c r="Z1133" s="206" t="s">
        <v>3175</v>
      </c>
      <c r="AA1133" s="266">
        <v>7</v>
      </c>
      <c r="AE1133" s="311" t="s">
        <v>8368</v>
      </c>
      <c r="AF1133" s="318">
        <v>1557.33</v>
      </c>
    </row>
    <row r="1134" spans="1:32" ht="15.75" hidden="1">
      <c r="A1134" s="85" t="s">
        <v>5933</v>
      </c>
      <c r="B1134" s="49" t="s">
        <v>1401</v>
      </c>
      <c r="C1134" s="50" t="s">
        <v>2179</v>
      </c>
      <c r="D1134" s="50" t="s">
        <v>2234</v>
      </c>
      <c r="E1134" s="50" t="s">
        <v>2157</v>
      </c>
      <c r="F1134" s="50" t="s">
        <v>2119</v>
      </c>
      <c r="G1134" s="52" t="s">
        <v>2108</v>
      </c>
      <c r="H1134" s="53" t="s">
        <v>3176</v>
      </c>
      <c r="I1134" s="271">
        <v>6135</v>
      </c>
      <c r="J1134" s="272">
        <v>753</v>
      </c>
      <c r="K1134" s="273">
        <v>20</v>
      </c>
      <c r="L1134" s="318">
        <v>901.06</v>
      </c>
      <c r="M1134" s="33">
        <f t="shared" si="138"/>
        <v>3.2599837E-3</v>
      </c>
      <c r="N1134" s="33">
        <f t="shared" si="139"/>
        <v>2.7243110000000001E-3</v>
      </c>
      <c r="O1134" s="54">
        <f t="shared" si="140"/>
        <v>7.5777699999999998E-5</v>
      </c>
      <c r="P1134" s="29">
        <f t="shared" si="141"/>
        <v>17049</v>
      </c>
      <c r="Q1134" s="147"/>
      <c r="R1134" s="147"/>
      <c r="S1134" s="162"/>
      <c r="T1134" s="147"/>
      <c r="U1134" s="86"/>
      <c r="W1134" s="203" t="s">
        <v>3176</v>
      </c>
      <c r="X1134" s="204">
        <v>753</v>
      </c>
      <c r="Y1134" s="3">
        <f t="shared" si="142"/>
        <v>0</v>
      </c>
      <c r="Z1134" s="206" t="s">
        <v>3176</v>
      </c>
      <c r="AA1134" s="266">
        <v>20</v>
      </c>
      <c r="AE1134" s="311" t="s">
        <v>8369</v>
      </c>
      <c r="AF1134" s="318">
        <v>901.06</v>
      </c>
    </row>
    <row r="1135" spans="1:32" ht="15.75" hidden="1">
      <c r="A1135" s="85" t="s">
        <v>5934</v>
      </c>
      <c r="B1135" s="49" t="s">
        <v>1402</v>
      </c>
      <c r="C1135" s="50" t="s">
        <v>2179</v>
      </c>
      <c r="D1135" s="50" t="s">
        <v>2234</v>
      </c>
      <c r="E1135" s="50" t="s">
        <v>2159</v>
      </c>
      <c r="F1135" s="50" t="s">
        <v>2119</v>
      </c>
      <c r="G1135" s="52" t="s">
        <v>2108</v>
      </c>
      <c r="H1135" s="53" t="s">
        <v>3177</v>
      </c>
      <c r="I1135" s="271">
        <v>3978</v>
      </c>
      <c r="J1135" s="272">
        <v>527</v>
      </c>
      <c r="K1135" s="273">
        <v>34</v>
      </c>
      <c r="L1135" s="318">
        <v>977.68</v>
      </c>
      <c r="M1135" s="33">
        <f t="shared" si="138"/>
        <v>8.5470084999999998E-3</v>
      </c>
      <c r="N1135" s="33">
        <f t="shared" si="139"/>
        <v>4.6071039999999999E-3</v>
      </c>
      <c r="O1135" s="54">
        <f t="shared" si="140"/>
        <v>1.2814829999999999E-4</v>
      </c>
      <c r="P1135" s="29">
        <f t="shared" si="141"/>
        <v>28833</v>
      </c>
      <c r="Q1135" s="147"/>
      <c r="R1135" s="147"/>
      <c r="S1135" s="162"/>
      <c r="T1135" s="147"/>
      <c r="U1135" s="86"/>
      <c r="W1135" s="203" t="s">
        <v>3177</v>
      </c>
      <c r="X1135" s="204">
        <v>527</v>
      </c>
      <c r="Y1135" s="3">
        <f t="shared" si="142"/>
        <v>0</v>
      </c>
      <c r="Z1135" s="206" t="s">
        <v>3177</v>
      </c>
      <c r="AA1135" s="266">
        <v>34</v>
      </c>
      <c r="AE1135" s="311" t="s">
        <v>8370</v>
      </c>
      <c r="AF1135" s="318">
        <v>977.68</v>
      </c>
    </row>
    <row r="1136" spans="1:32" ht="15.75" hidden="1">
      <c r="A1136" s="85" t="s">
        <v>5935</v>
      </c>
      <c r="B1136" s="49" t="s">
        <v>1403</v>
      </c>
      <c r="C1136" s="50" t="s">
        <v>2179</v>
      </c>
      <c r="D1136" s="50" t="s">
        <v>2234</v>
      </c>
      <c r="E1136" s="50" t="s">
        <v>2172</v>
      </c>
      <c r="F1136" s="50" t="s">
        <v>2119</v>
      </c>
      <c r="G1136" s="52" t="s">
        <v>2108</v>
      </c>
      <c r="H1136" s="53" t="s">
        <v>3178</v>
      </c>
      <c r="I1136" s="271">
        <v>8371</v>
      </c>
      <c r="J1136" s="272">
        <v>1251</v>
      </c>
      <c r="K1136" s="273">
        <v>28</v>
      </c>
      <c r="L1136" s="318">
        <v>1435.9</v>
      </c>
      <c r="M1136" s="33">
        <f t="shared" si="138"/>
        <v>3.3448811000000001E-3</v>
      </c>
      <c r="N1136" s="33">
        <f t="shared" si="139"/>
        <v>2.9141626999999999E-3</v>
      </c>
      <c r="O1136" s="54">
        <f t="shared" si="140"/>
        <v>8.1058500000000003E-5</v>
      </c>
      <c r="P1136" s="29">
        <f t="shared" si="141"/>
        <v>18238</v>
      </c>
      <c r="Q1136" s="147"/>
      <c r="R1136" s="147"/>
      <c r="S1136" s="162"/>
      <c r="T1136" s="147"/>
      <c r="U1136" s="86"/>
      <c r="W1136" s="203" t="s">
        <v>3178</v>
      </c>
      <c r="X1136" s="204">
        <v>1251</v>
      </c>
      <c r="Y1136" s="3">
        <f t="shared" si="142"/>
        <v>0</v>
      </c>
      <c r="Z1136" s="206" t="s">
        <v>3178</v>
      </c>
      <c r="AA1136" s="266">
        <v>28</v>
      </c>
      <c r="AE1136" s="311" t="s">
        <v>8371</v>
      </c>
      <c r="AF1136" s="318">
        <v>1435.9</v>
      </c>
    </row>
    <row r="1137" spans="1:32" ht="15.75" hidden="1">
      <c r="A1137" s="85" t="s">
        <v>5936</v>
      </c>
      <c r="B1137" s="49" t="s">
        <v>1404</v>
      </c>
      <c r="C1137" s="50" t="s">
        <v>2179</v>
      </c>
      <c r="D1137" s="50" t="s">
        <v>2234</v>
      </c>
      <c r="E1137" s="50" t="s">
        <v>2174</v>
      </c>
      <c r="F1137" s="50" t="s">
        <v>2119</v>
      </c>
      <c r="G1137" s="52" t="s">
        <v>2108</v>
      </c>
      <c r="H1137" s="53" t="s">
        <v>2657</v>
      </c>
      <c r="I1137" s="271">
        <v>4500</v>
      </c>
      <c r="J1137" s="272">
        <v>571</v>
      </c>
      <c r="K1137" s="273">
        <v>61</v>
      </c>
      <c r="L1137" s="318">
        <v>819.76</v>
      </c>
      <c r="M1137" s="33">
        <f t="shared" si="138"/>
        <v>1.35555555E-2</v>
      </c>
      <c r="N1137" s="33">
        <f t="shared" si="139"/>
        <v>9.4420588E-3</v>
      </c>
      <c r="O1137" s="54">
        <f t="shared" si="140"/>
        <v>2.6263449999999999E-4</v>
      </c>
      <c r="P1137" s="29">
        <f t="shared" si="141"/>
        <v>59092</v>
      </c>
      <c r="Q1137" s="147"/>
      <c r="R1137" s="147"/>
      <c r="S1137" s="162"/>
      <c r="T1137" s="147"/>
      <c r="U1137" s="86"/>
      <c r="W1137" s="203" t="s">
        <v>2657</v>
      </c>
      <c r="X1137" s="204">
        <v>571</v>
      </c>
      <c r="Y1137" s="3">
        <f t="shared" si="142"/>
        <v>0</v>
      </c>
      <c r="Z1137" s="206" t="s">
        <v>2657</v>
      </c>
      <c r="AA1137" s="266">
        <v>61</v>
      </c>
      <c r="AE1137" s="311" t="s">
        <v>7859</v>
      </c>
      <c r="AF1137" s="318">
        <v>819.76</v>
      </c>
    </row>
    <row r="1138" spans="1:32" ht="15.75" hidden="1">
      <c r="A1138" s="85" t="s">
        <v>5937</v>
      </c>
      <c r="B1138" s="49" t="s">
        <v>1405</v>
      </c>
      <c r="C1138" s="50" t="s">
        <v>2179</v>
      </c>
      <c r="D1138" s="50" t="s">
        <v>2234</v>
      </c>
      <c r="E1138" s="50" t="s">
        <v>2175</v>
      </c>
      <c r="F1138" s="50" t="s">
        <v>2119</v>
      </c>
      <c r="G1138" s="52" t="s">
        <v>2108</v>
      </c>
      <c r="H1138" s="53" t="s">
        <v>3179</v>
      </c>
      <c r="I1138" s="271">
        <v>7433</v>
      </c>
      <c r="J1138" s="272">
        <v>1179</v>
      </c>
      <c r="K1138" s="273">
        <v>5</v>
      </c>
      <c r="L1138" s="318">
        <v>4071.44</v>
      </c>
      <c r="M1138" s="33">
        <f t="shared" si="138"/>
        <v>6.7267589999999995E-4</v>
      </c>
      <c r="N1138" s="33">
        <f t="shared" si="139"/>
        <v>1.9479219999999999E-4</v>
      </c>
      <c r="O1138" s="54">
        <f t="shared" si="140"/>
        <v>5.4182000000000001E-6</v>
      </c>
      <c r="P1138" s="29">
        <f t="shared" si="141"/>
        <v>1219</v>
      </c>
      <c r="Q1138" s="147"/>
      <c r="R1138" s="147"/>
      <c r="S1138" s="162"/>
      <c r="T1138" s="147"/>
      <c r="U1138" s="86"/>
      <c r="W1138" s="203" t="s">
        <v>3179</v>
      </c>
      <c r="X1138" s="204">
        <v>1179</v>
      </c>
      <c r="Y1138" s="3">
        <f t="shared" si="142"/>
        <v>0</v>
      </c>
      <c r="Z1138" s="206" t="s">
        <v>3179</v>
      </c>
      <c r="AA1138" s="266">
        <v>5</v>
      </c>
      <c r="AE1138" s="311" t="s">
        <v>8372</v>
      </c>
      <c r="AF1138" s="318">
        <v>4071.44</v>
      </c>
    </row>
    <row r="1139" spans="1:32" ht="15.75" hidden="1">
      <c r="A1139" s="85" t="s">
        <v>5938</v>
      </c>
      <c r="B1139" s="49" t="s">
        <v>1406</v>
      </c>
      <c r="C1139" s="50" t="s">
        <v>2179</v>
      </c>
      <c r="D1139" s="50" t="s">
        <v>2234</v>
      </c>
      <c r="E1139" s="50" t="s">
        <v>2177</v>
      </c>
      <c r="F1139" s="50" t="s">
        <v>2119</v>
      </c>
      <c r="G1139" s="52" t="s">
        <v>2108</v>
      </c>
      <c r="H1139" s="53" t="s">
        <v>3180</v>
      </c>
      <c r="I1139" s="271">
        <v>11752</v>
      </c>
      <c r="J1139" s="272">
        <v>1875</v>
      </c>
      <c r="K1139" s="273">
        <v>48</v>
      </c>
      <c r="L1139" s="318">
        <v>2465.9</v>
      </c>
      <c r="M1139" s="33">
        <f t="shared" si="138"/>
        <v>4.0844111000000001E-3</v>
      </c>
      <c r="N1139" s="33">
        <f t="shared" si="139"/>
        <v>3.1056695999999999E-3</v>
      </c>
      <c r="O1139" s="54">
        <f t="shared" si="140"/>
        <v>8.6385399999999995E-5</v>
      </c>
      <c r="P1139" s="29">
        <f t="shared" si="141"/>
        <v>19436</v>
      </c>
      <c r="Q1139" s="147"/>
      <c r="R1139" s="147"/>
      <c r="S1139" s="162"/>
      <c r="T1139" s="147"/>
      <c r="U1139" s="86"/>
      <c r="W1139" s="203" t="s">
        <v>3180</v>
      </c>
      <c r="X1139" s="204">
        <v>1875</v>
      </c>
      <c r="Y1139" s="3">
        <f t="shared" si="142"/>
        <v>0</v>
      </c>
      <c r="Z1139" s="206" t="s">
        <v>3180</v>
      </c>
      <c r="AA1139" s="266">
        <v>48</v>
      </c>
      <c r="AE1139" s="311" t="s">
        <v>8373</v>
      </c>
      <c r="AF1139" s="318">
        <v>2465.9</v>
      </c>
    </row>
    <row r="1140" spans="1:32" ht="15.75" hidden="1">
      <c r="A1140" s="85" t="s">
        <v>5939</v>
      </c>
      <c r="B1140" s="49" t="s">
        <v>1407</v>
      </c>
      <c r="C1140" s="50" t="s">
        <v>2179</v>
      </c>
      <c r="D1140" s="50" t="s">
        <v>2234</v>
      </c>
      <c r="E1140" s="50" t="s">
        <v>2179</v>
      </c>
      <c r="F1140" s="50" t="s">
        <v>2119</v>
      </c>
      <c r="G1140" s="52" t="s">
        <v>2108</v>
      </c>
      <c r="H1140" s="53" t="s">
        <v>3181</v>
      </c>
      <c r="I1140" s="271">
        <v>7417</v>
      </c>
      <c r="J1140" s="272">
        <v>1051</v>
      </c>
      <c r="K1140" s="273">
        <v>43</v>
      </c>
      <c r="L1140" s="318">
        <v>929.05</v>
      </c>
      <c r="M1140" s="33">
        <f t="shared" si="138"/>
        <v>5.7974921999999996E-3</v>
      </c>
      <c r="N1140" s="33">
        <f t="shared" si="139"/>
        <v>6.5584891000000003E-3</v>
      </c>
      <c r="O1140" s="54">
        <f t="shared" si="140"/>
        <v>1.824269E-4</v>
      </c>
      <c r="P1140" s="29">
        <f t="shared" si="141"/>
        <v>41046</v>
      </c>
      <c r="Q1140" s="147"/>
      <c r="R1140" s="147"/>
      <c r="S1140" s="162"/>
      <c r="T1140" s="147"/>
      <c r="U1140" s="86"/>
      <c r="W1140" s="203" t="s">
        <v>3181</v>
      </c>
      <c r="X1140" s="204">
        <v>1051</v>
      </c>
      <c r="Y1140" s="3">
        <f t="shared" si="142"/>
        <v>0</v>
      </c>
      <c r="Z1140" s="206" t="s">
        <v>3181</v>
      </c>
      <c r="AA1140" s="266">
        <v>43</v>
      </c>
      <c r="AE1140" s="311" t="s">
        <v>8374</v>
      </c>
      <c r="AF1140" s="318">
        <v>929.05</v>
      </c>
    </row>
    <row r="1141" spans="1:32" ht="15.75" hidden="1">
      <c r="A1141" s="85" t="s">
        <v>5940</v>
      </c>
      <c r="B1141" s="49" t="s">
        <v>1408</v>
      </c>
      <c r="C1141" s="50" t="s">
        <v>2179</v>
      </c>
      <c r="D1141" s="50" t="s">
        <v>2234</v>
      </c>
      <c r="E1141" s="50" t="s">
        <v>2211</v>
      </c>
      <c r="F1141" s="50">
        <v>3</v>
      </c>
      <c r="G1141" s="52" t="s">
        <v>2109</v>
      </c>
      <c r="H1141" s="53" t="s">
        <v>3182</v>
      </c>
      <c r="I1141" s="271">
        <v>5671</v>
      </c>
      <c r="J1141" s="272">
        <v>693</v>
      </c>
      <c r="K1141" s="273">
        <v>57</v>
      </c>
      <c r="L1141" s="318">
        <v>1058.21</v>
      </c>
      <c r="M1141" s="33">
        <f t="shared" si="138"/>
        <v>1.00511373E-2</v>
      </c>
      <c r="N1141" s="33">
        <f t="shared" si="139"/>
        <v>6.5822833999999997E-3</v>
      </c>
      <c r="O1141" s="54">
        <f t="shared" si="140"/>
        <v>1.830887E-4</v>
      </c>
      <c r="P1141" s="29">
        <f t="shared" si="141"/>
        <v>41194</v>
      </c>
      <c r="Q1141" s="147"/>
      <c r="R1141" s="147"/>
      <c r="S1141" s="162"/>
      <c r="T1141" s="147"/>
      <c r="U1141" s="86"/>
      <c r="W1141" s="203" t="s">
        <v>3182</v>
      </c>
      <c r="X1141" s="204">
        <v>693</v>
      </c>
      <c r="Y1141" s="3">
        <f t="shared" si="142"/>
        <v>0</v>
      </c>
      <c r="Z1141" s="206" t="s">
        <v>3182</v>
      </c>
      <c r="AA1141" s="266">
        <v>57</v>
      </c>
      <c r="AE1141" s="311" t="s">
        <v>8375</v>
      </c>
      <c r="AF1141" s="318">
        <v>1058.21</v>
      </c>
    </row>
    <row r="1142" spans="1:32" ht="15.75" hidden="1">
      <c r="A1142" s="85" t="s">
        <v>5941</v>
      </c>
      <c r="B1142" s="49" t="s">
        <v>1409</v>
      </c>
      <c r="C1142" s="50" t="s">
        <v>2179</v>
      </c>
      <c r="D1142" s="50" t="s">
        <v>2242</v>
      </c>
      <c r="E1142" s="50" t="s">
        <v>2116</v>
      </c>
      <c r="F1142" s="50" t="s">
        <v>2117</v>
      </c>
      <c r="G1142" s="52" t="s">
        <v>2107</v>
      </c>
      <c r="H1142" s="53" t="s">
        <v>3183</v>
      </c>
      <c r="I1142" s="271">
        <v>22279</v>
      </c>
      <c r="J1142" s="272">
        <v>3050</v>
      </c>
      <c r="K1142" s="273">
        <v>56</v>
      </c>
      <c r="L1142" s="318">
        <v>1675.39</v>
      </c>
      <c r="M1142" s="33">
        <f t="shared" si="138"/>
        <v>2.5135778000000002E-3</v>
      </c>
      <c r="N1142" s="33">
        <f t="shared" si="139"/>
        <v>4.5758971000000002E-3</v>
      </c>
      <c r="O1142" s="54">
        <f t="shared" si="140"/>
        <v>1.2728030000000001E-4</v>
      </c>
      <c r="P1142" s="29">
        <f t="shared" si="141"/>
        <v>28638</v>
      </c>
      <c r="Q1142" s="147"/>
      <c r="R1142" s="147"/>
      <c r="S1142" s="162"/>
      <c r="T1142" s="147"/>
      <c r="U1142" s="86"/>
      <c r="W1142" s="203" t="s">
        <v>3183</v>
      </c>
      <c r="X1142" s="204">
        <v>3050</v>
      </c>
      <c r="Y1142" s="3">
        <f t="shared" si="142"/>
        <v>0</v>
      </c>
      <c r="Z1142" s="206" t="s">
        <v>3183</v>
      </c>
      <c r="AA1142" s="266">
        <v>56</v>
      </c>
      <c r="AE1142" s="311" t="s">
        <v>8376</v>
      </c>
      <c r="AF1142" s="318">
        <v>1675.39</v>
      </c>
    </row>
    <row r="1143" spans="1:32" ht="15.75" hidden="1">
      <c r="A1143" s="85" t="s">
        <v>5942</v>
      </c>
      <c r="B1143" s="49" t="s">
        <v>1410</v>
      </c>
      <c r="C1143" s="50" t="s">
        <v>2179</v>
      </c>
      <c r="D1143" s="50" t="s">
        <v>2242</v>
      </c>
      <c r="E1143" s="50" t="s">
        <v>2115</v>
      </c>
      <c r="F1143" s="50" t="s">
        <v>2117</v>
      </c>
      <c r="G1143" s="52" t="s">
        <v>2107</v>
      </c>
      <c r="H1143" s="53" t="s">
        <v>3184</v>
      </c>
      <c r="I1143" s="271">
        <v>4472</v>
      </c>
      <c r="J1143" s="272">
        <v>599</v>
      </c>
      <c r="K1143" s="273">
        <v>61</v>
      </c>
      <c r="L1143" s="318">
        <v>1386.65</v>
      </c>
      <c r="M1143" s="33">
        <f t="shared" si="138"/>
        <v>1.36404293E-2</v>
      </c>
      <c r="N1143" s="33">
        <f t="shared" si="139"/>
        <v>5.8923428000000003E-3</v>
      </c>
      <c r="O1143" s="54">
        <f t="shared" si="140"/>
        <v>1.638977E-4</v>
      </c>
      <c r="P1143" s="29">
        <f t="shared" si="141"/>
        <v>36876</v>
      </c>
      <c r="Q1143" s="147"/>
      <c r="R1143" s="147"/>
      <c r="S1143" s="162"/>
      <c r="T1143" s="147"/>
      <c r="U1143" s="86"/>
      <c r="W1143" s="203" t="s">
        <v>3184</v>
      </c>
      <c r="X1143" s="204">
        <v>599</v>
      </c>
      <c r="Y1143" s="3">
        <f t="shared" si="142"/>
        <v>0</v>
      </c>
      <c r="Z1143" s="206" t="s">
        <v>3184</v>
      </c>
      <c r="AA1143" s="266">
        <v>61</v>
      </c>
      <c r="AE1143" s="311" t="s">
        <v>8377</v>
      </c>
      <c r="AF1143" s="318">
        <v>1386.65</v>
      </c>
    </row>
    <row r="1144" spans="1:32" ht="15.75" hidden="1">
      <c r="A1144" s="85" t="s">
        <v>5943</v>
      </c>
      <c r="B1144" s="49" t="s">
        <v>1411</v>
      </c>
      <c r="C1144" s="50" t="s">
        <v>2179</v>
      </c>
      <c r="D1144" s="50" t="s">
        <v>2242</v>
      </c>
      <c r="E1144" s="50" t="s">
        <v>2120</v>
      </c>
      <c r="F1144" s="50" t="s">
        <v>2119</v>
      </c>
      <c r="G1144" s="52" t="s">
        <v>2108</v>
      </c>
      <c r="H1144" s="53" t="s">
        <v>3185</v>
      </c>
      <c r="I1144" s="271">
        <v>8032</v>
      </c>
      <c r="J1144" s="272">
        <v>1186</v>
      </c>
      <c r="K1144" s="273">
        <v>19</v>
      </c>
      <c r="L1144" s="318">
        <v>876.99</v>
      </c>
      <c r="M1144" s="33">
        <f t="shared" si="138"/>
        <v>2.3655377999999999E-3</v>
      </c>
      <c r="N1144" s="33">
        <f t="shared" si="139"/>
        <v>3.1990419E-3</v>
      </c>
      <c r="O1144" s="54">
        <f t="shared" si="140"/>
        <v>8.8982500000000004E-5</v>
      </c>
      <c r="P1144" s="29">
        <f t="shared" si="141"/>
        <v>20021</v>
      </c>
      <c r="Q1144" s="147"/>
      <c r="R1144" s="147"/>
      <c r="S1144" s="162"/>
      <c r="T1144" s="147"/>
      <c r="U1144" s="86"/>
      <c r="W1144" s="203" t="s">
        <v>3185</v>
      </c>
      <c r="X1144" s="204">
        <v>1186</v>
      </c>
      <c r="Y1144" s="3">
        <f t="shared" si="142"/>
        <v>0</v>
      </c>
      <c r="Z1144" s="206" t="s">
        <v>3185</v>
      </c>
      <c r="AA1144" s="266">
        <v>19</v>
      </c>
      <c r="AE1144" s="311" t="s">
        <v>8378</v>
      </c>
      <c r="AF1144" s="318">
        <v>876.99</v>
      </c>
    </row>
    <row r="1145" spans="1:32" ht="15.75" hidden="1">
      <c r="A1145" s="85" t="s">
        <v>5944</v>
      </c>
      <c r="B1145" s="49" t="s">
        <v>1412</v>
      </c>
      <c r="C1145" s="50" t="s">
        <v>2179</v>
      </c>
      <c r="D1145" s="50" t="s">
        <v>2242</v>
      </c>
      <c r="E1145" s="50" t="s">
        <v>2122</v>
      </c>
      <c r="F1145" s="50" t="s">
        <v>2119</v>
      </c>
      <c r="G1145" s="52" t="s">
        <v>2108</v>
      </c>
      <c r="H1145" s="53" t="s">
        <v>3186</v>
      </c>
      <c r="I1145" s="271">
        <v>7750</v>
      </c>
      <c r="J1145" s="272">
        <v>1037</v>
      </c>
      <c r="K1145" s="273">
        <v>16</v>
      </c>
      <c r="L1145" s="318">
        <v>705.49</v>
      </c>
      <c r="M1145" s="33">
        <f t="shared" si="138"/>
        <v>2.0645161000000002E-3</v>
      </c>
      <c r="N1145" s="33">
        <f t="shared" si="139"/>
        <v>3.0346329000000001E-3</v>
      </c>
      <c r="O1145" s="54">
        <f t="shared" si="140"/>
        <v>8.4409399999999999E-5</v>
      </c>
      <c r="P1145" s="29">
        <f t="shared" si="141"/>
        <v>18992</v>
      </c>
      <c r="Q1145" s="147"/>
      <c r="R1145" s="147"/>
      <c r="S1145" s="162"/>
      <c r="T1145" s="147"/>
      <c r="U1145" s="86"/>
      <c r="W1145" s="203" t="s">
        <v>3186</v>
      </c>
      <c r="X1145" s="204">
        <v>1037</v>
      </c>
      <c r="Y1145" s="3">
        <f t="shared" si="142"/>
        <v>0</v>
      </c>
      <c r="Z1145" s="206" t="s">
        <v>3186</v>
      </c>
      <c r="AA1145" s="266">
        <v>16</v>
      </c>
      <c r="AE1145" s="311" t="s">
        <v>8379</v>
      </c>
      <c r="AF1145" s="318">
        <v>705.49</v>
      </c>
    </row>
    <row r="1146" spans="1:32" ht="15.75" hidden="1">
      <c r="A1146" s="85" t="s">
        <v>5945</v>
      </c>
      <c r="B1146" s="49" t="s">
        <v>1413</v>
      </c>
      <c r="C1146" s="50" t="s">
        <v>2179</v>
      </c>
      <c r="D1146" s="50" t="s">
        <v>2242</v>
      </c>
      <c r="E1146" s="50" t="s">
        <v>2124</v>
      </c>
      <c r="F1146" s="50" t="s">
        <v>2119</v>
      </c>
      <c r="G1146" s="52" t="s">
        <v>2108</v>
      </c>
      <c r="H1146" s="53" t="s">
        <v>3187</v>
      </c>
      <c r="I1146" s="271">
        <v>3737</v>
      </c>
      <c r="J1146" s="272">
        <v>496</v>
      </c>
      <c r="K1146" s="273">
        <v>34</v>
      </c>
      <c r="L1146" s="318">
        <v>1016.61</v>
      </c>
      <c r="M1146" s="33">
        <f t="shared" si="138"/>
        <v>9.0982071000000001E-3</v>
      </c>
      <c r="N1146" s="33">
        <f t="shared" si="139"/>
        <v>4.4389792000000001E-3</v>
      </c>
      <c r="O1146" s="54">
        <f t="shared" si="140"/>
        <v>1.2347190000000001E-4</v>
      </c>
      <c r="P1146" s="29">
        <f t="shared" si="141"/>
        <v>27781</v>
      </c>
      <c r="Q1146" s="147"/>
      <c r="R1146" s="147"/>
      <c r="S1146" s="162"/>
      <c r="T1146" s="147"/>
      <c r="U1146" s="86"/>
      <c r="W1146" s="203" t="s">
        <v>3187</v>
      </c>
      <c r="X1146" s="204">
        <v>496</v>
      </c>
      <c r="Y1146" s="3">
        <f t="shared" si="142"/>
        <v>0</v>
      </c>
      <c r="Z1146" s="206" t="s">
        <v>3187</v>
      </c>
      <c r="AA1146" s="266">
        <v>34</v>
      </c>
      <c r="AE1146" s="311" t="s">
        <v>8380</v>
      </c>
      <c r="AF1146" s="318">
        <v>1016.61</v>
      </c>
    </row>
    <row r="1147" spans="1:32" ht="15.75" hidden="1">
      <c r="A1147" s="85" t="s">
        <v>5946</v>
      </c>
      <c r="B1147" s="49" t="s">
        <v>1414</v>
      </c>
      <c r="C1147" s="50" t="s">
        <v>2179</v>
      </c>
      <c r="D1147" s="50" t="s">
        <v>2242</v>
      </c>
      <c r="E1147" s="50" t="s">
        <v>2126</v>
      </c>
      <c r="F1147" s="50" t="s">
        <v>2119</v>
      </c>
      <c r="G1147" s="52" t="s">
        <v>2108</v>
      </c>
      <c r="H1147" s="53" t="s">
        <v>3188</v>
      </c>
      <c r="I1147" s="271">
        <v>2632</v>
      </c>
      <c r="J1147" s="272">
        <v>357</v>
      </c>
      <c r="K1147" s="273">
        <v>8</v>
      </c>
      <c r="L1147" s="318">
        <v>1488.6</v>
      </c>
      <c r="M1147" s="33">
        <f t="shared" si="138"/>
        <v>3.0395136E-3</v>
      </c>
      <c r="N1147" s="33">
        <f t="shared" si="139"/>
        <v>7.2894419999999999E-4</v>
      </c>
      <c r="O1147" s="54">
        <f t="shared" si="140"/>
        <v>2.02758E-5</v>
      </c>
      <c r="P1147" s="29">
        <f t="shared" si="141"/>
        <v>4562</v>
      </c>
      <c r="Q1147" s="147"/>
      <c r="R1147" s="147"/>
      <c r="S1147" s="162"/>
      <c r="T1147" s="147"/>
      <c r="U1147" s="86"/>
      <c r="W1147" s="203" t="s">
        <v>3188</v>
      </c>
      <c r="X1147" s="204">
        <v>357</v>
      </c>
      <c r="Y1147" s="3">
        <f t="shared" si="142"/>
        <v>0</v>
      </c>
      <c r="Z1147" s="206" t="s">
        <v>3188</v>
      </c>
      <c r="AA1147" s="266">
        <v>8</v>
      </c>
      <c r="AE1147" s="311" t="s">
        <v>8381</v>
      </c>
      <c r="AF1147" s="318">
        <v>1488.6</v>
      </c>
    </row>
    <row r="1148" spans="1:32" ht="15.75" hidden="1">
      <c r="A1148" s="85" t="s">
        <v>5947</v>
      </c>
      <c r="B1148" s="49" t="s">
        <v>1415</v>
      </c>
      <c r="C1148" s="50" t="s">
        <v>2179</v>
      </c>
      <c r="D1148" s="50" t="s">
        <v>2242</v>
      </c>
      <c r="E1148" s="50" t="s">
        <v>2133</v>
      </c>
      <c r="F1148" s="50" t="s">
        <v>2119</v>
      </c>
      <c r="G1148" s="52" t="s">
        <v>2108</v>
      </c>
      <c r="H1148" s="53" t="s">
        <v>3189</v>
      </c>
      <c r="I1148" s="271">
        <v>6413</v>
      </c>
      <c r="J1148" s="272">
        <v>898</v>
      </c>
      <c r="K1148" s="273">
        <v>11</v>
      </c>
      <c r="L1148" s="318">
        <v>1078.5</v>
      </c>
      <c r="M1148" s="33">
        <f t="shared" si="138"/>
        <v>1.7152657999999999E-3</v>
      </c>
      <c r="N1148" s="33">
        <f t="shared" si="139"/>
        <v>1.4281953E-3</v>
      </c>
      <c r="O1148" s="54">
        <f t="shared" si="140"/>
        <v>3.9725799999999998E-5</v>
      </c>
      <c r="P1148" s="29">
        <f t="shared" si="141"/>
        <v>8938</v>
      </c>
      <c r="Q1148" s="147"/>
      <c r="R1148" s="147"/>
      <c r="S1148" s="162"/>
      <c r="T1148" s="147"/>
      <c r="U1148" s="86"/>
      <c r="W1148" s="203" t="s">
        <v>3189</v>
      </c>
      <c r="X1148" s="204">
        <v>898</v>
      </c>
      <c r="Y1148" s="3">
        <f t="shared" si="142"/>
        <v>0</v>
      </c>
      <c r="Z1148" s="206" t="s">
        <v>3189</v>
      </c>
      <c r="AA1148" s="266">
        <v>11</v>
      </c>
      <c r="AE1148" s="311" t="s">
        <v>8382</v>
      </c>
      <c r="AF1148" s="318">
        <v>1078.5</v>
      </c>
    </row>
    <row r="1149" spans="1:32" ht="15.75" hidden="1">
      <c r="A1149" s="85" t="s">
        <v>5948</v>
      </c>
      <c r="B1149" s="49" t="s">
        <v>1416</v>
      </c>
      <c r="C1149" s="50" t="s">
        <v>2179</v>
      </c>
      <c r="D1149" s="50" t="s">
        <v>2242</v>
      </c>
      <c r="E1149" s="50" t="s">
        <v>2157</v>
      </c>
      <c r="F1149" s="50" t="s">
        <v>2119</v>
      </c>
      <c r="G1149" s="52" t="s">
        <v>2108</v>
      </c>
      <c r="H1149" s="53" t="s">
        <v>3190</v>
      </c>
      <c r="I1149" s="271">
        <v>4677</v>
      </c>
      <c r="J1149" s="272">
        <v>587</v>
      </c>
      <c r="K1149" s="273">
        <v>14</v>
      </c>
      <c r="L1149" s="318">
        <v>1033.8399999999999</v>
      </c>
      <c r="M1149" s="33">
        <f t="shared" si="138"/>
        <v>2.9933718000000002E-3</v>
      </c>
      <c r="N1149" s="33">
        <f t="shared" si="139"/>
        <v>1.6995949000000001E-3</v>
      </c>
      <c r="O1149" s="54">
        <f t="shared" si="140"/>
        <v>4.7274799999999997E-5</v>
      </c>
      <c r="P1149" s="29">
        <f t="shared" si="141"/>
        <v>10636</v>
      </c>
      <c r="Q1149" s="147"/>
      <c r="R1149" s="147"/>
      <c r="S1149" s="162"/>
      <c r="T1149" s="147"/>
      <c r="U1149" s="86"/>
      <c r="W1149" s="203" t="s">
        <v>3190</v>
      </c>
      <c r="X1149" s="204">
        <v>587</v>
      </c>
      <c r="Y1149" s="3">
        <f t="shared" si="142"/>
        <v>0</v>
      </c>
      <c r="Z1149" s="206" t="s">
        <v>3190</v>
      </c>
      <c r="AA1149" s="266">
        <v>14</v>
      </c>
      <c r="AE1149" s="311" t="s">
        <v>8383</v>
      </c>
      <c r="AF1149" s="318">
        <v>1033.8399999999999</v>
      </c>
    </row>
    <row r="1150" spans="1:32" ht="15.75" hidden="1">
      <c r="A1150" s="85" t="s">
        <v>5949</v>
      </c>
      <c r="B1150" s="49" t="s">
        <v>1417</v>
      </c>
      <c r="C1150" s="50" t="s">
        <v>2179</v>
      </c>
      <c r="D1150" s="50" t="s">
        <v>2242</v>
      </c>
      <c r="E1150" s="50" t="s">
        <v>2159</v>
      </c>
      <c r="F1150" s="50" t="s">
        <v>2119</v>
      </c>
      <c r="G1150" s="52" t="s">
        <v>2108</v>
      </c>
      <c r="H1150" s="53" t="s">
        <v>3183</v>
      </c>
      <c r="I1150" s="271">
        <v>7784</v>
      </c>
      <c r="J1150" s="272">
        <v>1196</v>
      </c>
      <c r="K1150" s="273">
        <v>16</v>
      </c>
      <c r="L1150" s="318">
        <v>1265.3399999999999</v>
      </c>
      <c r="M1150" s="33">
        <f t="shared" si="138"/>
        <v>2.0554983999999999E-3</v>
      </c>
      <c r="N1150" s="33">
        <f t="shared" si="139"/>
        <v>1.9428581E-3</v>
      </c>
      <c r="O1150" s="54">
        <f t="shared" si="140"/>
        <v>5.40413E-5</v>
      </c>
      <c r="P1150" s="29">
        <f t="shared" si="141"/>
        <v>12159</v>
      </c>
      <c r="Q1150" s="147"/>
      <c r="R1150" s="147"/>
      <c r="S1150" s="162"/>
      <c r="T1150" s="147"/>
      <c r="U1150" s="86"/>
      <c r="W1150" s="203" t="s">
        <v>3183</v>
      </c>
      <c r="X1150" s="204">
        <v>1196</v>
      </c>
      <c r="Y1150" s="3">
        <f t="shared" si="142"/>
        <v>0</v>
      </c>
      <c r="Z1150" s="206" t="s">
        <v>3183</v>
      </c>
      <c r="AA1150" s="266">
        <v>16</v>
      </c>
      <c r="AE1150" s="311" t="s">
        <v>8376</v>
      </c>
      <c r="AF1150" s="318">
        <v>1265.3399999999999</v>
      </c>
    </row>
    <row r="1151" spans="1:32" ht="15.75" hidden="1">
      <c r="A1151" s="85" t="s">
        <v>5950</v>
      </c>
      <c r="B1151" s="49" t="s">
        <v>1418</v>
      </c>
      <c r="C1151" s="50" t="s">
        <v>2179</v>
      </c>
      <c r="D1151" s="50" t="s">
        <v>2242</v>
      </c>
      <c r="E1151" s="50" t="s">
        <v>2172</v>
      </c>
      <c r="F1151" s="50" t="s">
        <v>2119</v>
      </c>
      <c r="G1151" s="52" t="s">
        <v>2108</v>
      </c>
      <c r="H1151" s="53" t="s">
        <v>3184</v>
      </c>
      <c r="I1151" s="271">
        <v>8528</v>
      </c>
      <c r="J1151" s="272">
        <v>1130</v>
      </c>
      <c r="K1151" s="273">
        <v>49</v>
      </c>
      <c r="L1151" s="318">
        <v>1201.79</v>
      </c>
      <c r="M1151" s="33">
        <f t="shared" si="138"/>
        <v>5.7457786000000002E-3</v>
      </c>
      <c r="N1151" s="33">
        <f t="shared" si="139"/>
        <v>5.4025493000000001E-3</v>
      </c>
      <c r="O1151" s="54">
        <f t="shared" si="140"/>
        <v>1.5027399999999999E-4</v>
      </c>
      <c r="P1151" s="29">
        <f t="shared" si="141"/>
        <v>33811</v>
      </c>
      <c r="Q1151" s="147"/>
      <c r="R1151" s="147"/>
      <c r="S1151" s="162"/>
      <c r="T1151" s="147"/>
      <c r="U1151" s="86"/>
      <c r="W1151" s="203" t="s">
        <v>3184</v>
      </c>
      <c r="X1151" s="204">
        <v>1130</v>
      </c>
      <c r="Y1151" s="3">
        <f t="shared" si="142"/>
        <v>0</v>
      </c>
      <c r="Z1151" s="206" t="s">
        <v>3184</v>
      </c>
      <c r="AA1151" s="266">
        <v>49</v>
      </c>
      <c r="AE1151" s="311" t="s">
        <v>8377</v>
      </c>
      <c r="AF1151" s="318">
        <v>1201.79</v>
      </c>
    </row>
    <row r="1152" spans="1:32" ht="15.75" hidden="1">
      <c r="A1152" s="85" t="s">
        <v>5951</v>
      </c>
      <c r="B1152" s="49" t="s">
        <v>1419</v>
      </c>
      <c r="C1152" s="50" t="s">
        <v>2179</v>
      </c>
      <c r="D1152" s="50" t="s">
        <v>2242</v>
      </c>
      <c r="E1152" s="50" t="s">
        <v>2174</v>
      </c>
      <c r="F1152" s="50" t="s">
        <v>2119</v>
      </c>
      <c r="G1152" s="52" t="s">
        <v>2108</v>
      </c>
      <c r="H1152" s="53" t="s">
        <v>3191</v>
      </c>
      <c r="I1152" s="271">
        <v>5889</v>
      </c>
      <c r="J1152" s="272">
        <v>807</v>
      </c>
      <c r="K1152" s="273">
        <v>42</v>
      </c>
      <c r="L1152" s="318">
        <v>1090.58</v>
      </c>
      <c r="M1152" s="33">
        <f t="shared" si="138"/>
        <v>7.1319408999999997E-3</v>
      </c>
      <c r="N1152" s="33">
        <f t="shared" si="139"/>
        <v>5.2774453000000001E-3</v>
      </c>
      <c r="O1152" s="54">
        <f t="shared" si="140"/>
        <v>1.4679410000000001E-4</v>
      </c>
      <c r="P1152" s="29">
        <f t="shared" si="141"/>
        <v>33028</v>
      </c>
      <c r="Q1152" s="147"/>
      <c r="R1152" s="147"/>
      <c r="S1152" s="162"/>
      <c r="T1152" s="147"/>
      <c r="U1152" s="86"/>
      <c r="W1152" s="203" t="s">
        <v>3191</v>
      </c>
      <c r="X1152" s="204">
        <v>807</v>
      </c>
      <c r="Y1152" s="3">
        <f t="shared" si="142"/>
        <v>0</v>
      </c>
      <c r="Z1152" s="206" t="s">
        <v>3191</v>
      </c>
      <c r="AA1152" s="266">
        <v>42</v>
      </c>
      <c r="AE1152" s="311" t="s">
        <v>8384</v>
      </c>
      <c r="AF1152" s="318">
        <v>1090.58</v>
      </c>
    </row>
    <row r="1153" spans="1:32" ht="15.75" hidden="1">
      <c r="A1153" s="85" t="s">
        <v>5952</v>
      </c>
      <c r="B1153" s="49" t="s">
        <v>1420</v>
      </c>
      <c r="C1153" s="50" t="s">
        <v>2179</v>
      </c>
      <c r="D1153" s="50" t="s">
        <v>2242</v>
      </c>
      <c r="E1153" s="50" t="s">
        <v>2175</v>
      </c>
      <c r="F1153" s="50" t="s">
        <v>2119</v>
      </c>
      <c r="G1153" s="52" t="s">
        <v>2108</v>
      </c>
      <c r="H1153" s="53" t="s">
        <v>3192</v>
      </c>
      <c r="I1153" s="271">
        <v>5710</v>
      </c>
      <c r="J1153" s="272">
        <v>821</v>
      </c>
      <c r="K1153" s="273">
        <v>17</v>
      </c>
      <c r="L1153" s="318">
        <v>1388.7</v>
      </c>
      <c r="M1153" s="33">
        <f t="shared" si="138"/>
        <v>2.9772329000000001E-3</v>
      </c>
      <c r="N1153" s="33">
        <f t="shared" si="139"/>
        <v>1.7601412000000001E-3</v>
      </c>
      <c r="O1153" s="54">
        <f t="shared" si="140"/>
        <v>4.8959000000000003E-5</v>
      </c>
      <c r="P1153" s="29">
        <f t="shared" si="141"/>
        <v>11015</v>
      </c>
      <c r="Q1153" s="147"/>
      <c r="R1153" s="147"/>
      <c r="S1153" s="162"/>
      <c r="T1153" s="147"/>
      <c r="U1153" s="86"/>
      <c r="W1153" s="203" t="s">
        <v>3192</v>
      </c>
      <c r="X1153" s="204">
        <v>821</v>
      </c>
      <c r="Y1153" s="3">
        <f t="shared" si="142"/>
        <v>0</v>
      </c>
      <c r="Z1153" s="206" t="s">
        <v>3192</v>
      </c>
      <c r="AA1153" s="266">
        <v>17</v>
      </c>
      <c r="AE1153" s="311" t="s">
        <v>8385</v>
      </c>
      <c r="AF1153" s="318">
        <v>1388.7</v>
      </c>
    </row>
    <row r="1154" spans="1:32" ht="15.75" hidden="1">
      <c r="A1154" s="85" t="s">
        <v>5953</v>
      </c>
      <c r="B1154" s="49" t="s">
        <v>1421</v>
      </c>
      <c r="C1154" s="50" t="s">
        <v>2179</v>
      </c>
      <c r="D1154" s="50" t="s">
        <v>2249</v>
      </c>
      <c r="E1154" s="50" t="s">
        <v>2116</v>
      </c>
      <c r="F1154" s="50" t="s">
        <v>2117</v>
      </c>
      <c r="G1154" s="52" t="s">
        <v>2107</v>
      </c>
      <c r="H1154" s="53" t="s">
        <v>3193</v>
      </c>
      <c r="I1154" s="271">
        <v>22731</v>
      </c>
      <c r="J1154" s="272">
        <v>2785</v>
      </c>
      <c r="K1154" s="273">
        <v>31</v>
      </c>
      <c r="L1154" s="318">
        <v>1850.46</v>
      </c>
      <c r="M1154" s="33">
        <f t="shared" si="138"/>
        <v>1.3637763E-3</v>
      </c>
      <c r="N1154" s="33">
        <f t="shared" si="139"/>
        <v>2.0525258000000002E-3</v>
      </c>
      <c r="O1154" s="54">
        <f t="shared" si="140"/>
        <v>5.7091800000000001E-5</v>
      </c>
      <c r="P1154" s="29">
        <f t="shared" si="141"/>
        <v>12845</v>
      </c>
      <c r="Q1154" s="147"/>
      <c r="R1154" s="147"/>
      <c r="S1154" s="162"/>
      <c r="T1154" s="147"/>
      <c r="U1154" s="86"/>
      <c r="W1154" s="203" t="s">
        <v>3193</v>
      </c>
      <c r="X1154" s="204">
        <v>2785</v>
      </c>
      <c r="Y1154" s="3">
        <f t="shared" si="142"/>
        <v>0</v>
      </c>
      <c r="Z1154" s="206" t="s">
        <v>3193</v>
      </c>
      <c r="AA1154" s="266">
        <v>31</v>
      </c>
      <c r="AE1154" s="311" t="s">
        <v>8386</v>
      </c>
      <c r="AF1154" s="318">
        <v>1850.46</v>
      </c>
    </row>
    <row r="1155" spans="1:32" ht="15.75" hidden="1">
      <c r="A1155" s="85" t="s">
        <v>5954</v>
      </c>
      <c r="B1155" s="49" t="s">
        <v>1422</v>
      </c>
      <c r="C1155" s="50" t="s">
        <v>2179</v>
      </c>
      <c r="D1155" s="50" t="s">
        <v>2249</v>
      </c>
      <c r="E1155" s="50" t="s">
        <v>2115</v>
      </c>
      <c r="F1155" s="50" t="s">
        <v>2117</v>
      </c>
      <c r="G1155" s="52" t="s">
        <v>2107</v>
      </c>
      <c r="H1155" s="53" t="s">
        <v>3194</v>
      </c>
      <c r="I1155" s="271">
        <v>60866</v>
      </c>
      <c r="J1155" s="272">
        <v>7757</v>
      </c>
      <c r="K1155" s="273">
        <v>123</v>
      </c>
      <c r="L1155" s="318">
        <v>2162.31</v>
      </c>
      <c r="M1155" s="33">
        <f t="shared" si="138"/>
        <v>2.0208326E-3</v>
      </c>
      <c r="N1155" s="33">
        <f t="shared" si="139"/>
        <v>7.2494685999999996E-3</v>
      </c>
      <c r="O1155" s="54">
        <f t="shared" si="140"/>
        <v>2.0164670000000001E-4</v>
      </c>
      <c r="P1155" s="29">
        <f t="shared" si="141"/>
        <v>45370</v>
      </c>
      <c r="Q1155" s="147"/>
      <c r="R1155" s="147"/>
      <c r="S1155" s="162"/>
      <c r="T1155" s="147"/>
      <c r="U1155" s="86"/>
      <c r="W1155" s="203" t="s">
        <v>3194</v>
      </c>
      <c r="X1155" s="204">
        <v>7757</v>
      </c>
      <c r="Y1155" s="3">
        <f t="shared" si="142"/>
        <v>0</v>
      </c>
      <c r="Z1155" s="206" t="s">
        <v>3194</v>
      </c>
      <c r="AA1155" s="266">
        <v>123</v>
      </c>
      <c r="AE1155" s="311" t="s">
        <v>8387</v>
      </c>
      <c r="AF1155" s="318">
        <v>2162.31</v>
      </c>
    </row>
    <row r="1156" spans="1:32" ht="15.75" hidden="1">
      <c r="A1156" s="85" t="s">
        <v>5955</v>
      </c>
      <c r="B1156" s="49" t="s">
        <v>1423</v>
      </c>
      <c r="C1156" s="50" t="s">
        <v>2179</v>
      </c>
      <c r="D1156" s="50" t="s">
        <v>2249</v>
      </c>
      <c r="E1156" s="50" t="s">
        <v>2120</v>
      </c>
      <c r="F1156" s="50">
        <v>3</v>
      </c>
      <c r="G1156" s="52" t="s">
        <v>2109</v>
      </c>
      <c r="H1156" s="53" t="s">
        <v>3195</v>
      </c>
      <c r="I1156" s="271">
        <v>25744</v>
      </c>
      <c r="J1156" s="272">
        <v>3775</v>
      </c>
      <c r="K1156" s="273">
        <v>57</v>
      </c>
      <c r="L1156" s="318">
        <v>2492.9299999999998</v>
      </c>
      <c r="M1156" s="33">
        <f t="shared" si="138"/>
        <v>2.2141080999999998E-3</v>
      </c>
      <c r="N1156" s="33">
        <f t="shared" si="139"/>
        <v>3.3527849E-3</v>
      </c>
      <c r="O1156" s="54">
        <f t="shared" si="140"/>
        <v>9.3258999999999996E-5</v>
      </c>
      <c r="P1156" s="29">
        <f t="shared" si="141"/>
        <v>20983</v>
      </c>
      <c r="Q1156" s="147"/>
      <c r="R1156" s="147"/>
      <c r="S1156" s="162"/>
      <c r="T1156" s="147"/>
      <c r="U1156" s="86"/>
      <c r="W1156" s="203" t="s">
        <v>3195</v>
      </c>
      <c r="X1156" s="204">
        <v>3775</v>
      </c>
      <c r="Y1156" s="3">
        <f t="shared" si="142"/>
        <v>0</v>
      </c>
      <c r="Z1156" s="206" t="s">
        <v>3195</v>
      </c>
      <c r="AA1156" s="266">
        <v>57</v>
      </c>
      <c r="AE1156" s="311" t="s">
        <v>8388</v>
      </c>
      <c r="AF1156" s="318">
        <v>2492.9299999999998</v>
      </c>
    </row>
    <row r="1157" spans="1:32" ht="15.75" hidden="1">
      <c r="A1157" s="85" t="s">
        <v>5956</v>
      </c>
      <c r="B1157" s="49" t="s">
        <v>1424</v>
      </c>
      <c r="C1157" s="50" t="s">
        <v>2179</v>
      </c>
      <c r="D1157" s="50" t="s">
        <v>2249</v>
      </c>
      <c r="E1157" s="50" t="s">
        <v>2122</v>
      </c>
      <c r="F1157" s="50" t="s">
        <v>2119</v>
      </c>
      <c r="G1157" s="52" t="s">
        <v>2108</v>
      </c>
      <c r="H1157" s="53" t="s">
        <v>2905</v>
      </c>
      <c r="I1157" s="271">
        <v>17646</v>
      </c>
      <c r="J1157" s="272">
        <v>2928</v>
      </c>
      <c r="K1157" s="273">
        <v>4</v>
      </c>
      <c r="L1157" s="318">
        <v>3879.38</v>
      </c>
      <c r="M1157" s="33">
        <f t="shared" si="138"/>
        <v>2.2668020000000001E-4</v>
      </c>
      <c r="N1157" s="33">
        <f t="shared" si="139"/>
        <v>1.71089E-4</v>
      </c>
      <c r="O1157" s="54">
        <f t="shared" si="140"/>
        <v>4.7589000000000003E-6</v>
      </c>
      <c r="P1157" s="29">
        <f t="shared" si="141"/>
        <v>1070</v>
      </c>
      <c r="Q1157" s="147"/>
      <c r="R1157" s="147"/>
      <c r="S1157" s="162"/>
      <c r="T1157" s="147"/>
      <c r="U1157" s="86"/>
      <c r="W1157" s="203" t="s">
        <v>2905</v>
      </c>
      <c r="X1157" s="204">
        <v>2928</v>
      </c>
      <c r="Y1157" s="3">
        <f t="shared" si="142"/>
        <v>0</v>
      </c>
      <c r="Z1157" s="206" t="s">
        <v>2905</v>
      </c>
      <c r="AA1157" s="266">
        <v>4</v>
      </c>
      <c r="AE1157" s="311" t="s">
        <v>8101</v>
      </c>
      <c r="AF1157" s="318">
        <v>3879.38</v>
      </c>
    </row>
    <row r="1158" spans="1:32" ht="15.75" hidden="1">
      <c r="A1158" s="85" t="s">
        <v>5957</v>
      </c>
      <c r="B1158" s="49" t="s">
        <v>1425</v>
      </c>
      <c r="C1158" s="50" t="s">
        <v>2179</v>
      </c>
      <c r="D1158" s="50" t="s">
        <v>2249</v>
      </c>
      <c r="E1158" s="50" t="s">
        <v>2124</v>
      </c>
      <c r="F1158" s="50" t="s">
        <v>2119</v>
      </c>
      <c r="G1158" s="52" t="s">
        <v>2108</v>
      </c>
      <c r="H1158" s="53" t="s">
        <v>3196</v>
      </c>
      <c r="I1158" s="271">
        <v>13103</v>
      </c>
      <c r="J1158" s="272">
        <v>2263</v>
      </c>
      <c r="K1158" s="273">
        <v>14</v>
      </c>
      <c r="L1158" s="318">
        <v>5508.24</v>
      </c>
      <c r="M1158" s="33">
        <f t="shared" si="138"/>
        <v>1.0684576000000001E-3</v>
      </c>
      <c r="N1158" s="33">
        <f t="shared" si="139"/>
        <v>4.3896400000000002E-4</v>
      </c>
      <c r="O1158" s="54">
        <f t="shared" si="140"/>
        <v>1.22099E-5</v>
      </c>
      <c r="P1158" s="29">
        <f t="shared" si="141"/>
        <v>2747</v>
      </c>
      <c r="Q1158" s="147"/>
      <c r="R1158" s="147"/>
      <c r="S1158" s="162"/>
      <c r="T1158" s="147"/>
      <c r="U1158" s="86"/>
      <c r="W1158" s="203" t="s">
        <v>3196</v>
      </c>
      <c r="X1158" s="204">
        <v>2263</v>
      </c>
      <c r="Y1158" s="3">
        <f t="shared" si="142"/>
        <v>0</v>
      </c>
      <c r="Z1158" s="206" t="s">
        <v>3196</v>
      </c>
      <c r="AA1158" s="266">
        <v>14</v>
      </c>
      <c r="AE1158" s="311" t="s">
        <v>8389</v>
      </c>
      <c r="AF1158" s="318">
        <v>5508.24</v>
      </c>
    </row>
    <row r="1159" spans="1:32" ht="15.75" hidden="1">
      <c r="A1159" s="85" t="s">
        <v>5958</v>
      </c>
      <c r="B1159" s="49" t="s">
        <v>1426</v>
      </c>
      <c r="C1159" s="50" t="s">
        <v>2179</v>
      </c>
      <c r="D1159" s="50" t="s">
        <v>2249</v>
      </c>
      <c r="E1159" s="50" t="s">
        <v>2126</v>
      </c>
      <c r="F1159" s="50" t="s">
        <v>2119</v>
      </c>
      <c r="G1159" s="52" t="s">
        <v>2108</v>
      </c>
      <c r="H1159" s="53" t="s">
        <v>3197</v>
      </c>
      <c r="I1159" s="271">
        <v>21555</v>
      </c>
      <c r="J1159" s="272">
        <v>3071</v>
      </c>
      <c r="K1159" s="273">
        <v>17</v>
      </c>
      <c r="L1159" s="318">
        <v>2931.21</v>
      </c>
      <c r="M1159" s="33">
        <f t="shared" si="138"/>
        <v>7.8868009999999997E-4</v>
      </c>
      <c r="N1159" s="33">
        <f t="shared" si="139"/>
        <v>8.2629239999999998E-4</v>
      </c>
      <c r="O1159" s="54">
        <f t="shared" si="140"/>
        <v>2.2983600000000001E-5</v>
      </c>
      <c r="P1159" s="29">
        <f t="shared" si="141"/>
        <v>5171</v>
      </c>
      <c r="Q1159" s="147"/>
      <c r="R1159" s="147"/>
      <c r="S1159" s="162"/>
      <c r="T1159" s="147"/>
      <c r="U1159" s="86"/>
      <c r="W1159" s="203" t="s">
        <v>3197</v>
      </c>
      <c r="X1159" s="204">
        <v>3071</v>
      </c>
      <c r="Y1159" s="3">
        <f t="shared" si="142"/>
        <v>0</v>
      </c>
      <c r="Z1159" s="206" t="s">
        <v>3197</v>
      </c>
      <c r="AA1159" s="266">
        <v>17</v>
      </c>
      <c r="AE1159" s="311" t="s">
        <v>8390</v>
      </c>
      <c r="AF1159" s="318">
        <v>2931.21</v>
      </c>
    </row>
    <row r="1160" spans="1:32" ht="15.75" hidden="1">
      <c r="A1160" s="85" t="s">
        <v>5959</v>
      </c>
      <c r="B1160" s="49" t="s">
        <v>1427</v>
      </c>
      <c r="C1160" s="50" t="s">
        <v>2179</v>
      </c>
      <c r="D1160" s="50" t="s">
        <v>2258</v>
      </c>
      <c r="E1160" s="50" t="s">
        <v>2116</v>
      </c>
      <c r="F1160" s="50" t="s">
        <v>2117</v>
      </c>
      <c r="G1160" s="56" t="s">
        <v>2107</v>
      </c>
      <c r="H1160" s="58" t="s">
        <v>3198</v>
      </c>
      <c r="I1160" s="271">
        <v>17289</v>
      </c>
      <c r="J1160" s="272">
        <v>2418</v>
      </c>
      <c r="K1160" s="273">
        <v>185</v>
      </c>
      <c r="L1160" s="318">
        <v>1578.31</v>
      </c>
      <c r="M1160" s="33">
        <f t="shared" si="138"/>
        <v>1.07004453E-2</v>
      </c>
      <c r="N1160" s="33">
        <f t="shared" si="139"/>
        <v>1.6393279300000001E-2</v>
      </c>
      <c r="O1160" s="54">
        <f t="shared" si="140"/>
        <v>4.5598539999999998E-4</v>
      </c>
      <c r="P1160" s="29">
        <f t="shared" si="141"/>
        <v>102596</v>
      </c>
      <c r="Q1160" s="147"/>
      <c r="R1160" s="147"/>
      <c r="S1160" s="162"/>
      <c r="T1160" s="147"/>
      <c r="U1160" s="86"/>
      <c r="W1160" s="203" t="s">
        <v>3198</v>
      </c>
      <c r="X1160" s="204">
        <v>2418</v>
      </c>
      <c r="Y1160" s="3">
        <f t="shared" si="142"/>
        <v>0</v>
      </c>
      <c r="Z1160" s="206" t="s">
        <v>3198</v>
      </c>
      <c r="AA1160" s="266">
        <v>185</v>
      </c>
      <c r="AE1160" s="311" t="s">
        <v>8391</v>
      </c>
      <c r="AF1160" s="318">
        <v>1578.31</v>
      </c>
    </row>
    <row r="1161" spans="1:32" ht="15.75" hidden="1">
      <c r="A1161" s="85" t="s">
        <v>5960</v>
      </c>
      <c r="B1161" s="49" t="s">
        <v>1428</v>
      </c>
      <c r="C1161" s="50" t="s">
        <v>2179</v>
      </c>
      <c r="D1161" s="50" t="s">
        <v>2258</v>
      </c>
      <c r="E1161" s="50" t="s">
        <v>2115</v>
      </c>
      <c r="F1161" s="50">
        <v>3</v>
      </c>
      <c r="G1161" s="52" t="s">
        <v>2109</v>
      </c>
      <c r="H1161" s="53" t="s">
        <v>3199</v>
      </c>
      <c r="I1161" s="271">
        <v>10239</v>
      </c>
      <c r="J1161" s="272">
        <v>1551</v>
      </c>
      <c r="K1161" s="273">
        <v>109</v>
      </c>
      <c r="L1161" s="318">
        <v>925.93</v>
      </c>
      <c r="M1161" s="33">
        <f t="shared" si="138"/>
        <v>1.06455708E-2</v>
      </c>
      <c r="N1161" s="33">
        <f t="shared" si="139"/>
        <v>1.7832104200000001E-2</v>
      </c>
      <c r="O1161" s="54">
        <f t="shared" si="140"/>
        <v>4.9600679999999996E-4</v>
      </c>
      <c r="P1161" s="29">
        <f t="shared" si="141"/>
        <v>111601</v>
      </c>
      <c r="Q1161" s="147"/>
      <c r="R1161" s="147"/>
      <c r="S1161" s="162"/>
      <c r="T1161" s="147"/>
      <c r="U1161" s="86"/>
      <c r="W1161" s="203" t="s">
        <v>3199</v>
      </c>
      <c r="X1161" s="204">
        <v>1551</v>
      </c>
      <c r="Y1161" s="3">
        <f t="shared" si="142"/>
        <v>0</v>
      </c>
      <c r="Z1161" s="206" t="s">
        <v>3199</v>
      </c>
      <c r="AA1161" s="266">
        <v>109</v>
      </c>
      <c r="AE1161" s="311" t="s">
        <v>8392</v>
      </c>
      <c r="AF1161" s="318">
        <v>925.93</v>
      </c>
    </row>
    <row r="1162" spans="1:32" ht="15.75" hidden="1">
      <c r="A1162" s="85" t="s">
        <v>5961</v>
      </c>
      <c r="B1162" s="49" t="s">
        <v>1429</v>
      </c>
      <c r="C1162" s="50" t="s">
        <v>2179</v>
      </c>
      <c r="D1162" s="50" t="s">
        <v>2258</v>
      </c>
      <c r="E1162" s="50" t="s">
        <v>2120</v>
      </c>
      <c r="F1162" s="50" t="s">
        <v>2119</v>
      </c>
      <c r="G1162" s="52" t="s">
        <v>2108</v>
      </c>
      <c r="H1162" s="53" t="s">
        <v>3200</v>
      </c>
      <c r="I1162" s="271">
        <v>3835</v>
      </c>
      <c r="J1162" s="272">
        <v>511</v>
      </c>
      <c r="K1162" s="273">
        <v>20</v>
      </c>
      <c r="L1162" s="318">
        <v>1017.01</v>
      </c>
      <c r="M1162" s="33">
        <f t="shared" si="138"/>
        <v>5.2151237999999997E-3</v>
      </c>
      <c r="N1162" s="33">
        <f t="shared" si="139"/>
        <v>2.6203559999999999E-3</v>
      </c>
      <c r="O1162" s="54">
        <f t="shared" si="140"/>
        <v>7.2886199999999993E-5</v>
      </c>
      <c r="P1162" s="29">
        <f t="shared" si="141"/>
        <v>16399</v>
      </c>
      <c r="Q1162" s="147"/>
      <c r="R1162" s="147"/>
      <c r="S1162" s="162"/>
      <c r="T1162" s="147"/>
      <c r="U1162" s="86"/>
      <c r="W1162" s="203" t="s">
        <v>3200</v>
      </c>
      <c r="X1162" s="204">
        <v>511</v>
      </c>
      <c r="Y1162" s="3">
        <f t="shared" si="142"/>
        <v>0</v>
      </c>
      <c r="Z1162" s="206" t="s">
        <v>3200</v>
      </c>
      <c r="AA1162" s="266">
        <v>20</v>
      </c>
      <c r="AE1162" s="311" t="s">
        <v>8393</v>
      </c>
      <c r="AF1162" s="318">
        <v>1017.01</v>
      </c>
    </row>
    <row r="1163" spans="1:32" ht="15.75" hidden="1">
      <c r="A1163" s="85" t="s">
        <v>5962</v>
      </c>
      <c r="B1163" s="49" t="s">
        <v>1430</v>
      </c>
      <c r="C1163" s="50" t="s">
        <v>2179</v>
      </c>
      <c r="D1163" s="50" t="s">
        <v>2258</v>
      </c>
      <c r="E1163" s="50" t="s">
        <v>2122</v>
      </c>
      <c r="F1163" s="50" t="s">
        <v>2119</v>
      </c>
      <c r="G1163" s="52" t="s">
        <v>2108</v>
      </c>
      <c r="H1163" s="53" t="s">
        <v>3201</v>
      </c>
      <c r="I1163" s="271">
        <v>7167</v>
      </c>
      <c r="J1163" s="272">
        <v>1137</v>
      </c>
      <c r="K1163" s="273">
        <v>136</v>
      </c>
      <c r="L1163" s="318">
        <v>573.94000000000005</v>
      </c>
      <c r="M1163" s="33">
        <f t="shared" si="138"/>
        <v>1.89758615E-2</v>
      </c>
      <c r="N1163" s="33">
        <f t="shared" si="139"/>
        <v>3.7592003499999999E-2</v>
      </c>
      <c r="O1163" s="54">
        <f t="shared" si="140"/>
        <v>1.0456361E-3</v>
      </c>
      <c r="P1163" s="29">
        <f t="shared" si="141"/>
        <v>235268</v>
      </c>
      <c r="Q1163" s="147"/>
      <c r="R1163" s="147"/>
      <c r="S1163" s="162"/>
      <c r="T1163" s="147"/>
      <c r="U1163" s="86"/>
      <c r="W1163" s="203" t="s">
        <v>3201</v>
      </c>
      <c r="X1163" s="204">
        <v>1137</v>
      </c>
      <c r="Y1163" s="3">
        <f t="shared" si="142"/>
        <v>0</v>
      </c>
      <c r="Z1163" s="206" t="s">
        <v>3201</v>
      </c>
      <c r="AA1163" s="266">
        <v>136</v>
      </c>
      <c r="AE1163" s="311" t="s">
        <v>8394</v>
      </c>
      <c r="AF1163" s="318">
        <v>573.94000000000005</v>
      </c>
    </row>
    <row r="1164" spans="1:32" ht="15.75" hidden="1">
      <c r="A1164" s="85" t="s">
        <v>5963</v>
      </c>
      <c r="B1164" s="49" t="s">
        <v>1431</v>
      </c>
      <c r="C1164" s="50" t="s">
        <v>2179</v>
      </c>
      <c r="D1164" s="50" t="s">
        <v>2258</v>
      </c>
      <c r="E1164" s="50" t="s">
        <v>2124</v>
      </c>
      <c r="F1164" s="50" t="s">
        <v>2119</v>
      </c>
      <c r="G1164" s="52" t="s">
        <v>2108</v>
      </c>
      <c r="H1164" s="53" t="s">
        <v>3202</v>
      </c>
      <c r="I1164" s="271">
        <v>3680</v>
      </c>
      <c r="J1164" s="272">
        <v>509</v>
      </c>
      <c r="K1164" s="273">
        <v>20</v>
      </c>
      <c r="L1164" s="318">
        <v>1462.62</v>
      </c>
      <c r="M1164" s="33">
        <f t="shared" si="138"/>
        <v>5.4347826000000002E-3</v>
      </c>
      <c r="N1164" s="33">
        <f t="shared" si="139"/>
        <v>1.8913349E-3</v>
      </c>
      <c r="O1164" s="54">
        <f t="shared" si="140"/>
        <v>5.2608200000000002E-5</v>
      </c>
      <c r="P1164" s="29">
        <f t="shared" si="141"/>
        <v>11836</v>
      </c>
      <c r="Q1164" s="147"/>
      <c r="R1164" s="147"/>
      <c r="S1164" s="162"/>
      <c r="T1164" s="147"/>
      <c r="U1164" s="86"/>
      <c r="W1164" s="203" t="s">
        <v>3202</v>
      </c>
      <c r="X1164" s="204">
        <v>509</v>
      </c>
      <c r="Y1164" s="3">
        <f t="shared" si="142"/>
        <v>0</v>
      </c>
      <c r="Z1164" s="206" t="s">
        <v>3202</v>
      </c>
      <c r="AA1164" s="266">
        <v>20</v>
      </c>
      <c r="AE1164" s="311" t="s">
        <v>8395</v>
      </c>
      <c r="AF1164" s="318">
        <v>1462.62</v>
      </c>
    </row>
    <row r="1165" spans="1:32" ht="15.75" hidden="1">
      <c r="A1165" s="85" t="s">
        <v>5964</v>
      </c>
      <c r="B1165" s="49" t="s">
        <v>1432</v>
      </c>
      <c r="C1165" s="50" t="s">
        <v>2179</v>
      </c>
      <c r="D1165" s="50" t="s">
        <v>2258</v>
      </c>
      <c r="E1165" s="50" t="s">
        <v>2126</v>
      </c>
      <c r="F1165" s="50" t="s">
        <v>2119</v>
      </c>
      <c r="G1165" s="56" t="s">
        <v>2108</v>
      </c>
      <c r="H1165" s="58" t="s">
        <v>3203</v>
      </c>
      <c r="I1165" s="271">
        <v>3506</v>
      </c>
      <c r="J1165" s="272">
        <v>513</v>
      </c>
      <c r="K1165" s="273">
        <v>23</v>
      </c>
      <c r="L1165" s="318">
        <v>811.99</v>
      </c>
      <c r="M1165" s="33">
        <f t="shared" si="138"/>
        <v>6.5601825000000001E-3</v>
      </c>
      <c r="N1165" s="33">
        <f t="shared" si="139"/>
        <v>4.1445998E-3</v>
      </c>
      <c r="O1165" s="54">
        <f t="shared" si="140"/>
        <v>1.152836E-4</v>
      </c>
      <c r="P1165" s="29">
        <f t="shared" si="141"/>
        <v>25938</v>
      </c>
      <c r="Q1165" s="147"/>
      <c r="R1165" s="147"/>
      <c r="S1165" s="162"/>
      <c r="T1165" s="147"/>
      <c r="U1165" s="86"/>
      <c r="W1165" s="203" t="s">
        <v>3203</v>
      </c>
      <c r="X1165" s="204">
        <v>513</v>
      </c>
      <c r="Y1165" s="3">
        <f t="shared" si="142"/>
        <v>0</v>
      </c>
      <c r="Z1165" s="206" t="s">
        <v>3203</v>
      </c>
      <c r="AA1165" s="266">
        <v>23</v>
      </c>
      <c r="AE1165" s="311" t="s">
        <v>8396</v>
      </c>
      <c r="AF1165" s="318">
        <v>811.99</v>
      </c>
    </row>
    <row r="1166" spans="1:32" ht="15.75" hidden="1">
      <c r="A1166" s="85" t="s">
        <v>5965</v>
      </c>
      <c r="B1166" s="49" t="s">
        <v>1433</v>
      </c>
      <c r="C1166" s="50" t="s">
        <v>2179</v>
      </c>
      <c r="D1166" s="50" t="s">
        <v>2258</v>
      </c>
      <c r="E1166" s="50" t="s">
        <v>2133</v>
      </c>
      <c r="F1166" s="50" t="s">
        <v>2119</v>
      </c>
      <c r="G1166" s="56" t="s">
        <v>2108</v>
      </c>
      <c r="H1166" s="58" t="s">
        <v>3198</v>
      </c>
      <c r="I1166" s="271">
        <v>7298</v>
      </c>
      <c r="J1166" s="272">
        <v>1102</v>
      </c>
      <c r="K1166" s="273">
        <v>35</v>
      </c>
      <c r="L1166" s="318">
        <v>1036.8</v>
      </c>
      <c r="M1166" s="33">
        <f t="shared" si="138"/>
        <v>4.7958343999999998E-3</v>
      </c>
      <c r="N1166" s="33">
        <f t="shared" si="139"/>
        <v>5.0974241999999998E-3</v>
      </c>
      <c r="O1166" s="54">
        <f t="shared" si="140"/>
        <v>1.417868E-4</v>
      </c>
      <c r="P1166" s="29">
        <f t="shared" si="141"/>
        <v>31902</v>
      </c>
      <c r="Q1166" s="147"/>
      <c r="R1166" s="147"/>
      <c r="S1166" s="162"/>
      <c r="T1166" s="147"/>
      <c r="U1166" s="86"/>
      <c r="W1166" s="203" t="s">
        <v>3198</v>
      </c>
      <c r="X1166" s="204">
        <v>1102</v>
      </c>
      <c r="Y1166" s="3">
        <f t="shared" si="142"/>
        <v>0</v>
      </c>
      <c r="Z1166" s="206" t="s">
        <v>3198</v>
      </c>
      <c r="AA1166" s="266">
        <v>35</v>
      </c>
      <c r="AE1166" s="311" t="s">
        <v>8391</v>
      </c>
      <c r="AF1166" s="318">
        <v>1036.8</v>
      </c>
    </row>
    <row r="1167" spans="1:32" ht="15.75" hidden="1">
      <c r="A1167" s="85" t="s">
        <v>5966</v>
      </c>
      <c r="B1167" s="49" t="s">
        <v>1434</v>
      </c>
      <c r="C1167" s="50" t="s">
        <v>2179</v>
      </c>
      <c r="D1167" s="50" t="s">
        <v>2262</v>
      </c>
      <c r="E1167" s="50" t="s">
        <v>2116</v>
      </c>
      <c r="F1167" s="50" t="s">
        <v>2119</v>
      </c>
      <c r="G1167" s="52" t="s">
        <v>2108</v>
      </c>
      <c r="H1167" s="53" t="s">
        <v>3204</v>
      </c>
      <c r="I1167" s="271">
        <v>4292</v>
      </c>
      <c r="J1167" s="272">
        <v>553</v>
      </c>
      <c r="K1167" s="273">
        <v>12</v>
      </c>
      <c r="L1167" s="318">
        <v>642.39</v>
      </c>
      <c r="M1167" s="33">
        <f t="shared" si="138"/>
        <v>2.7958992999999998E-3</v>
      </c>
      <c r="N1167" s="33">
        <f t="shared" si="139"/>
        <v>2.4068435999999999E-3</v>
      </c>
      <c r="O1167" s="54">
        <f t="shared" si="140"/>
        <v>6.6947199999999995E-5</v>
      </c>
      <c r="P1167" s="29">
        <f t="shared" si="141"/>
        <v>15063</v>
      </c>
      <c r="Q1167" s="147"/>
      <c r="R1167" s="147"/>
      <c r="S1167" s="162"/>
      <c r="T1167" s="147"/>
      <c r="U1167" s="86"/>
      <c r="W1167" s="203" t="s">
        <v>3204</v>
      </c>
      <c r="X1167" s="204">
        <v>553</v>
      </c>
      <c r="Y1167" s="3">
        <f t="shared" si="142"/>
        <v>0</v>
      </c>
      <c r="Z1167" s="206" t="s">
        <v>3204</v>
      </c>
      <c r="AA1167" s="266">
        <v>12</v>
      </c>
      <c r="AE1167" s="311" t="s">
        <v>8397</v>
      </c>
      <c r="AF1167" s="318">
        <v>642.39</v>
      </c>
    </row>
    <row r="1168" spans="1:32" ht="15.75" hidden="1">
      <c r="A1168" s="85" t="s">
        <v>5967</v>
      </c>
      <c r="B1168" s="49" t="s">
        <v>1435</v>
      </c>
      <c r="C1168" s="50" t="s">
        <v>2179</v>
      </c>
      <c r="D1168" s="50" t="s">
        <v>2262</v>
      </c>
      <c r="E1168" s="50" t="s">
        <v>2115</v>
      </c>
      <c r="F1168" s="50" t="s">
        <v>2119</v>
      </c>
      <c r="G1168" s="52" t="s">
        <v>2108</v>
      </c>
      <c r="H1168" s="53" t="s">
        <v>3205</v>
      </c>
      <c r="I1168" s="271">
        <v>4639</v>
      </c>
      <c r="J1168" s="272">
        <v>604</v>
      </c>
      <c r="K1168" s="273">
        <v>35</v>
      </c>
      <c r="L1168" s="318">
        <v>710.07</v>
      </c>
      <c r="M1168" s="33">
        <f t="shared" si="138"/>
        <v>7.5447294000000002E-3</v>
      </c>
      <c r="N1168" s="33">
        <f t="shared" si="139"/>
        <v>6.4177004000000003E-3</v>
      </c>
      <c r="O1168" s="54">
        <f t="shared" si="140"/>
        <v>1.785108E-4</v>
      </c>
      <c r="P1168" s="29">
        <f t="shared" si="141"/>
        <v>40164</v>
      </c>
      <c r="Q1168" s="147"/>
      <c r="R1168" s="147"/>
      <c r="S1168" s="162"/>
      <c r="T1168" s="147"/>
      <c r="U1168" s="86"/>
      <c r="W1168" s="203" t="s">
        <v>3205</v>
      </c>
      <c r="X1168" s="204">
        <v>604</v>
      </c>
      <c r="Y1168" s="3">
        <f t="shared" si="142"/>
        <v>0</v>
      </c>
      <c r="Z1168" s="206" t="s">
        <v>3205</v>
      </c>
      <c r="AA1168" s="266">
        <v>35</v>
      </c>
      <c r="AE1168" s="311" t="s">
        <v>8398</v>
      </c>
      <c r="AF1168" s="318">
        <v>710.07</v>
      </c>
    </row>
    <row r="1169" spans="1:32" ht="15.75" hidden="1">
      <c r="A1169" s="85" t="s">
        <v>5968</v>
      </c>
      <c r="B1169" s="49" t="s">
        <v>1436</v>
      </c>
      <c r="C1169" s="50" t="s">
        <v>2179</v>
      </c>
      <c r="D1169" s="50" t="s">
        <v>2262</v>
      </c>
      <c r="E1169" s="50" t="s">
        <v>2120</v>
      </c>
      <c r="F1169" s="50" t="s">
        <v>2119</v>
      </c>
      <c r="G1169" s="52" t="s">
        <v>2108</v>
      </c>
      <c r="H1169" s="53" t="s">
        <v>3206</v>
      </c>
      <c r="I1169" s="271">
        <v>3458</v>
      </c>
      <c r="J1169" s="272">
        <v>472</v>
      </c>
      <c r="K1169" s="273">
        <v>26</v>
      </c>
      <c r="L1169" s="318">
        <v>623.23</v>
      </c>
      <c r="M1169" s="33">
        <f t="shared" si="138"/>
        <v>7.5187969000000002E-3</v>
      </c>
      <c r="N1169" s="33">
        <f t="shared" si="139"/>
        <v>5.6943217000000003E-3</v>
      </c>
      <c r="O1169" s="54">
        <f t="shared" si="140"/>
        <v>1.5838970000000001E-4</v>
      </c>
      <c r="P1169" s="29">
        <f t="shared" si="141"/>
        <v>35637</v>
      </c>
      <c r="Q1169" s="147"/>
      <c r="R1169" s="147"/>
      <c r="S1169" s="162"/>
      <c r="T1169" s="147"/>
      <c r="U1169" s="86"/>
      <c r="W1169" s="203" t="s">
        <v>3206</v>
      </c>
      <c r="X1169" s="204">
        <v>472</v>
      </c>
      <c r="Y1169" s="3">
        <f t="shared" si="142"/>
        <v>0</v>
      </c>
      <c r="Z1169" s="206" t="s">
        <v>3206</v>
      </c>
      <c r="AA1169" s="266">
        <v>26</v>
      </c>
      <c r="AE1169" s="311" t="s">
        <v>8399</v>
      </c>
      <c r="AF1169" s="318">
        <v>623.23</v>
      </c>
    </row>
    <row r="1170" spans="1:32" ht="15.75" hidden="1">
      <c r="A1170" s="85" t="s">
        <v>5969</v>
      </c>
      <c r="B1170" s="49" t="s">
        <v>1437</v>
      </c>
      <c r="C1170" s="50" t="s">
        <v>2179</v>
      </c>
      <c r="D1170" s="50" t="s">
        <v>2262</v>
      </c>
      <c r="E1170" s="50" t="s">
        <v>2122</v>
      </c>
      <c r="F1170" s="50" t="s">
        <v>2119</v>
      </c>
      <c r="G1170" s="52" t="s">
        <v>2108</v>
      </c>
      <c r="H1170" s="53" t="s">
        <v>3207</v>
      </c>
      <c r="I1170" s="271">
        <v>3929</v>
      </c>
      <c r="J1170" s="272">
        <v>578</v>
      </c>
      <c r="K1170" s="273">
        <v>9</v>
      </c>
      <c r="L1170" s="318">
        <v>548.83000000000004</v>
      </c>
      <c r="M1170" s="33">
        <f t="shared" ref="M1170:M1233" si="143" xml:space="preserve"> ROUNDDOWN(K1170/I1170,10)</f>
        <v>2.2906592000000001E-3</v>
      </c>
      <c r="N1170" s="33">
        <f t="shared" ref="N1170:N1233" si="144">ROUNDDOWN(J1170*M1170/L1170,10)</f>
        <v>2.4124063999999999E-3</v>
      </c>
      <c r="O1170" s="54">
        <f t="shared" ref="O1170:O1233" si="145">ROUNDDOWN(N1170/$N$2499,10)</f>
        <v>6.7101999999999996E-5</v>
      </c>
      <c r="P1170" s="29">
        <f t="shared" si="141"/>
        <v>15097</v>
      </c>
      <c r="Q1170" s="147"/>
      <c r="R1170" s="147"/>
      <c r="S1170" s="162"/>
      <c r="T1170" s="147"/>
      <c r="U1170" s="86"/>
      <c r="W1170" s="203" t="s">
        <v>3207</v>
      </c>
      <c r="X1170" s="204">
        <v>578</v>
      </c>
      <c r="Y1170" s="3">
        <f t="shared" si="142"/>
        <v>0</v>
      </c>
      <c r="Z1170" s="206" t="s">
        <v>3207</v>
      </c>
      <c r="AA1170" s="266">
        <v>9</v>
      </c>
      <c r="AE1170" s="311" t="s">
        <v>8400</v>
      </c>
      <c r="AF1170" s="318">
        <v>548.83000000000004</v>
      </c>
    </row>
    <row r="1171" spans="1:32" ht="15.75" hidden="1">
      <c r="A1171" s="85" t="s">
        <v>5970</v>
      </c>
      <c r="B1171" s="49" t="s">
        <v>1438</v>
      </c>
      <c r="C1171" s="50" t="s">
        <v>2179</v>
      </c>
      <c r="D1171" s="50" t="s">
        <v>2262</v>
      </c>
      <c r="E1171" s="50" t="s">
        <v>2124</v>
      </c>
      <c r="F1171" s="50" t="s">
        <v>2119</v>
      </c>
      <c r="G1171" s="52" t="s">
        <v>2108</v>
      </c>
      <c r="H1171" s="53" t="s">
        <v>3208</v>
      </c>
      <c r="I1171" s="271">
        <v>4285</v>
      </c>
      <c r="J1171" s="272">
        <v>625</v>
      </c>
      <c r="K1171" s="273">
        <v>12</v>
      </c>
      <c r="L1171" s="318">
        <v>595.76</v>
      </c>
      <c r="M1171" s="33">
        <f t="shared" si="143"/>
        <v>2.8004667E-3</v>
      </c>
      <c r="N1171" s="33">
        <f t="shared" si="144"/>
        <v>2.9379139999999998E-3</v>
      </c>
      <c r="O1171" s="54">
        <f t="shared" si="145"/>
        <v>8.1719199999999995E-5</v>
      </c>
      <c r="P1171" s="29">
        <f t="shared" ref="P1171:P1234" si="146">ROUNDDOWN(225000000*O1171,0)</f>
        <v>18386</v>
      </c>
      <c r="Q1171" s="147"/>
      <c r="R1171" s="147"/>
      <c r="S1171" s="162"/>
      <c r="T1171" s="147"/>
      <c r="U1171" s="86"/>
      <c r="W1171" s="203" t="s">
        <v>3208</v>
      </c>
      <c r="X1171" s="204">
        <v>625</v>
      </c>
      <c r="Y1171" s="3">
        <f t="shared" ref="Y1171:Y1234" si="147">J1171-X1171</f>
        <v>0</v>
      </c>
      <c r="Z1171" s="206" t="s">
        <v>3208</v>
      </c>
      <c r="AA1171" s="266">
        <v>12</v>
      </c>
      <c r="AE1171" s="311" t="s">
        <v>8401</v>
      </c>
      <c r="AF1171" s="318">
        <v>595.76</v>
      </c>
    </row>
    <row r="1172" spans="1:32" ht="15.75" hidden="1">
      <c r="A1172" s="85" t="s">
        <v>5971</v>
      </c>
      <c r="B1172" s="49" t="s">
        <v>1439</v>
      </c>
      <c r="C1172" s="50" t="s">
        <v>2179</v>
      </c>
      <c r="D1172" s="50" t="s">
        <v>2262</v>
      </c>
      <c r="E1172" s="50" t="s">
        <v>2126</v>
      </c>
      <c r="F1172" s="50">
        <v>3</v>
      </c>
      <c r="G1172" s="52" t="s">
        <v>2109</v>
      </c>
      <c r="H1172" s="53" t="s">
        <v>3209</v>
      </c>
      <c r="I1172" s="271">
        <v>12107</v>
      </c>
      <c r="J1172" s="272">
        <v>1437</v>
      </c>
      <c r="K1172" s="273">
        <v>19</v>
      </c>
      <c r="L1172" s="318">
        <v>1317.2</v>
      </c>
      <c r="M1172" s="33">
        <f t="shared" si="143"/>
        <v>1.56934E-3</v>
      </c>
      <c r="N1172" s="33">
        <f t="shared" si="144"/>
        <v>1.7120722000000001E-3</v>
      </c>
      <c r="O1172" s="54">
        <f t="shared" si="145"/>
        <v>4.7621899999999999E-5</v>
      </c>
      <c r="P1172" s="29">
        <f t="shared" si="146"/>
        <v>10714</v>
      </c>
      <c r="Q1172" s="147"/>
      <c r="R1172" s="147"/>
      <c r="S1172" s="162"/>
      <c r="T1172" s="147"/>
      <c r="U1172" s="86"/>
      <c r="W1172" s="203" t="s">
        <v>3209</v>
      </c>
      <c r="X1172" s="204">
        <v>1437</v>
      </c>
      <c r="Y1172" s="3">
        <f t="shared" si="147"/>
        <v>0</v>
      </c>
      <c r="Z1172" s="206" t="s">
        <v>3209</v>
      </c>
      <c r="AA1172" s="266">
        <v>19</v>
      </c>
      <c r="AE1172" s="311" t="s">
        <v>8402</v>
      </c>
      <c r="AF1172" s="318">
        <v>1317.2</v>
      </c>
    </row>
    <row r="1173" spans="1:32" ht="15.75" hidden="1">
      <c r="A1173" s="85" t="s">
        <v>5972</v>
      </c>
      <c r="B1173" s="49" t="s">
        <v>1440</v>
      </c>
      <c r="C1173" s="50" t="s">
        <v>2179</v>
      </c>
      <c r="D1173" s="50" t="s">
        <v>2262</v>
      </c>
      <c r="E1173" s="50" t="s">
        <v>2133</v>
      </c>
      <c r="F1173" s="50" t="s">
        <v>2119</v>
      </c>
      <c r="G1173" s="52" t="s">
        <v>2108</v>
      </c>
      <c r="H1173" s="53" t="s">
        <v>3210</v>
      </c>
      <c r="I1173" s="271">
        <v>4330</v>
      </c>
      <c r="J1173" s="272">
        <v>595</v>
      </c>
      <c r="K1173" s="273">
        <v>13</v>
      </c>
      <c r="L1173" s="318">
        <v>482.21</v>
      </c>
      <c r="M1173" s="33">
        <f t="shared" si="143"/>
        <v>3.0023094E-3</v>
      </c>
      <c r="N1173" s="33">
        <f t="shared" si="144"/>
        <v>3.7045562E-3</v>
      </c>
      <c r="O1173" s="54">
        <f t="shared" si="145"/>
        <v>1.030436E-4</v>
      </c>
      <c r="P1173" s="29">
        <f t="shared" si="146"/>
        <v>23184</v>
      </c>
      <c r="Q1173" s="147"/>
      <c r="R1173" s="147"/>
      <c r="S1173" s="162"/>
      <c r="T1173" s="147"/>
      <c r="U1173" s="86"/>
      <c r="W1173" s="203" t="s">
        <v>3210</v>
      </c>
      <c r="X1173" s="204">
        <v>595</v>
      </c>
      <c r="Y1173" s="3">
        <f t="shared" si="147"/>
        <v>0</v>
      </c>
      <c r="Z1173" s="206" t="s">
        <v>3210</v>
      </c>
      <c r="AA1173" s="266">
        <v>13</v>
      </c>
      <c r="AE1173" s="311" t="s">
        <v>8403</v>
      </c>
      <c r="AF1173" s="318">
        <v>482.21</v>
      </c>
    </row>
    <row r="1174" spans="1:32" ht="15.75" hidden="1">
      <c r="A1174" s="85" t="s">
        <v>5973</v>
      </c>
      <c r="B1174" s="49" t="s">
        <v>1441</v>
      </c>
      <c r="C1174" s="50" t="s">
        <v>2179</v>
      </c>
      <c r="D1174" s="50" t="s">
        <v>2262</v>
      </c>
      <c r="E1174" s="50" t="s">
        <v>2157</v>
      </c>
      <c r="F1174" s="50" t="s">
        <v>2119</v>
      </c>
      <c r="G1174" s="52" t="s">
        <v>2108</v>
      </c>
      <c r="H1174" s="53" t="s">
        <v>3211</v>
      </c>
      <c r="I1174" s="271">
        <v>5377</v>
      </c>
      <c r="J1174" s="272">
        <v>741</v>
      </c>
      <c r="K1174" s="273">
        <v>7</v>
      </c>
      <c r="L1174" s="318">
        <v>762.91</v>
      </c>
      <c r="M1174" s="33">
        <f t="shared" si="143"/>
        <v>1.3018411E-3</v>
      </c>
      <c r="N1174" s="33">
        <f t="shared" si="144"/>
        <v>1.2644535E-3</v>
      </c>
      <c r="O1174" s="54">
        <f t="shared" si="145"/>
        <v>3.51712E-5</v>
      </c>
      <c r="P1174" s="29">
        <f t="shared" si="146"/>
        <v>7913</v>
      </c>
      <c r="Q1174" s="147"/>
      <c r="R1174" s="147"/>
      <c r="S1174" s="162"/>
      <c r="T1174" s="147"/>
      <c r="U1174" s="86"/>
      <c r="W1174" s="203" t="s">
        <v>3211</v>
      </c>
      <c r="X1174" s="204">
        <v>741</v>
      </c>
      <c r="Y1174" s="3">
        <f t="shared" si="147"/>
        <v>0</v>
      </c>
      <c r="Z1174" s="206" t="s">
        <v>3211</v>
      </c>
      <c r="AA1174" s="266">
        <v>7</v>
      </c>
      <c r="AE1174" s="311" t="s">
        <v>8404</v>
      </c>
      <c r="AF1174" s="318">
        <v>762.91</v>
      </c>
    </row>
    <row r="1175" spans="1:32" ht="15.75" hidden="1">
      <c r="A1175" s="85" t="s">
        <v>5974</v>
      </c>
      <c r="B1175" s="49" t="s">
        <v>1442</v>
      </c>
      <c r="C1175" s="50" t="s">
        <v>2179</v>
      </c>
      <c r="D1175" s="50" t="s">
        <v>2271</v>
      </c>
      <c r="E1175" s="50" t="s">
        <v>2116</v>
      </c>
      <c r="F1175" s="50" t="s">
        <v>2119</v>
      </c>
      <c r="G1175" s="52" t="s">
        <v>2108</v>
      </c>
      <c r="H1175" s="53" t="s">
        <v>3212</v>
      </c>
      <c r="I1175" s="271">
        <v>3875</v>
      </c>
      <c r="J1175" s="272">
        <v>501</v>
      </c>
      <c r="K1175" s="273">
        <v>37</v>
      </c>
      <c r="L1175" s="318">
        <v>993</v>
      </c>
      <c r="M1175" s="33">
        <f t="shared" si="143"/>
        <v>9.5483870000000002E-3</v>
      </c>
      <c r="N1175" s="33">
        <f t="shared" si="144"/>
        <v>4.8174641000000001E-3</v>
      </c>
      <c r="O1175" s="54">
        <f t="shared" si="145"/>
        <v>1.339996E-4</v>
      </c>
      <c r="P1175" s="29">
        <f t="shared" si="146"/>
        <v>30149</v>
      </c>
      <c r="Q1175" s="147"/>
      <c r="R1175" s="147"/>
      <c r="S1175" s="162"/>
      <c r="T1175" s="147"/>
      <c r="U1175" s="86"/>
      <c r="W1175" s="203" t="s">
        <v>3212</v>
      </c>
      <c r="X1175" s="204">
        <v>501</v>
      </c>
      <c r="Y1175" s="3">
        <f t="shared" si="147"/>
        <v>0</v>
      </c>
      <c r="Z1175" s="206" t="s">
        <v>3212</v>
      </c>
      <c r="AA1175" s="266">
        <v>37</v>
      </c>
      <c r="AE1175" s="311" t="s">
        <v>8405</v>
      </c>
      <c r="AF1175" s="318">
        <v>993</v>
      </c>
    </row>
    <row r="1176" spans="1:32" ht="15.75" hidden="1">
      <c r="A1176" s="85" t="s">
        <v>5975</v>
      </c>
      <c r="B1176" s="49" t="s">
        <v>1443</v>
      </c>
      <c r="C1176" s="50" t="s">
        <v>2179</v>
      </c>
      <c r="D1176" s="50" t="s">
        <v>2271</v>
      </c>
      <c r="E1176" s="50" t="s">
        <v>2115</v>
      </c>
      <c r="F1176" s="50" t="s">
        <v>2119</v>
      </c>
      <c r="G1176" s="52" t="s">
        <v>2108</v>
      </c>
      <c r="H1176" s="53" t="s">
        <v>3213</v>
      </c>
      <c r="I1176" s="271">
        <v>4855</v>
      </c>
      <c r="J1176" s="272">
        <v>661</v>
      </c>
      <c r="K1176" s="273">
        <v>12</v>
      </c>
      <c r="L1176" s="318">
        <v>725.96</v>
      </c>
      <c r="M1176" s="33">
        <f t="shared" si="143"/>
        <v>2.4716785999999999E-3</v>
      </c>
      <c r="N1176" s="33">
        <f t="shared" si="144"/>
        <v>2.2505089999999999E-3</v>
      </c>
      <c r="O1176" s="54">
        <f t="shared" si="145"/>
        <v>6.2598699999999994E-5</v>
      </c>
      <c r="P1176" s="29">
        <f t="shared" si="146"/>
        <v>14084</v>
      </c>
      <c r="Q1176" s="147"/>
      <c r="R1176" s="147"/>
      <c r="S1176" s="162"/>
      <c r="T1176" s="147"/>
      <c r="U1176" s="86"/>
      <c r="W1176" s="203" t="s">
        <v>3213</v>
      </c>
      <c r="X1176" s="204">
        <v>661</v>
      </c>
      <c r="Y1176" s="3">
        <f t="shared" si="147"/>
        <v>0</v>
      </c>
      <c r="Z1176" s="206" t="s">
        <v>3213</v>
      </c>
      <c r="AA1176" s="266">
        <v>12</v>
      </c>
      <c r="AE1176" s="311" t="s">
        <v>8406</v>
      </c>
      <c r="AF1176" s="318">
        <v>725.96</v>
      </c>
    </row>
    <row r="1177" spans="1:32" ht="15.75" hidden="1">
      <c r="A1177" s="85" t="s">
        <v>5976</v>
      </c>
      <c r="B1177" s="49" t="s">
        <v>1444</v>
      </c>
      <c r="C1177" s="50" t="s">
        <v>2179</v>
      </c>
      <c r="D1177" s="50" t="s">
        <v>2271</v>
      </c>
      <c r="E1177" s="50" t="s">
        <v>2120</v>
      </c>
      <c r="F1177" s="50" t="s">
        <v>2119</v>
      </c>
      <c r="G1177" s="52" t="s">
        <v>2108</v>
      </c>
      <c r="H1177" s="53" t="s">
        <v>3214</v>
      </c>
      <c r="I1177" s="271">
        <v>4974</v>
      </c>
      <c r="J1177" s="272">
        <v>732</v>
      </c>
      <c r="K1177" s="273">
        <v>34</v>
      </c>
      <c r="L1177" s="318">
        <v>1305.6199999999999</v>
      </c>
      <c r="M1177" s="33">
        <f t="shared" si="143"/>
        <v>6.8355448000000001E-3</v>
      </c>
      <c r="N1177" s="33">
        <f t="shared" si="144"/>
        <v>3.8323698999999998E-3</v>
      </c>
      <c r="O1177" s="54">
        <f t="shared" si="145"/>
        <v>1.065988E-4</v>
      </c>
      <c r="P1177" s="29">
        <f t="shared" si="146"/>
        <v>23984</v>
      </c>
      <c r="Q1177" s="147"/>
      <c r="R1177" s="147"/>
      <c r="S1177" s="162"/>
      <c r="T1177" s="147"/>
      <c r="U1177" s="86"/>
      <c r="W1177" s="203" t="s">
        <v>3214</v>
      </c>
      <c r="X1177" s="204">
        <v>732</v>
      </c>
      <c r="Y1177" s="3">
        <f t="shared" si="147"/>
        <v>0</v>
      </c>
      <c r="Z1177" s="206" t="s">
        <v>3214</v>
      </c>
      <c r="AA1177" s="266">
        <v>34</v>
      </c>
      <c r="AE1177" s="311" t="s">
        <v>8407</v>
      </c>
      <c r="AF1177" s="318">
        <v>1305.6199999999999</v>
      </c>
    </row>
    <row r="1178" spans="1:32" ht="15.75" hidden="1">
      <c r="A1178" s="85" t="s">
        <v>5977</v>
      </c>
      <c r="B1178" s="49" t="s">
        <v>1445</v>
      </c>
      <c r="C1178" s="50" t="s">
        <v>2179</v>
      </c>
      <c r="D1178" s="50" t="s">
        <v>2271</v>
      </c>
      <c r="E1178" s="50" t="s">
        <v>2122</v>
      </c>
      <c r="F1178" s="50">
        <v>3</v>
      </c>
      <c r="G1178" s="52" t="s">
        <v>2109</v>
      </c>
      <c r="H1178" s="53" t="s">
        <v>3215</v>
      </c>
      <c r="I1178" s="271">
        <v>24479</v>
      </c>
      <c r="J1178" s="272">
        <v>3313</v>
      </c>
      <c r="K1178" s="273">
        <v>205</v>
      </c>
      <c r="L1178" s="318">
        <v>1382.03</v>
      </c>
      <c r="M1178" s="33">
        <f t="shared" si="143"/>
        <v>8.3745251000000003E-3</v>
      </c>
      <c r="N1178" s="33">
        <f t="shared" si="144"/>
        <v>2.0075397500000002E-2</v>
      </c>
      <c r="O1178" s="54">
        <f t="shared" si="145"/>
        <v>5.5840489999999996E-4</v>
      </c>
      <c r="P1178" s="29">
        <f t="shared" si="146"/>
        <v>125641</v>
      </c>
      <c r="Q1178" s="147"/>
      <c r="R1178" s="147"/>
      <c r="S1178" s="162"/>
      <c r="T1178" s="147"/>
      <c r="U1178" s="86"/>
      <c r="W1178" s="203" t="s">
        <v>3215</v>
      </c>
      <c r="X1178" s="204">
        <v>3313</v>
      </c>
      <c r="Y1178" s="3">
        <f t="shared" si="147"/>
        <v>0</v>
      </c>
      <c r="Z1178" s="206" t="s">
        <v>3215</v>
      </c>
      <c r="AA1178" s="266">
        <v>205</v>
      </c>
      <c r="AE1178" s="311" t="s">
        <v>8408</v>
      </c>
      <c r="AF1178" s="318">
        <v>1382.03</v>
      </c>
    </row>
    <row r="1179" spans="1:32" ht="15.75" hidden="1">
      <c r="A1179" s="85" t="s">
        <v>5978</v>
      </c>
      <c r="B1179" s="49" t="s">
        <v>1446</v>
      </c>
      <c r="C1179" s="50" t="s">
        <v>2179</v>
      </c>
      <c r="D1179" s="50" t="s">
        <v>2271</v>
      </c>
      <c r="E1179" s="50" t="s">
        <v>2124</v>
      </c>
      <c r="F1179" s="50" t="s">
        <v>2119</v>
      </c>
      <c r="G1179" s="52" t="s">
        <v>2108</v>
      </c>
      <c r="H1179" s="53" t="s">
        <v>3216</v>
      </c>
      <c r="I1179" s="271">
        <v>4643</v>
      </c>
      <c r="J1179" s="272">
        <v>656</v>
      </c>
      <c r="K1179" s="273">
        <v>25</v>
      </c>
      <c r="L1179" s="318">
        <v>919.74</v>
      </c>
      <c r="M1179" s="33">
        <f t="shared" si="143"/>
        <v>5.3844497000000002E-3</v>
      </c>
      <c r="N1179" s="33">
        <f t="shared" si="144"/>
        <v>3.840432E-3</v>
      </c>
      <c r="O1179" s="54">
        <f t="shared" si="145"/>
        <v>1.068231E-4</v>
      </c>
      <c r="P1179" s="29">
        <f t="shared" si="146"/>
        <v>24035</v>
      </c>
      <c r="Q1179" s="147"/>
      <c r="R1179" s="147"/>
      <c r="S1179" s="162"/>
      <c r="T1179" s="147"/>
      <c r="U1179" s="86"/>
      <c r="W1179" s="203" t="s">
        <v>3216</v>
      </c>
      <c r="X1179" s="204">
        <v>656</v>
      </c>
      <c r="Y1179" s="3">
        <f t="shared" si="147"/>
        <v>0</v>
      </c>
      <c r="Z1179" s="206" t="s">
        <v>3216</v>
      </c>
      <c r="AA1179" s="266">
        <v>25</v>
      </c>
      <c r="AE1179" s="311" t="s">
        <v>8409</v>
      </c>
      <c r="AF1179" s="318">
        <v>919.74</v>
      </c>
    </row>
    <row r="1180" spans="1:32" ht="15.75" hidden="1">
      <c r="A1180" s="85" t="s">
        <v>5979</v>
      </c>
      <c r="B1180" s="49" t="s">
        <v>1447</v>
      </c>
      <c r="C1180" s="50" t="s">
        <v>2179</v>
      </c>
      <c r="D1180" s="50" t="s">
        <v>2271</v>
      </c>
      <c r="E1180" s="50" t="s">
        <v>2126</v>
      </c>
      <c r="F1180" s="50" t="s">
        <v>2119</v>
      </c>
      <c r="G1180" s="52" t="s">
        <v>2108</v>
      </c>
      <c r="H1180" s="53" t="s">
        <v>3217</v>
      </c>
      <c r="I1180" s="271">
        <v>4090</v>
      </c>
      <c r="J1180" s="272">
        <v>642</v>
      </c>
      <c r="K1180" s="273">
        <v>39</v>
      </c>
      <c r="L1180" s="318">
        <v>1074.43</v>
      </c>
      <c r="M1180" s="33">
        <f t="shared" si="143"/>
        <v>9.5354523000000004E-3</v>
      </c>
      <c r="N1180" s="33">
        <f t="shared" si="144"/>
        <v>5.6976819000000003E-3</v>
      </c>
      <c r="O1180" s="54">
        <f t="shared" si="145"/>
        <v>1.5848319999999999E-4</v>
      </c>
      <c r="P1180" s="29">
        <f t="shared" si="146"/>
        <v>35658</v>
      </c>
      <c r="Q1180" s="147"/>
      <c r="R1180" s="147"/>
      <c r="S1180" s="162"/>
      <c r="T1180" s="147"/>
      <c r="U1180" s="86"/>
      <c r="W1180" s="203" t="s">
        <v>3217</v>
      </c>
      <c r="X1180" s="204">
        <v>642</v>
      </c>
      <c r="Y1180" s="3">
        <f t="shared" si="147"/>
        <v>0</v>
      </c>
      <c r="Z1180" s="206" t="s">
        <v>3217</v>
      </c>
      <c r="AA1180" s="266">
        <v>39</v>
      </c>
      <c r="AE1180" s="311" t="s">
        <v>8410</v>
      </c>
      <c r="AF1180" s="318">
        <v>1074.43</v>
      </c>
    </row>
    <row r="1181" spans="1:32" ht="15.75" hidden="1">
      <c r="A1181" s="85" t="s">
        <v>5980</v>
      </c>
      <c r="B1181" s="49" t="s">
        <v>1448</v>
      </c>
      <c r="C1181" s="50" t="s">
        <v>2179</v>
      </c>
      <c r="D1181" s="50" t="s">
        <v>2271</v>
      </c>
      <c r="E1181" s="50" t="s">
        <v>2133</v>
      </c>
      <c r="F1181" s="50" t="s">
        <v>2119</v>
      </c>
      <c r="G1181" s="52" t="s">
        <v>2108</v>
      </c>
      <c r="H1181" s="53" t="s">
        <v>3218</v>
      </c>
      <c r="I1181" s="271">
        <v>4830</v>
      </c>
      <c r="J1181" s="272">
        <v>699</v>
      </c>
      <c r="K1181" s="273">
        <v>5</v>
      </c>
      <c r="L1181" s="318">
        <v>897.37</v>
      </c>
      <c r="M1181" s="33">
        <f t="shared" si="143"/>
        <v>1.0351965999999999E-3</v>
      </c>
      <c r="N1181" s="33">
        <f t="shared" si="144"/>
        <v>8.0635899999999998E-4</v>
      </c>
      <c r="O1181" s="54">
        <f t="shared" si="145"/>
        <v>2.2429099999999998E-5</v>
      </c>
      <c r="P1181" s="29">
        <f t="shared" si="146"/>
        <v>5046</v>
      </c>
      <c r="Q1181" s="147"/>
      <c r="R1181" s="147"/>
      <c r="S1181" s="162"/>
      <c r="T1181" s="147"/>
      <c r="U1181" s="86"/>
      <c r="W1181" s="203" t="s">
        <v>3218</v>
      </c>
      <c r="X1181" s="204">
        <v>699</v>
      </c>
      <c r="Y1181" s="3">
        <f t="shared" si="147"/>
        <v>0</v>
      </c>
      <c r="Z1181" s="206" t="s">
        <v>3218</v>
      </c>
      <c r="AA1181" s="266">
        <v>5</v>
      </c>
      <c r="AE1181" s="311" t="s">
        <v>8411</v>
      </c>
      <c r="AF1181" s="318">
        <v>897.37</v>
      </c>
    </row>
    <row r="1182" spans="1:32" ht="15.75" hidden="1">
      <c r="A1182" s="85" t="s">
        <v>5981</v>
      </c>
      <c r="B1182" s="49" t="s">
        <v>1449</v>
      </c>
      <c r="C1182" s="50" t="s">
        <v>2179</v>
      </c>
      <c r="D1182" s="50" t="s">
        <v>2279</v>
      </c>
      <c r="E1182" s="50" t="s">
        <v>2116</v>
      </c>
      <c r="F1182" s="50" t="s">
        <v>2117</v>
      </c>
      <c r="G1182" s="52" t="s">
        <v>2107</v>
      </c>
      <c r="H1182" s="53" t="s">
        <v>3219</v>
      </c>
      <c r="I1182" s="271">
        <v>18732</v>
      </c>
      <c r="J1182" s="272">
        <v>2044</v>
      </c>
      <c r="K1182" s="273">
        <v>238</v>
      </c>
      <c r="L1182" s="318">
        <v>1260.74</v>
      </c>
      <c r="M1182" s="33">
        <f t="shared" si="143"/>
        <v>1.2705530600000001E-2</v>
      </c>
      <c r="N1182" s="33">
        <f t="shared" si="144"/>
        <v>2.05990962E-2</v>
      </c>
      <c r="O1182" s="54">
        <f t="shared" si="145"/>
        <v>5.7297179999999997E-4</v>
      </c>
      <c r="P1182" s="29">
        <f t="shared" si="146"/>
        <v>128918</v>
      </c>
      <c r="Q1182" s="147"/>
      <c r="R1182" s="147"/>
      <c r="S1182" s="162"/>
      <c r="T1182" s="147"/>
      <c r="U1182" s="86"/>
      <c r="W1182" s="203" t="s">
        <v>3219</v>
      </c>
      <c r="X1182" s="204">
        <v>2044</v>
      </c>
      <c r="Y1182" s="3">
        <f t="shared" si="147"/>
        <v>0</v>
      </c>
      <c r="Z1182" s="206" t="s">
        <v>3219</v>
      </c>
      <c r="AA1182" s="266">
        <v>238</v>
      </c>
      <c r="AE1182" s="311" t="s">
        <v>8412</v>
      </c>
      <c r="AF1182" s="318">
        <v>1260.74</v>
      </c>
    </row>
    <row r="1183" spans="1:32" ht="15.75" hidden="1">
      <c r="A1183" s="85" t="s">
        <v>5982</v>
      </c>
      <c r="B1183" s="49" t="s">
        <v>1450</v>
      </c>
      <c r="C1183" s="50" t="s">
        <v>2179</v>
      </c>
      <c r="D1183" s="50" t="s">
        <v>2279</v>
      </c>
      <c r="E1183" s="50" t="s">
        <v>2115</v>
      </c>
      <c r="F1183" s="50" t="s">
        <v>2119</v>
      </c>
      <c r="G1183" s="52" t="s">
        <v>2108</v>
      </c>
      <c r="H1183" s="53" t="s">
        <v>3220</v>
      </c>
      <c r="I1183" s="271">
        <v>8717</v>
      </c>
      <c r="J1183" s="272">
        <v>1453</v>
      </c>
      <c r="K1183" s="273">
        <v>30</v>
      </c>
      <c r="L1183" s="318">
        <v>625.09</v>
      </c>
      <c r="M1183" s="33">
        <f t="shared" si="143"/>
        <v>3.4415509000000001E-3</v>
      </c>
      <c r="N1183" s="33">
        <f t="shared" si="144"/>
        <v>7.9997655000000004E-3</v>
      </c>
      <c r="O1183" s="54">
        <f t="shared" si="145"/>
        <v>2.225165E-4</v>
      </c>
      <c r="P1183" s="29">
        <f t="shared" si="146"/>
        <v>50066</v>
      </c>
      <c r="Q1183" s="147"/>
      <c r="R1183" s="147"/>
      <c r="S1183" s="162"/>
      <c r="T1183" s="147"/>
      <c r="U1183" s="86"/>
      <c r="W1183" s="203" t="s">
        <v>3220</v>
      </c>
      <c r="X1183" s="204">
        <v>1453</v>
      </c>
      <c r="Y1183" s="3">
        <f t="shared" si="147"/>
        <v>0</v>
      </c>
      <c r="Z1183" s="206" t="s">
        <v>3220</v>
      </c>
      <c r="AA1183" s="266">
        <v>30</v>
      </c>
      <c r="AE1183" s="311" t="s">
        <v>8413</v>
      </c>
      <c r="AF1183" s="318">
        <v>625.09</v>
      </c>
    </row>
    <row r="1184" spans="1:32" ht="15.75" hidden="1">
      <c r="A1184" s="85" t="s">
        <v>5983</v>
      </c>
      <c r="B1184" s="49" t="s">
        <v>1451</v>
      </c>
      <c r="C1184" s="50" t="s">
        <v>2179</v>
      </c>
      <c r="D1184" s="50" t="s">
        <v>2279</v>
      </c>
      <c r="E1184" s="50" t="s">
        <v>2120</v>
      </c>
      <c r="F1184" s="50">
        <v>3</v>
      </c>
      <c r="G1184" s="52" t="s">
        <v>2109</v>
      </c>
      <c r="H1184" s="53" t="s">
        <v>3221</v>
      </c>
      <c r="I1184" s="271">
        <v>14957</v>
      </c>
      <c r="J1184" s="272">
        <v>1914</v>
      </c>
      <c r="K1184" s="273">
        <v>49</v>
      </c>
      <c r="L1184" s="318">
        <v>1134.48</v>
      </c>
      <c r="M1184" s="33">
        <f t="shared" si="143"/>
        <v>3.2760580000000001E-3</v>
      </c>
      <c r="N1184" s="33">
        <f t="shared" si="144"/>
        <v>5.5270917000000003E-3</v>
      </c>
      <c r="O1184" s="54">
        <f t="shared" si="145"/>
        <v>1.537381E-4</v>
      </c>
      <c r="P1184" s="29">
        <f t="shared" si="146"/>
        <v>34591</v>
      </c>
      <c r="Q1184" s="147"/>
      <c r="R1184" s="147"/>
      <c r="S1184" s="162"/>
      <c r="T1184" s="147"/>
      <c r="U1184" s="86"/>
      <c r="W1184" s="203" t="s">
        <v>3221</v>
      </c>
      <c r="X1184" s="204">
        <v>1914</v>
      </c>
      <c r="Y1184" s="3">
        <f t="shared" si="147"/>
        <v>0</v>
      </c>
      <c r="Z1184" s="206" t="s">
        <v>3221</v>
      </c>
      <c r="AA1184" s="266">
        <v>49</v>
      </c>
      <c r="AE1184" s="311" t="s">
        <v>8414</v>
      </c>
      <c r="AF1184" s="318">
        <v>1134.48</v>
      </c>
    </row>
    <row r="1185" spans="1:32" ht="15.75" hidden="1">
      <c r="A1185" s="85" t="s">
        <v>5984</v>
      </c>
      <c r="B1185" s="49" t="s">
        <v>1452</v>
      </c>
      <c r="C1185" s="50" t="s">
        <v>2179</v>
      </c>
      <c r="D1185" s="50" t="s">
        <v>2279</v>
      </c>
      <c r="E1185" s="50" t="s">
        <v>2122</v>
      </c>
      <c r="F1185" s="50" t="s">
        <v>2119</v>
      </c>
      <c r="G1185" s="52" t="s">
        <v>2108</v>
      </c>
      <c r="H1185" s="53" t="s">
        <v>3222</v>
      </c>
      <c r="I1185" s="271">
        <v>6975</v>
      </c>
      <c r="J1185" s="272">
        <v>1095</v>
      </c>
      <c r="K1185" s="273">
        <v>36</v>
      </c>
      <c r="L1185" s="318">
        <v>870.17</v>
      </c>
      <c r="M1185" s="33">
        <f t="shared" si="143"/>
        <v>5.1612903000000003E-3</v>
      </c>
      <c r="N1185" s="33">
        <f t="shared" si="144"/>
        <v>6.4948376E-3</v>
      </c>
      <c r="O1185" s="54">
        <f t="shared" si="145"/>
        <v>1.8065639999999999E-4</v>
      </c>
      <c r="P1185" s="29">
        <f t="shared" si="146"/>
        <v>40647</v>
      </c>
      <c r="Q1185" s="147"/>
      <c r="R1185" s="147"/>
      <c r="S1185" s="162"/>
      <c r="T1185" s="147"/>
      <c r="U1185" s="86"/>
      <c r="W1185" s="203" t="s">
        <v>3222</v>
      </c>
      <c r="X1185" s="204">
        <v>1095</v>
      </c>
      <c r="Y1185" s="3">
        <f t="shared" si="147"/>
        <v>0</v>
      </c>
      <c r="Z1185" s="206" t="s">
        <v>3222</v>
      </c>
      <c r="AA1185" s="266">
        <v>36</v>
      </c>
      <c r="AE1185" s="311" t="s">
        <v>8415</v>
      </c>
      <c r="AF1185" s="318">
        <v>870.17</v>
      </c>
    </row>
    <row r="1186" spans="1:32" ht="15.75" hidden="1">
      <c r="A1186" s="85" t="s">
        <v>5985</v>
      </c>
      <c r="B1186" s="49" t="s">
        <v>1453</v>
      </c>
      <c r="C1186" s="50" t="s">
        <v>2179</v>
      </c>
      <c r="D1186" s="50" t="s">
        <v>2279</v>
      </c>
      <c r="E1186" s="50" t="s">
        <v>2124</v>
      </c>
      <c r="F1186" s="50" t="s">
        <v>2119</v>
      </c>
      <c r="G1186" s="52" t="s">
        <v>2108</v>
      </c>
      <c r="H1186" s="53" t="s">
        <v>3223</v>
      </c>
      <c r="I1186" s="271">
        <v>14294</v>
      </c>
      <c r="J1186" s="272">
        <v>2351</v>
      </c>
      <c r="K1186" s="273">
        <v>43</v>
      </c>
      <c r="L1186" s="318">
        <v>1091.54</v>
      </c>
      <c r="M1186" s="33">
        <f t="shared" si="143"/>
        <v>3.0082552000000001E-3</v>
      </c>
      <c r="N1186" s="33">
        <f t="shared" si="144"/>
        <v>6.4792933999999998E-3</v>
      </c>
      <c r="O1186" s="54">
        <f t="shared" si="145"/>
        <v>1.8022399999999999E-4</v>
      </c>
      <c r="P1186" s="29">
        <f t="shared" si="146"/>
        <v>40550</v>
      </c>
      <c r="Q1186" s="147"/>
      <c r="R1186" s="147"/>
      <c r="S1186" s="162"/>
      <c r="T1186" s="147"/>
      <c r="U1186" s="86"/>
      <c r="W1186" s="203" t="s">
        <v>3223</v>
      </c>
      <c r="X1186" s="204">
        <v>2351</v>
      </c>
      <c r="Y1186" s="3">
        <f t="shared" si="147"/>
        <v>0</v>
      </c>
      <c r="Z1186" s="206" t="s">
        <v>3223</v>
      </c>
      <c r="AA1186" s="266">
        <v>43</v>
      </c>
      <c r="AE1186" s="311" t="s">
        <v>8416</v>
      </c>
      <c r="AF1186" s="318">
        <v>1091.54</v>
      </c>
    </row>
    <row r="1187" spans="1:32" ht="15.75" hidden="1">
      <c r="A1187" s="85" t="s">
        <v>5986</v>
      </c>
      <c r="B1187" s="49" t="s">
        <v>1454</v>
      </c>
      <c r="C1187" s="50" t="s">
        <v>2179</v>
      </c>
      <c r="D1187" s="50" t="s">
        <v>2279</v>
      </c>
      <c r="E1187" s="50" t="s">
        <v>2126</v>
      </c>
      <c r="F1187" s="50" t="s">
        <v>2119</v>
      </c>
      <c r="G1187" s="52" t="s">
        <v>2108</v>
      </c>
      <c r="H1187" s="53" t="s">
        <v>3224</v>
      </c>
      <c r="I1187" s="271">
        <v>12596</v>
      </c>
      <c r="J1187" s="272">
        <v>1902</v>
      </c>
      <c r="K1187" s="273">
        <v>68</v>
      </c>
      <c r="L1187" s="318">
        <v>1054.6300000000001</v>
      </c>
      <c r="M1187" s="33">
        <f t="shared" si="143"/>
        <v>5.3985392E-3</v>
      </c>
      <c r="N1187" s="33">
        <f t="shared" si="144"/>
        <v>9.7361363999999995E-3</v>
      </c>
      <c r="O1187" s="54">
        <f t="shared" si="145"/>
        <v>2.708144E-4</v>
      </c>
      <c r="P1187" s="29">
        <f t="shared" si="146"/>
        <v>60933</v>
      </c>
      <c r="Q1187" s="147"/>
      <c r="R1187" s="147"/>
      <c r="S1187" s="162"/>
      <c r="T1187" s="147"/>
      <c r="U1187" s="86"/>
      <c r="W1187" s="203" t="s">
        <v>3224</v>
      </c>
      <c r="X1187" s="204">
        <v>1902</v>
      </c>
      <c r="Y1187" s="3">
        <f t="shared" si="147"/>
        <v>0</v>
      </c>
      <c r="Z1187" s="206" t="s">
        <v>3224</v>
      </c>
      <c r="AA1187" s="266">
        <v>68</v>
      </c>
      <c r="AE1187" s="311" t="s">
        <v>8417</v>
      </c>
      <c r="AF1187" s="318">
        <v>1054.6300000000001</v>
      </c>
    </row>
    <row r="1188" spans="1:32" ht="15.75" hidden="1">
      <c r="A1188" s="85" t="s">
        <v>5987</v>
      </c>
      <c r="B1188" s="49" t="s">
        <v>1455</v>
      </c>
      <c r="C1188" s="50" t="s">
        <v>2179</v>
      </c>
      <c r="D1188" s="50" t="s">
        <v>2279</v>
      </c>
      <c r="E1188" s="50" t="s">
        <v>2133</v>
      </c>
      <c r="F1188" s="50" t="s">
        <v>2119</v>
      </c>
      <c r="G1188" s="52" t="s">
        <v>2108</v>
      </c>
      <c r="H1188" s="53" t="s">
        <v>3225</v>
      </c>
      <c r="I1188" s="271">
        <v>12035</v>
      </c>
      <c r="J1188" s="272">
        <v>2097</v>
      </c>
      <c r="K1188" s="273">
        <v>62</v>
      </c>
      <c r="L1188" s="318">
        <v>1079.51</v>
      </c>
      <c r="M1188" s="33">
        <f t="shared" si="143"/>
        <v>5.1516410000000002E-3</v>
      </c>
      <c r="N1188" s="33">
        <f t="shared" si="144"/>
        <v>1.0007309900000001E-2</v>
      </c>
      <c r="O1188" s="54">
        <f t="shared" si="145"/>
        <v>2.7835719999999998E-4</v>
      </c>
      <c r="P1188" s="29">
        <f t="shared" si="146"/>
        <v>62630</v>
      </c>
      <c r="Q1188" s="147"/>
      <c r="R1188" s="147"/>
      <c r="S1188" s="162"/>
      <c r="T1188" s="147"/>
      <c r="U1188" s="86"/>
      <c r="W1188" s="203" t="s">
        <v>3225</v>
      </c>
      <c r="X1188" s="204">
        <v>2097</v>
      </c>
      <c r="Y1188" s="3">
        <f t="shared" si="147"/>
        <v>0</v>
      </c>
      <c r="Z1188" s="206" t="s">
        <v>3225</v>
      </c>
      <c r="AA1188" s="266">
        <v>62</v>
      </c>
      <c r="AE1188" s="311" t="s">
        <v>8418</v>
      </c>
      <c r="AF1188" s="318">
        <v>1079.51</v>
      </c>
    </row>
    <row r="1189" spans="1:32" ht="15.75" hidden="1">
      <c r="A1189" s="85" t="s">
        <v>5988</v>
      </c>
      <c r="B1189" s="49" t="s">
        <v>1456</v>
      </c>
      <c r="C1189" s="50" t="s">
        <v>2179</v>
      </c>
      <c r="D1189" s="50" t="s">
        <v>2279</v>
      </c>
      <c r="E1189" s="50" t="s">
        <v>2157</v>
      </c>
      <c r="F1189" s="50" t="s">
        <v>2119</v>
      </c>
      <c r="G1189" s="52" t="s">
        <v>2108</v>
      </c>
      <c r="H1189" s="53" t="s">
        <v>3219</v>
      </c>
      <c r="I1189" s="271">
        <v>10031</v>
      </c>
      <c r="J1189" s="272">
        <v>1487</v>
      </c>
      <c r="K1189" s="273">
        <v>51</v>
      </c>
      <c r="L1189" s="318">
        <v>821.74</v>
      </c>
      <c r="M1189" s="33">
        <f t="shared" si="143"/>
        <v>5.0842387999999999E-3</v>
      </c>
      <c r="N1189" s="33">
        <f t="shared" si="144"/>
        <v>9.2003103999999999E-3</v>
      </c>
      <c r="O1189" s="54">
        <f t="shared" si="145"/>
        <v>2.5591010000000001E-4</v>
      </c>
      <c r="P1189" s="29">
        <f t="shared" si="146"/>
        <v>57579</v>
      </c>
      <c r="Q1189" s="147"/>
      <c r="R1189" s="147"/>
      <c r="S1189" s="162"/>
      <c r="T1189" s="147"/>
      <c r="U1189" s="86"/>
      <c r="W1189" s="203" t="s">
        <v>3219</v>
      </c>
      <c r="X1189" s="204">
        <v>1487</v>
      </c>
      <c r="Y1189" s="3">
        <f t="shared" si="147"/>
        <v>0</v>
      </c>
      <c r="Z1189" s="206" t="s">
        <v>3219</v>
      </c>
      <c r="AA1189" s="266">
        <v>51</v>
      </c>
      <c r="AE1189" s="311" t="s">
        <v>8412</v>
      </c>
      <c r="AF1189" s="318">
        <v>821.74</v>
      </c>
    </row>
    <row r="1190" spans="1:32" ht="15.75" hidden="1">
      <c r="A1190" s="85" t="s">
        <v>5989</v>
      </c>
      <c r="B1190" s="49" t="s">
        <v>1457</v>
      </c>
      <c r="C1190" s="50" t="s">
        <v>2179</v>
      </c>
      <c r="D1190" s="50" t="s">
        <v>2279</v>
      </c>
      <c r="E1190" s="50" t="s">
        <v>2159</v>
      </c>
      <c r="F1190" s="50" t="s">
        <v>2119</v>
      </c>
      <c r="G1190" s="52" t="s">
        <v>2108</v>
      </c>
      <c r="H1190" s="53" t="s">
        <v>3226</v>
      </c>
      <c r="I1190" s="271">
        <v>7307</v>
      </c>
      <c r="J1190" s="272">
        <v>1159</v>
      </c>
      <c r="K1190" s="273">
        <v>10</v>
      </c>
      <c r="L1190" s="318">
        <v>681.28</v>
      </c>
      <c r="M1190" s="33">
        <f t="shared" si="143"/>
        <v>1.3685507000000001E-3</v>
      </c>
      <c r="N1190" s="33">
        <f t="shared" si="144"/>
        <v>2.3281914E-3</v>
      </c>
      <c r="O1190" s="54">
        <f t="shared" si="145"/>
        <v>6.4759500000000002E-5</v>
      </c>
      <c r="P1190" s="29">
        <f t="shared" si="146"/>
        <v>14570</v>
      </c>
      <c r="Q1190" s="147"/>
      <c r="R1190" s="147"/>
      <c r="S1190" s="162"/>
      <c r="T1190" s="147"/>
      <c r="U1190" s="86"/>
      <c r="W1190" s="203" t="s">
        <v>3226</v>
      </c>
      <c r="X1190" s="204">
        <v>1159</v>
      </c>
      <c r="Y1190" s="3">
        <f t="shared" si="147"/>
        <v>0</v>
      </c>
      <c r="Z1190" s="206" t="s">
        <v>3226</v>
      </c>
      <c r="AA1190" s="266">
        <v>10</v>
      </c>
      <c r="AE1190" s="311" t="s">
        <v>8419</v>
      </c>
      <c r="AF1190" s="318">
        <v>681.28</v>
      </c>
    </row>
    <row r="1191" spans="1:32" ht="15.75" hidden="1">
      <c r="A1191" s="85" t="s">
        <v>5990</v>
      </c>
      <c r="B1191" s="49" t="s">
        <v>1458</v>
      </c>
      <c r="C1191" s="50" t="s">
        <v>2179</v>
      </c>
      <c r="D1191" s="50" t="s">
        <v>2279</v>
      </c>
      <c r="E1191" s="50" t="s">
        <v>2172</v>
      </c>
      <c r="F1191" s="50">
        <v>3</v>
      </c>
      <c r="G1191" s="52" t="s">
        <v>2109</v>
      </c>
      <c r="H1191" s="53" t="s">
        <v>3227</v>
      </c>
      <c r="I1191" s="271">
        <v>14506</v>
      </c>
      <c r="J1191" s="272">
        <v>2420</v>
      </c>
      <c r="K1191" s="273">
        <v>16</v>
      </c>
      <c r="L1191" s="318">
        <v>907.33</v>
      </c>
      <c r="M1191" s="33">
        <f t="shared" si="143"/>
        <v>1.1029918000000001E-3</v>
      </c>
      <c r="N1191" s="33">
        <f t="shared" si="144"/>
        <v>2.9418625000000001E-3</v>
      </c>
      <c r="O1191" s="54">
        <f t="shared" si="145"/>
        <v>8.1829000000000005E-5</v>
      </c>
      <c r="P1191" s="29">
        <f t="shared" si="146"/>
        <v>18411</v>
      </c>
      <c r="Q1191" s="147"/>
      <c r="R1191" s="147"/>
      <c r="S1191" s="162"/>
      <c r="T1191" s="147"/>
      <c r="U1191" s="86"/>
      <c r="W1191" s="203" t="s">
        <v>3227</v>
      </c>
      <c r="X1191" s="204">
        <v>2420</v>
      </c>
      <c r="Y1191" s="3">
        <f t="shared" si="147"/>
        <v>0</v>
      </c>
      <c r="Z1191" s="206" t="s">
        <v>3227</v>
      </c>
      <c r="AA1191" s="266">
        <v>16</v>
      </c>
      <c r="AE1191" s="311" t="s">
        <v>8420</v>
      </c>
      <c r="AF1191" s="318">
        <v>907.33</v>
      </c>
    </row>
    <row r="1192" spans="1:32" ht="15.75" hidden="1">
      <c r="A1192" s="85" t="s">
        <v>5991</v>
      </c>
      <c r="B1192" s="49" t="s">
        <v>1459</v>
      </c>
      <c r="C1192" s="50" t="s">
        <v>2179</v>
      </c>
      <c r="D1192" s="50" t="s">
        <v>2279</v>
      </c>
      <c r="E1192" s="50" t="s">
        <v>2174</v>
      </c>
      <c r="F1192" s="50" t="s">
        <v>2119</v>
      </c>
      <c r="G1192" s="52" t="s">
        <v>2108</v>
      </c>
      <c r="H1192" s="53" t="s">
        <v>2470</v>
      </c>
      <c r="I1192" s="271">
        <v>9854</v>
      </c>
      <c r="J1192" s="272">
        <v>1388</v>
      </c>
      <c r="K1192" s="273">
        <v>145</v>
      </c>
      <c r="L1192" s="318">
        <v>1167.3499999999999</v>
      </c>
      <c r="M1192" s="33">
        <f t="shared" si="143"/>
        <v>1.47148366E-2</v>
      </c>
      <c r="N1192" s="33">
        <f t="shared" si="144"/>
        <v>1.7496203500000002E-2</v>
      </c>
      <c r="O1192" s="54">
        <f t="shared" si="145"/>
        <v>4.8666360000000001E-4</v>
      </c>
      <c r="P1192" s="29">
        <f t="shared" si="146"/>
        <v>109499</v>
      </c>
      <c r="Q1192" s="147"/>
      <c r="R1192" s="147"/>
      <c r="S1192" s="162"/>
      <c r="T1192" s="147"/>
      <c r="U1192" s="86"/>
      <c r="W1192" s="203" t="s">
        <v>2470</v>
      </c>
      <c r="X1192" s="204">
        <v>1388</v>
      </c>
      <c r="Y1192" s="3">
        <f t="shared" si="147"/>
        <v>0</v>
      </c>
      <c r="Z1192" s="206" t="s">
        <v>2470</v>
      </c>
      <c r="AA1192" s="266">
        <v>145</v>
      </c>
      <c r="AE1192" s="311" t="s">
        <v>7675</v>
      </c>
      <c r="AF1192" s="318">
        <v>1167.3499999999999</v>
      </c>
    </row>
    <row r="1193" spans="1:32" ht="15.75" hidden="1">
      <c r="A1193" s="85" t="s">
        <v>5992</v>
      </c>
      <c r="B1193" s="49" t="s">
        <v>1460</v>
      </c>
      <c r="C1193" s="50" t="s">
        <v>2179</v>
      </c>
      <c r="D1193" s="50" t="s">
        <v>2279</v>
      </c>
      <c r="E1193" s="50" t="s">
        <v>2175</v>
      </c>
      <c r="F1193" s="50" t="s">
        <v>2119</v>
      </c>
      <c r="G1193" s="52" t="s">
        <v>2108</v>
      </c>
      <c r="H1193" s="53" t="s">
        <v>3228</v>
      </c>
      <c r="I1193" s="271">
        <v>8829</v>
      </c>
      <c r="J1193" s="272">
        <v>1508</v>
      </c>
      <c r="K1193" s="273">
        <v>36</v>
      </c>
      <c r="L1193" s="318">
        <v>1031.95</v>
      </c>
      <c r="M1193" s="33">
        <f t="shared" si="143"/>
        <v>4.0774718999999999E-3</v>
      </c>
      <c r="N1193" s="33">
        <f t="shared" si="144"/>
        <v>5.9584549000000001E-3</v>
      </c>
      <c r="O1193" s="54">
        <f t="shared" si="145"/>
        <v>1.6573670000000001E-4</v>
      </c>
      <c r="P1193" s="29">
        <f t="shared" si="146"/>
        <v>37290</v>
      </c>
      <c r="Q1193" s="147"/>
      <c r="R1193" s="147"/>
      <c r="S1193" s="162"/>
      <c r="T1193" s="147"/>
      <c r="U1193" s="86"/>
      <c r="W1193" s="203" t="s">
        <v>3228</v>
      </c>
      <c r="X1193" s="204">
        <v>1508</v>
      </c>
      <c r="Y1193" s="3">
        <f t="shared" si="147"/>
        <v>0</v>
      </c>
      <c r="Z1193" s="206" t="s">
        <v>3228</v>
      </c>
      <c r="AA1193" s="266">
        <v>36</v>
      </c>
      <c r="AE1193" s="311" t="s">
        <v>8421</v>
      </c>
      <c r="AF1193" s="318">
        <v>1031.95</v>
      </c>
    </row>
    <row r="1194" spans="1:32" ht="15.75" hidden="1">
      <c r="A1194" s="85" t="s">
        <v>5993</v>
      </c>
      <c r="B1194" s="49" t="s">
        <v>1461</v>
      </c>
      <c r="C1194" s="50" t="s">
        <v>2179</v>
      </c>
      <c r="D1194" s="50" t="s">
        <v>2279</v>
      </c>
      <c r="E1194" s="50" t="s">
        <v>2177</v>
      </c>
      <c r="F1194" s="50" t="s">
        <v>2119</v>
      </c>
      <c r="G1194" s="52" t="s">
        <v>2108</v>
      </c>
      <c r="H1194" s="53" t="s">
        <v>2533</v>
      </c>
      <c r="I1194" s="271">
        <v>12797</v>
      </c>
      <c r="J1194" s="272">
        <v>2201</v>
      </c>
      <c r="K1194" s="273">
        <v>38</v>
      </c>
      <c r="L1194" s="318">
        <v>919.12</v>
      </c>
      <c r="M1194" s="33">
        <f t="shared" si="143"/>
        <v>2.9694459000000001E-3</v>
      </c>
      <c r="N1194" s="33">
        <f t="shared" si="144"/>
        <v>7.1108782000000002E-3</v>
      </c>
      <c r="O1194" s="54">
        <f t="shared" si="145"/>
        <v>1.9779180000000001E-4</v>
      </c>
      <c r="P1194" s="29">
        <f t="shared" si="146"/>
        <v>44503</v>
      </c>
      <c r="Q1194" s="147"/>
      <c r="R1194" s="147"/>
      <c r="S1194" s="162"/>
      <c r="T1194" s="147"/>
      <c r="U1194" s="86"/>
      <c r="W1194" s="203" t="s">
        <v>2533</v>
      </c>
      <c r="X1194" s="204">
        <v>2201</v>
      </c>
      <c r="Y1194" s="3">
        <f t="shared" si="147"/>
        <v>0</v>
      </c>
      <c r="Z1194" s="206" t="s">
        <v>2533</v>
      </c>
      <c r="AA1194" s="266">
        <v>38</v>
      </c>
      <c r="AE1194" s="311" t="s">
        <v>7738</v>
      </c>
      <c r="AF1194" s="318">
        <v>919.12</v>
      </c>
    </row>
    <row r="1195" spans="1:32" ht="15.75" hidden="1">
      <c r="A1195" s="85" t="s">
        <v>5994</v>
      </c>
      <c r="B1195" s="49" t="s">
        <v>1462</v>
      </c>
      <c r="C1195" s="50" t="s">
        <v>2179</v>
      </c>
      <c r="D1195" s="50" t="s">
        <v>2286</v>
      </c>
      <c r="E1195" s="50" t="s">
        <v>2116</v>
      </c>
      <c r="F1195" s="50" t="s">
        <v>2119</v>
      </c>
      <c r="G1195" s="52" t="s">
        <v>2108</v>
      </c>
      <c r="H1195" s="53" t="s">
        <v>3229</v>
      </c>
      <c r="I1195" s="271">
        <v>2655</v>
      </c>
      <c r="J1195" s="272">
        <v>394</v>
      </c>
      <c r="K1195" s="273">
        <v>15</v>
      </c>
      <c r="L1195" s="318">
        <v>597.52</v>
      </c>
      <c r="M1195" s="33">
        <f t="shared" si="143"/>
        <v>5.6497175E-3</v>
      </c>
      <c r="N1195" s="33">
        <f t="shared" si="144"/>
        <v>3.7253793000000001E-3</v>
      </c>
      <c r="O1195" s="54">
        <f t="shared" si="145"/>
        <v>1.0362280000000001E-4</v>
      </c>
      <c r="P1195" s="29">
        <f t="shared" si="146"/>
        <v>23315</v>
      </c>
      <c r="Q1195" s="147"/>
      <c r="R1195" s="147"/>
      <c r="S1195" s="162"/>
      <c r="T1195" s="147"/>
      <c r="U1195" s="86"/>
      <c r="W1195" s="203" t="s">
        <v>3229</v>
      </c>
      <c r="X1195" s="204">
        <v>394</v>
      </c>
      <c r="Y1195" s="3">
        <f t="shared" si="147"/>
        <v>0</v>
      </c>
      <c r="Z1195" s="206" t="s">
        <v>3229</v>
      </c>
      <c r="AA1195" s="266">
        <v>15</v>
      </c>
      <c r="AE1195" s="311" t="s">
        <v>8422</v>
      </c>
      <c r="AF1195" s="318">
        <v>597.52</v>
      </c>
    </row>
    <row r="1196" spans="1:32" ht="15.75" hidden="1">
      <c r="A1196" s="85" t="s">
        <v>5995</v>
      </c>
      <c r="B1196" s="49" t="s">
        <v>1463</v>
      </c>
      <c r="C1196" s="50" t="s">
        <v>2179</v>
      </c>
      <c r="D1196" s="50" t="s">
        <v>2286</v>
      </c>
      <c r="E1196" s="50" t="s">
        <v>2115</v>
      </c>
      <c r="F1196" s="50" t="s">
        <v>2119</v>
      </c>
      <c r="G1196" s="52" t="s">
        <v>2108</v>
      </c>
      <c r="H1196" s="53" t="s">
        <v>3230</v>
      </c>
      <c r="I1196" s="271">
        <v>2716</v>
      </c>
      <c r="J1196" s="272">
        <v>312</v>
      </c>
      <c r="K1196" s="273">
        <v>4</v>
      </c>
      <c r="L1196" s="318">
        <v>899.16</v>
      </c>
      <c r="M1196" s="33">
        <f t="shared" si="143"/>
        <v>1.4727539999999999E-3</v>
      </c>
      <c r="N1196" s="33">
        <f t="shared" si="144"/>
        <v>5.1103159999999999E-4</v>
      </c>
      <c r="O1196" s="54">
        <f t="shared" si="145"/>
        <v>1.4214499999999999E-5</v>
      </c>
      <c r="P1196" s="29">
        <f t="shared" si="146"/>
        <v>3198</v>
      </c>
      <c r="Q1196" s="147"/>
      <c r="R1196" s="147"/>
      <c r="S1196" s="162"/>
      <c r="T1196" s="147"/>
      <c r="U1196" s="86"/>
      <c r="W1196" s="203" t="s">
        <v>3230</v>
      </c>
      <c r="X1196" s="204">
        <v>312</v>
      </c>
      <c r="Y1196" s="3">
        <f t="shared" si="147"/>
        <v>0</v>
      </c>
      <c r="Z1196" s="206" t="s">
        <v>3230</v>
      </c>
      <c r="AA1196" s="266">
        <v>4</v>
      </c>
      <c r="AE1196" s="311" t="s">
        <v>8423</v>
      </c>
      <c r="AF1196" s="318">
        <v>899.16</v>
      </c>
    </row>
    <row r="1197" spans="1:32" ht="15.75" hidden="1">
      <c r="A1197" s="85" t="s">
        <v>5996</v>
      </c>
      <c r="B1197" s="49" t="s">
        <v>1464</v>
      </c>
      <c r="C1197" s="50" t="s">
        <v>2179</v>
      </c>
      <c r="D1197" s="50" t="s">
        <v>2286</v>
      </c>
      <c r="E1197" s="50" t="s">
        <v>2120</v>
      </c>
      <c r="F1197" s="50" t="s">
        <v>2119</v>
      </c>
      <c r="G1197" s="52" t="s">
        <v>2108</v>
      </c>
      <c r="H1197" s="53" t="s">
        <v>3231</v>
      </c>
      <c r="I1197" s="271">
        <v>8575</v>
      </c>
      <c r="J1197" s="272">
        <v>1214</v>
      </c>
      <c r="K1197" s="273">
        <v>38</v>
      </c>
      <c r="L1197" s="318">
        <v>1068.8800000000001</v>
      </c>
      <c r="M1197" s="33">
        <f t="shared" si="143"/>
        <v>4.4314868000000004E-3</v>
      </c>
      <c r="N1197" s="33">
        <f t="shared" si="144"/>
        <v>5.0331420999999996E-3</v>
      </c>
      <c r="O1197" s="54">
        <f t="shared" si="145"/>
        <v>1.3999870000000001E-4</v>
      </c>
      <c r="P1197" s="29">
        <f t="shared" si="146"/>
        <v>31499</v>
      </c>
      <c r="Q1197" s="147"/>
      <c r="R1197" s="147"/>
      <c r="S1197" s="162"/>
      <c r="T1197" s="147"/>
      <c r="U1197" s="86"/>
      <c r="W1197" s="203" t="s">
        <v>3231</v>
      </c>
      <c r="X1197" s="204">
        <v>1214</v>
      </c>
      <c r="Y1197" s="3">
        <f t="shared" si="147"/>
        <v>0</v>
      </c>
      <c r="Z1197" s="206" t="s">
        <v>3231</v>
      </c>
      <c r="AA1197" s="266">
        <v>38</v>
      </c>
      <c r="AE1197" s="311" t="s">
        <v>8424</v>
      </c>
      <c r="AF1197" s="318">
        <v>1068.8800000000001</v>
      </c>
    </row>
    <row r="1198" spans="1:32" ht="15.75" hidden="1">
      <c r="A1198" s="85" t="s">
        <v>5997</v>
      </c>
      <c r="B1198" s="49" t="s">
        <v>1465</v>
      </c>
      <c r="C1198" s="50" t="s">
        <v>2179</v>
      </c>
      <c r="D1198" s="50" t="s">
        <v>2286</v>
      </c>
      <c r="E1198" s="50" t="s">
        <v>2122</v>
      </c>
      <c r="F1198" s="50" t="s">
        <v>2119</v>
      </c>
      <c r="G1198" s="52" t="s">
        <v>2108</v>
      </c>
      <c r="H1198" s="53" t="s">
        <v>3232</v>
      </c>
      <c r="I1198" s="271">
        <v>5019</v>
      </c>
      <c r="J1198" s="272">
        <v>732</v>
      </c>
      <c r="K1198" s="273">
        <v>24</v>
      </c>
      <c r="L1198" s="318">
        <v>843.41</v>
      </c>
      <c r="M1198" s="33">
        <f t="shared" si="143"/>
        <v>4.7818289999999996E-3</v>
      </c>
      <c r="N1198" s="33">
        <f t="shared" si="144"/>
        <v>4.1501745999999997E-3</v>
      </c>
      <c r="O1198" s="54">
        <f t="shared" si="145"/>
        <v>1.154387E-4</v>
      </c>
      <c r="P1198" s="29">
        <f t="shared" si="146"/>
        <v>25973</v>
      </c>
      <c r="Q1198" s="147"/>
      <c r="R1198" s="147"/>
      <c r="S1198" s="162"/>
      <c r="T1198" s="147"/>
      <c r="U1198" s="86"/>
      <c r="W1198" s="203" t="s">
        <v>3232</v>
      </c>
      <c r="X1198" s="204">
        <v>732</v>
      </c>
      <c r="Y1198" s="3">
        <f t="shared" si="147"/>
        <v>0</v>
      </c>
      <c r="Z1198" s="206" t="s">
        <v>3232</v>
      </c>
      <c r="AA1198" s="266">
        <v>24</v>
      </c>
      <c r="AE1198" s="311" t="s">
        <v>8425</v>
      </c>
      <c r="AF1198" s="318">
        <v>843.41</v>
      </c>
    </row>
    <row r="1199" spans="1:32" ht="15.75" hidden="1">
      <c r="A1199" s="85" t="s">
        <v>5998</v>
      </c>
      <c r="B1199" s="49" t="s">
        <v>1466</v>
      </c>
      <c r="C1199" s="50" t="s">
        <v>2179</v>
      </c>
      <c r="D1199" s="50" t="s">
        <v>2286</v>
      </c>
      <c r="E1199" s="50" t="s">
        <v>2124</v>
      </c>
      <c r="F1199" s="50">
        <v>3</v>
      </c>
      <c r="G1199" s="52" t="s">
        <v>2109</v>
      </c>
      <c r="H1199" s="53" t="s">
        <v>3233</v>
      </c>
      <c r="I1199" s="271">
        <v>5954</v>
      </c>
      <c r="J1199" s="272">
        <v>789</v>
      </c>
      <c r="K1199" s="273">
        <v>23</v>
      </c>
      <c r="L1199" s="318">
        <v>931.02</v>
      </c>
      <c r="M1199" s="33">
        <f t="shared" si="143"/>
        <v>3.8629492000000001E-3</v>
      </c>
      <c r="N1199" s="33">
        <f t="shared" si="144"/>
        <v>3.2736856999999999E-3</v>
      </c>
      <c r="O1199" s="54">
        <f t="shared" si="145"/>
        <v>9.1058799999999996E-5</v>
      </c>
      <c r="P1199" s="29">
        <f t="shared" si="146"/>
        <v>20488</v>
      </c>
      <c r="Q1199" s="147"/>
      <c r="R1199" s="147"/>
      <c r="S1199" s="162"/>
      <c r="T1199" s="147"/>
      <c r="U1199" s="86"/>
      <c r="W1199" s="203" t="s">
        <v>3233</v>
      </c>
      <c r="X1199" s="204">
        <v>789</v>
      </c>
      <c r="Y1199" s="3">
        <f t="shared" si="147"/>
        <v>0</v>
      </c>
      <c r="Z1199" s="206" t="s">
        <v>3233</v>
      </c>
      <c r="AA1199" s="266">
        <v>23</v>
      </c>
      <c r="AE1199" s="311" t="s">
        <v>8426</v>
      </c>
      <c r="AF1199" s="318">
        <v>931.02</v>
      </c>
    </row>
    <row r="1200" spans="1:32" ht="15.75" hidden="1">
      <c r="A1200" s="85" t="s">
        <v>5999</v>
      </c>
      <c r="B1200" s="49" t="s">
        <v>1467</v>
      </c>
      <c r="C1200" s="50" t="s">
        <v>2179</v>
      </c>
      <c r="D1200" s="50" t="s">
        <v>2286</v>
      </c>
      <c r="E1200" s="50" t="s">
        <v>2126</v>
      </c>
      <c r="F1200" s="50" t="s">
        <v>2119</v>
      </c>
      <c r="G1200" s="52" t="s">
        <v>2108</v>
      </c>
      <c r="H1200" s="53" t="s">
        <v>3234</v>
      </c>
      <c r="I1200" s="271">
        <v>2587</v>
      </c>
      <c r="J1200" s="272">
        <v>369</v>
      </c>
      <c r="K1200" s="273">
        <v>8</v>
      </c>
      <c r="L1200" s="318">
        <v>890.03</v>
      </c>
      <c r="M1200" s="33">
        <f t="shared" si="143"/>
        <v>3.092385E-3</v>
      </c>
      <c r="N1200" s="33">
        <f t="shared" si="144"/>
        <v>1.2820804E-3</v>
      </c>
      <c r="O1200" s="54">
        <f t="shared" si="145"/>
        <v>3.5661499999999997E-5</v>
      </c>
      <c r="P1200" s="29">
        <f t="shared" si="146"/>
        <v>8023</v>
      </c>
      <c r="Q1200" s="147"/>
      <c r="R1200" s="147"/>
      <c r="S1200" s="162"/>
      <c r="T1200" s="147"/>
      <c r="U1200" s="86"/>
      <c r="W1200" s="203" t="s">
        <v>3234</v>
      </c>
      <c r="X1200" s="204">
        <v>369</v>
      </c>
      <c r="Y1200" s="3">
        <f t="shared" si="147"/>
        <v>0</v>
      </c>
      <c r="Z1200" s="206" t="s">
        <v>3234</v>
      </c>
      <c r="AA1200" s="266">
        <v>8</v>
      </c>
      <c r="AE1200" s="311" t="s">
        <v>8427</v>
      </c>
      <c r="AF1200" s="318">
        <v>890.03</v>
      </c>
    </row>
    <row r="1201" spans="1:32" ht="15.75" hidden="1">
      <c r="A1201" s="85" t="s">
        <v>6000</v>
      </c>
      <c r="B1201" s="49" t="s">
        <v>1468</v>
      </c>
      <c r="C1201" s="50" t="s">
        <v>2179</v>
      </c>
      <c r="D1201" s="50" t="s">
        <v>2286</v>
      </c>
      <c r="E1201" s="50" t="s">
        <v>2133</v>
      </c>
      <c r="F1201" s="50" t="s">
        <v>2119</v>
      </c>
      <c r="G1201" s="52" t="s">
        <v>2108</v>
      </c>
      <c r="H1201" s="53" t="s">
        <v>3235</v>
      </c>
      <c r="I1201" s="271">
        <v>3287</v>
      </c>
      <c r="J1201" s="272">
        <v>429</v>
      </c>
      <c r="K1201" s="273">
        <v>8</v>
      </c>
      <c r="L1201" s="318">
        <v>794.37</v>
      </c>
      <c r="M1201" s="33">
        <f t="shared" si="143"/>
        <v>2.4338302000000002E-3</v>
      </c>
      <c r="N1201" s="33">
        <f t="shared" si="144"/>
        <v>1.3143914E-3</v>
      </c>
      <c r="O1201" s="54">
        <f t="shared" si="145"/>
        <v>3.6560300000000003E-5</v>
      </c>
      <c r="P1201" s="29">
        <f t="shared" si="146"/>
        <v>8226</v>
      </c>
      <c r="Q1201" s="147"/>
      <c r="R1201" s="147"/>
      <c r="S1201" s="162"/>
      <c r="T1201" s="147"/>
      <c r="U1201" s="86"/>
      <c r="W1201" s="203" t="s">
        <v>3235</v>
      </c>
      <c r="X1201" s="204">
        <v>429</v>
      </c>
      <c r="Y1201" s="3">
        <f t="shared" si="147"/>
        <v>0</v>
      </c>
      <c r="Z1201" s="206" t="s">
        <v>3235</v>
      </c>
      <c r="AA1201" s="266">
        <v>8</v>
      </c>
      <c r="AE1201" s="311" t="s">
        <v>8428</v>
      </c>
      <c r="AF1201" s="318">
        <v>794.37</v>
      </c>
    </row>
    <row r="1202" spans="1:32" ht="15.75" hidden="1">
      <c r="A1202" s="85" t="s">
        <v>6001</v>
      </c>
      <c r="B1202" s="49" t="s">
        <v>1469</v>
      </c>
      <c r="C1202" s="50" t="s">
        <v>2179</v>
      </c>
      <c r="D1202" s="50" t="s">
        <v>2286</v>
      </c>
      <c r="E1202" s="50" t="s">
        <v>2157</v>
      </c>
      <c r="F1202" s="50" t="s">
        <v>2119</v>
      </c>
      <c r="G1202" s="52" t="s">
        <v>2108</v>
      </c>
      <c r="H1202" s="53" t="s">
        <v>3236</v>
      </c>
      <c r="I1202" s="271">
        <v>17972</v>
      </c>
      <c r="J1202" s="272">
        <v>2730</v>
      </c>
      <c r="K1202" s="273">
        <v>116</v>
      </c>
      <c r="L1202" s="318">
        <v>1552.19</v>
      </c>
      <c r="M1202" s="33">
        <f t="shared" si="143"/>
        <v>6.4544846999999997E-3</v>
      </c>
      <c r="N1202" s="33">
        <f t="shared" si="144"/>
        <v>1.1352181899999999E-2</v>
      </c>
      <c r="O1202" s="54">
        <f t="shared" si="145"/>
        <v>3.1576530000000002E-4</v>
      </c>
      <c r="P1202" s="29">
        <f t="shared" si="146"/>
        <v>71047</v>
      </c>
      <c r="Q1202" s="147"/>
      <c r="R1202" s="147"/>
      <c r="S1202" s="162"/>
      <c r="T1202" s="147"/>
      <c r="U1202" s="86"/>
      <c r="W1202" s="203" t="s">
        <v>3236</v>
      </c>
      <c r="X1202" s="204">
        <v>2730</v>
      </c>
      <c r="Y1202" s="3">
        <f t="shared" si="147"/>
        <v>0</v>
      </c>
      <c r="Z1202" s="206" t="s">
        <v>3236</v>
      </c>
      <c r="AA1202" s="266">
        <v>116</v>
      </c>
      <c r="AE1202" s="311" t="s">
        <v>8429</v>
      </c>
      <c r="AF1202" s="318">
        <v>1552.19</v>
      </c>
    </row>
    <row r="1203" spans="1:32" ht="15.75" hidden="1">
      <c r="A1203" s="85" t="s">
        <v>6002</v>
      </c>
      <c r="B1203" s="49" t="s">
        <v>1470</v>
      </c>
      <c r="C1203" s="50" t="s">
        <v>2179</v>
      </c>
      <c r="D1203" s="50" t="s">
        <v>2286</v>
      </c>
      <c r="E1203" s="50" t="s">
        <v>2159</v>
      </c>
      <c r="F1203" s="50" t="s">
        <v>2119</v>
      </c>
      <c r="G1203" s="52" t="s">
        <v>2108</v>
      </c>
      <c r="H1203" s="53" t="s">
        <v>3237</v>
      </c>
      <c r="I1203" s="271">
        <v>7741</v>
      </c>
      <c r="J1203" s="272">
        <v>1223</v>
      </c>
      <c r="K1203" s="273">
        <v>29</v>
      </c>
      <c r="L1203" s="318">
        <v>957.49</v>
      </c>
      <c r="M1203" s="33">
        <f t="shared" si="143"/>
        <v>3.7462860000000001E-3</v>
      </c>
      <c r="N1203" s="33">
        <f t="shared" si="144"/>
        <v>4.7851233000000002E-3</v>
      </c>
      <c r="O1203" s="54">
        <f t="shared" si="145"/>
        <v>1.3310000000000001E-4</v>
      </c>
      <c r="P1203" s="29">
        <f t="shared" si="146"/>
        <v>29947</v>
      </c>
      <c r="Q1203" s="147"/>
      <c r="R1203" s="147"/>
      <c r="S1203" s="162"/>
      <c r="T1203" s="147"/>
      <c r="U1203" s="86"/>
      <c r="W1203" s="203" t="s">
        <v>3237</v>
      </c>
      <c r="X1203" s="204">
        <v>1223</v>
      </c>
      <c r="Y1203" s="3">
        <f t="shared" si="147"/>
        <v>0</v>
      </c>
      <c r="Z1203" s="206" t="s">
        <v>3237</v>
      </c>
      <c r="AA1203" s="266">
        <v>29</v>
      </c>
      <c r="AE1203" s="311" t="s">
        <v>8430</v>
      </c>
      <c r="AF1203" s="318">
        <v>957.49</v>
      </c>
    </row>
    <row r="1204" spans="1:32" ht="15.75" hidden="1">
      <c r="A1204" s="85" t="s">
        <v>6003</v>
      </c>
      <c r="B1204" s="49" t="s">
        <v>1471</v>
      </c>
      <c r="C1204" s="50" t="s">
        <v>2179</v>
      </c>
      <c r="D1204" s="50" t="s">
        <v>2286</v>
      </c>
      <c r="E1204" s="50" t="s">
        <v>2172</v>
      </c>
      <c r="F1204" s="50" t="s">
        <v>2119</v>
      </c>
      <c r="G1204" s="52" t="s">
        <v>2108</v>
      </c>
      <c r="H1204" s="53" t="s">
        <v>3238</v>
      </c>
      <c r="I1204" s="271">
        <v>4715</v>
      </c>
      <c r="J1204" s="272">
        <v>689</v>
      </c>
      <c r="K1204" s="273">
        <v>15</v>
      </c>
      <c r="L1204" s="318">
        <v>1393.89</v>
      </c>
      <c r="M1204" s="33">
        <f t="shared" si="143"/>
        <v>3.1813360999999999E-3</v>
      </c>
      <c r="N1204" s="33">
        <f t="shared" si="144"/>
        <v>1.5725348000000001E-3</v>
      </c>
      <c r="O1204" s="54">
        <f t="shared" si="145"/>
        <v>4.3740599999999999E-5</v>
      </c>
      <c r="P1204" s="29">
        <f t="shared" si="146"/>
        <v>9841</v>
      </c>
      <c r="Q1204" s="147"/>
      <c r="R1204" s="147"/>
      <c r="S1204" s="162"/>
      <c r="T1204" s="147"/>
      <c r="U1204" s="86"/>
      <c r="W1204" s="203" t="s">
        <v>3238</v>
      </c>
      <c r="X1204" s="204">
        <v>689</v>
      </c>
      <c r="Y1204" s="3">
        <f t="shared" si="147"/>
        <v>0</v>
      </c>
      <c r="Z1204" s="206" t="s">
        <v>3238</v>
      </c>
      <c r="AA1204" s="266">
        <v>15</v>
      </c>
      <c r="AE1204" s="311" t="s">
        <v>8431</v>
      </c>
      <c r="AF1204" s="318">
        <v>1393.89</v>
      </c>
    </row>
    <row r="1205" spans="1:32" ht="15.75" hidden="1">
      <c r="A1205" s="85" t="s">
        <v>6004</v>
      </c>
      <c r="B1205" s="49" t="s">
        <v>1472</v>
      </c>
      <c r="C1205" s="50" t="s">
        <v>2179</v>
      </c>
      <c r="D1205" s="50" t="s">
        <v>2286</v>
      </c>
      <c r="E1205" s="50" t="s">
        <v>2174</v>
      </c>
      <c r="F1205" s="50" t="s">
        <v>2119</v>
      </c>
      <c r="G1205" s="52" t="s">
        <v>2108</v>
      </c>
      <c r="H1205" s="53" t="s">
        <v>3239</v>
      </c>
      <c r="I1205" s="271">
        <v>5788</v>
      </c>
      <c r="J1205" s="272">
        <v>905</v>
      </c>
      <c r="K1205" s="273">
        <v>19</v>
      </c>
      <c r="L1205" s="318">
        <v>911.2</v>
      </c>
      <c r="M1205" s="33">
        <f t="shared" si="143"/>
        <v>3.2826537000000002E-3</v>
      </c>
      <c r="N1205" s="33">
        <f t="shared" si="144"/>
        <v>3.2603177999999998E-3</v>
      </c>
      <c r="O1205" s="54">
        <f t="shared" si="145"/>
        <v>9.0686999999999994E-5</v>
      </c>
      <c r="P1205" s="29">
        <f t="shared" si="146"/>
        <v>20404</v>
      </c>
      <c r="Q1205" s="147"/>
      <c r="R1205" s="147"/>
      <c r="S1205" s="162"/>
      <c r="T1205" s="147"/>
      <c r="U1205" s="86"/>
      <c r="W1205" s="203" t="s">
        <v>3239</v>
      </c>
      <c r="X1205" s="204">
        <v>905</v>
      </c>
      <c r="Y1205" s="3">
        <f t="shared" si="147"/>
        <v>0</v>
      </c>
      <c r="Z1205" s="206" t="s">
        <v>3239</v>
      </c>
      <c r="AA1205" s="266">
        <v>19</v>
      </c>
      <c r="AE1205" s="311" t="s">
        <v>8432</v>
      </c>
      <c r="AF1205" s="318">
        <v>911.2</v>
      </c>
    </row>
    <row r="1206" spans="1:32" ht="15.75" hidden="1">
      <c r="A1206" s="85" t="s">
        <v>6005</v>
      </c>
      <c r="B1206" s="49" t="s">
        <v>1473</v>
      </c>
      <c r="C1206" s="50" t="s">
        <v>2179</v>
      </c>
      <c r="D1206" s="50" t="s">
        <v>2286</v>
      </c>
      <c r="E1206" s="50" t="s">
        <v>2175</v>
      </c>
      <c r="F1206" s="50" t="s">
        <v>2119</v>
      </c>
      <c r="G1206" s="52" t="s">
        <v>2108</v>
      </c>
      <c r="H1206" s="53" t="s">
        <v>3240</v>
      </c>
      <c r="I1206" s="271">
        <v>4450</v>
      </c>
      <c r="J1206" s="272">
        <v>596</v>
      </c>
      <c r="K1206" s="273">
        <v>25</v>
      </c>
      <c r="L1206" s="318">
        <v>646.42999999999995</v>
      </c>
      <c r="M1206" s="33">
        <f t="shared" si="143"/>
        <v>5.6179775000000003E-3</v>
      </c>
      <c r="N1206" s="33">
        <f t="shared" si="144"/>
        <v>5.1797016999999999E-3</v>
      </c>
      <c r="O1206" s="54">
        <f t="shared" si="145"/>
        <v>1.4407539999999999E-4</v>
      </c>
      <c r="P1206" s="29">
        <f t="shared" si="146"/>
        <v>32416</v>
      </c>
      <c r="Q1206" s="147"/>
      <c r="R1206" s="147"/>
      <c r="S1206" s="162"/>
      <c r="T1206" s="147"/>
      <c r="U1206" s="86"/>
      <c r="W1206" s="203" t="s">
        <v>3240</v>
      </c>
      <c r="X1206" s="204">
        <v>596</v>
      </c>
      <c r="Y1206" s="3">
        <f t="shared" si="147"/>
        <v>0</v>
      </c>
      <c r="Z1206" s="206" t="s">
        <v>3240</v>
      </c>
      <c r="AA1206" s="266">
        <v>25</v>
      </c>
      <c r="AE1206" s="311" t="s">
        <v>8433</v>
      </c>
      <c r="AF1206" s="318">
        <v>646.42999999999995</v>
      </c>
    </row>
    <row r="1207" spans="1:32" ht="15.75" hidden="1">
      <c r="A1207" s="85" t="s">
        <v>6006</v>
      </c>
      <c r="B1207" s="49" t="s">
        <v>1474</v>
      </c>
      <c r="C1207" s="50" t="s">
        <v>2179</v>
      </c>
      <c r="D1207" s="50" t="s">
        <v>2286</v>
      </c>
      <c r="E1207" s="50" t="s">
        <v>2177</v>
      </c>
      <c r="F1207" s="50" t="s">
        <v>2119</v>
      </c>
      <c r="G1207" s="52" t="s">
        <v>2108</v>
      </c>
      <c r="H1207" s="53" t="s">
        <v>3241</v>
      </c>
      <c r="I1207" s="271">
        <v>10121</v>
      </c>
      <c r="J1207" s="272">
        <v>1576</v>
      </c>
      <c r="K1207" s="273">
        <v>46</v>
      </c>
      <c r="L1207" s="318">
        <v>989.28</v>
      </c>
      <c r="M1207" s="33">
        <f t="shared" si="143"/>
        <v>4.5450053999999997E-3</v>
      </c>
      <c r="N1207" s="33">
        <f t="shared" si="144"/>
        <v>7.2405471000000004E-3</v>
      </c>
      <c r="O1207" s="54">
        <f t="shared" si="145"/>
        <v>2.013986E-4</v>
      </c>
      <c r="P1207" s="29">
        <f t="shared" si="146"/>
        <v>45314</v>
      </c>
      <c r="Q1207" s="147"/>
      <c r="R1207" s="147"/>
      <c r="S1207" s="162"/>
      <c r="T1207" s="147"/>
      <c r="U1207" s="86"/>
      <c r="W1207" s="203" t="s">
        <v>3241</v>
      </c>
      <c r="X1207" s="204">
        <v>1576</v>
      </c>
      <c r="Y1207" s="3">
        <f t="shared" si="147"/>
        <v>0</v>
      </c>
      <c r="Z1207" s="206" t="s">
        <v>7351</v>
      </c>
      <c r="AA1207" s="266">
        <v>46</v>
      </c>
      <c r="AE1207" s="311" t="s">
        <v>8434</v>
      </c>
      <c r="AF1207" s="318">
        <v>989.28</v>
      </c>
    </row>
    <row r="1208" spans="1:32" ht="15.75" hidden="1">
      <c r="A1208" s="85" t="s">
        <v>6007</v>
      </c>
      <c r="B1208" s="49" t="s">
        <v>1475</v>
      </c>
      <c r="C1208" s="50" t="s">
        <v>2179</v>
      </c>
      <c r="D1208" s="50" t="s">
        <v>3242</v>
      </c>
      <c r="E1208" s="50" t="s">
        <v>2116</v>
      </c>
      <c r="F1208" s="50" t="s">
        <v>2117</v>
      </c>
      <c r="G1208" s="52" t="s">
        <v>2107</v>
      </c>
      <c r="H1208" s="53" t="s">
        <v>3243</v>
      </c>
      <c r="I1208" s="271">
        <v>18192</v>
      </c>
      <c r="J1208" s="272">
        <v>2282</v>
      </c>
      <c r="K1208" s="273">
        <v>102</v>
      </c>
      <c r="L1208" s="318">
        <v>1722.52</v>
      </c>
      <c r="M1208" s="33">
        <f t="shared" si="143"/>
        <v>5.6068600999999996E-3</v>
      </c>
      <c r="N1208" s="33">
        <f t="shared" si="144"/>
        <v>7.4279860999999997E-3</v>
      </c>
      <c r="O1208" s="54">
        <f t="shared" si="145"/>
        <v>2.066123E-4</v>
      </c>
      <c r="P1208" s="29">
        <f t="shared" si="146"/>
        <v>46487</v>
      </c>
      <c r="Q1208" s="147"/>
      <c r="R1208" s="147"/>
      <c r="S1208" s="162"/>
      <c r="T1208" s="147"/>
      <c r="U1208" s="86"/>
      <c r="W1208" s="203" t="s">
        <v>3243</v>
      </c>
      <c r="X1208" s="204">
        <v>2282</v>
      </c>
      <c r="Y1208" s="3">
        <f t="shared" si="147"/>
        <v>0</v>
      </c>
      <c r="Z1208" s="206" t="s">
        <v>3243</v>
      </c>
      <c r="AA1208" s="266">
        <v>102</v>
      </c>
      <c r="AE1208" s="311" t="s">
        <v>8435</v>
      </c>
      <c r="AF1208" s="318">
        <v>1722.52</v>
      </c>
    </row>
    <row r="1209" spans="1:32" ht="15.75" hidden="1">
      <c r="A1209" s="85" t="s">
        <v>6008</v>
      </c>
      <c r="B1209" s="49" t="s">
        <v>1476</v>
      </c>
      <c r="C1209" s="50" t="s">
        <v>2179</v>
      </c>
      <c r="D1209" s="50" t="s">
        <v>3242</v>
      </c>
      <c r="E1209" s="50" t="s">
        <v>2115</v>
      </c>
      <c r="F1209" s="50" t="s">
        <v>2119</v>
      </c>
      <c r="G1209" s="52" t="s">
        <v>2108</v>
      </c>
      <c r="H1209" s="53" t="s">
        <v>3244</v>
      </c>
      <c r="I1209" s="271">
        <v>5994</v>
      </c>
      <c r="J1209" s="272">
        <v>854</v>
      </c>
      <c r="K1209" s="273">
        <v>17</v>
      </c>
      <c r="L1209" s="318">
        <v>889.51</v>
      </c>
      <c r="M1209" s="33">
        <f t="shared" si="143"/>
        <v>2.8361695000000001E-3</v>
      </c>
      <c r="N1209" s="33">
        <f t="shared" si="144"/>
        <v>2.7229470999999999E-3</v>
      </c>
      <c r="O1209" s="54">
        <f t="shared" si="145"/>
        <v>7.5739800000000003E-5</v>
      </c>
      <c r="P1209" s="29">
        <f t="shared" si="146"/>
        <v>17041</v>
      </c>
      <c r="Q1209" s="147"/>
      <c r="R1209" s="147"/>
      <c r="S1209" s="162"/>
      <c r="T1209" s="147"/>
      <c r="U1209" s="86"/>
      <c r="W1209" s="203" t="s">
        <v>3244</v>
      </c>
      <c r="X1209" s="204">
        <v>854</v>
      </c>
      <c r="Y1209" s="3">
        <f t="shared" si="147"/>
        <v>0</v>
      </c>
      <c r="Z1209" s="206" t="s">
        <v>3244</v>
      </c>
      <c r="AA1209" s="266">
        <v>17</v>
      </c>
      <c r="AE1209" s="311" t="s">
        <v>8436</v>
      </c>
      <c r="AF1209" s="318">
        <v>889.51</v>
      </c>
    </row>
    <row r="1210" spans="1:32" ht="15.75" hidden="1">
      <c r="A1210" s="85" t="s">
        <v>6009</v>
      </c>
      <c r="B1210" s="49" t="s">
        <v>1477</v>
      </c>
      <c r="C1210" s="50" t="s">
        <v>2179</v>
      </c>
      <c r="D1210" s="50" t="s">
        <v>3242</v>
      </c>
      <c r="E1210" s="50" t="s">
        <v>2120</v>
      </c>
      <c r="F1210" s="50" t="s">
        <v>2119</v>
      </c>
      <c r="G1210" s="52" t="s">
        <v>2108</v>
      </c>
      <c r="H1210" s="53" t="s">
        <v>3245</v>
      </c>
      <c r="I1210" s="271">
        <v>6101</v>
      </c>
      <c r="J1210" s="272">
        <v>874</v>
      </c>
      <c r="K1210" s="273">
        <v>124</v>
      </c>
      <c r="L1210" s="318">
        <v>965.22</v>
      </c>
      <c r="M1210" s="33">
        <f t="shared" si="143"/>
        <v>2.0324536899999999E-2</v>
      </c>
      <c r="N1210" s="33">
        <f t="shared" si="144"/>
        <v>1.8403726799999999E-2</v>
      </c>
      <c r="O1210" s="54">
        <f t="shared" si="145"/>
        <v>5.1190670000000004E-4</v>
      </c>
      <c r="P1210" s="29">
        <f t="shared" si="146"/>
        <v>115179</v>
      </c>
      <c r="Q1210" s="147"/>
      <c r="R1210" s="147"/>
      <c r="S1210" s="162"/>
      <c r="T1210" s="147"/>
      <c r="U1210" s="86"/>
      <c r="W1210" s="203" t="s">
        <v>3245</v>
      </c>
      <c r="X1210" s="204">
        <v>874</v>
      </c>
      <c r="Y1210" s="3">
        <f t="shared" si="147"/>
        <v>0</v>
      </c>
      <c r="Z1210" s="206" t="s">
        <v>3245</v>
      </c>
      <c r="AA1210" s="266">
        <v>124</v>
      </c>
      <c r="AE1210" s="311" t="s">
        <v>8437</v>
      </c>
      <c r="AF1210" s="318">
        <v>965.22</v>
      </c>
    </row>
    <row r="1211" spans="1:32" ht="15.75" hidden="1">
      <c r="A1211" s="85" t="s">
        <v>6010</v>
      </c>
      <c r="B1211" s="49" t="s">
        <v>1478</v>
      </c>
      <c r="C1211" s="50" t="s">
        <v>2179</v>
      </c>
      <c r="D1211" s="50" t="s">
        <v>3242</v>
      </c>
      <c r="E1211" s="50" t="s">
        <v>2122</v>
      </c>
      <c r="F1211" s="50" t="s">
        <v>2119</v>
      </c>
      <c r="G1211" s="52" t="s">
        <v>2108</v>
      </c>
      <c r="H1211" s="53" t="s">
        <v>3246</v>
      </c>
      <c r="I1211" s="271">
        <v>4211</v>
      </c>
      <c r="J1211" s="272">
        <v>594</v>
      </c>
      <c r="K1211" s="273">
        <v>50</v>
      </c>
      <c r="L1211" s="318">
        <v>463.32</v>
      </c>
      <c r="M1211" s="33">
        <f t="shared" si="143"/>
        <v>1.18736642E-2</v>
      </c>
      <c r="N1211" s="33">
        <f t="shared" si="144"/>
        <v>1.52226464E-2</v>
      </c>
      <c r="O1211" s="54">
        <f t="shared" si="145"/>
        <v>4.2342379999999998E-4</v>
      </c>
      <c r="P1211" s="29">
        <f t="shared" si="146"/>
        <v>95270</v>
      </c>
      <c r="Q1211" s="147"/>
      <c r="R1211" s="147"/>
      <c r="S1211" s="162"/>
      <c r="T1211" s="147"/>
      <c r="U1211" s="86"/>
      <c r="W1211" s="203" t="s">
        <v>3246</v>
      </c>
      <c r="X1211" s="204">
        <v>594</v>
      </c>
      <c r="Y1211" s="3">
        <f t="shared" si="147"/>
        <v>0</v>
      </c>
      <c r="Z1211" s="206" t="s">
        <v>3246</v>
      </c>
      <c r="AA1211" s="266">
        <v>50</v>
      </c>
      <c r="AE1211" s="311" t="s">
        <v>8438</v>
      </c>
      <c r="AF1211" s="318">
        <v>463.32</v>
      </c>
    </row>
    <row r="1212" spans="1:32" ht="15.75" hidden="1">
      <c r="A1212" s="85" t="s">
        <v>6011</v>
      </c>
      <c r="B1212" s="49" t="s">
        <v>1479</v>
      </c>
      <c r="C1212" s="50" t="s">
        <v>2179</v>
      </c>
      <c r="D1212" s="50" t="s">
        <v>3242</v>
      </c>
      <c r="E1212" s="50" t="s">
        <v>2124</v>
      </c>
      <c r="F1212" s="50" t="s">
        <v>2119</v>
      </c>
      <c r="G1212" s="52" t="s">
        <v>2108</v>
      </c>
      <c r="H1212" s="53" t="s">
        <v>3243</v>
      </c>
      <c r="I1212" s="271">
        <v>7108</v>
      </c>
      <c r="J1212" s="272">
        <v>1153</v>
      </c>
      <c r="K1212" s="273">
        <v>80</v>
      </c>
      <c r="L1212" s="318">
        <v>1051.24</v>
      </c>
      <c r="M1212" s="33">
        <f t="shared" si="143"/>
        <v>1.1254923999999999E-2</v>
      </c>
      <c r="N1212" s="33">
        <f t="shared" si="144"/>
        <v>1.2344400300000001E-2</v>
      </c>
      <c r="O1212" s="54">
        <f t="shared" si="145"/>
        <v>3.4336419999999999E-4</v>
      </c>
      <c r="P1212" s="29">
        <f t="shared" si="146"/>
        <v>77256</v>
      </c>
      <c r="Q1212" s="147"/>
      <c r="R1212" s="147"/>
      <c r="S1212" s="162"/>
      <c r="T1212" s="147"/>
      <c r="U1212" s="86"/>
      <c r="W1212" s="203" t="s">
        <v>3243</v>
      </c>
      <c r="X1212" s="204">
        <v>1153</v>
      </c>
      <c r="Y1212" s="3">
        <f t="shared" si="147"/>
        <v>0</v>
      </c>
      <c r="Z1212" s="206" t="s">
        <v>3243</v>
      </c>
      <c r="AA1212" s="266">
        <v>80</v>
      </c>
      <c r="AE1212" s="311" t="s">
        <v>8435</v>
      </c>
      <c r="AF1212" s="318">
        <v>1051.24</v>
      </c>
    </row>
    <row r="1213" spans="1:32" ht="15.75" hidden="1">
      <c r="A1213" s="85" t="s">
        <v>6012</v>
      </c>
      <c r="B1213" s="49" t="s">
        <v>1480</v>
      </c>
      <c r="C1213" s="50" t="s">
        <v>2179</v>
      </c>
      <c r="D1213" s="50" t="s">
        <v>3242</v>
      </c>
      <c r="E1213" s="50" t="s">
        <v>2126</v>
      </c>
      <c r="F1213" s="50" t="s">
        <v>2119</v>
      </c>
      <c r="G1213" s="52" t="s">
        <v>2108</v>
      </c>
      <c r="H1213" s="53" t="s">
        <v>3247</v>
      </c>
      <c r="I1213" s="271">
        <v>4307</v>
      </c>
      <c r="J1213" s="272">
        <v>626</v>
      </c>
      <c r="K1213" s="273">
        <v>98</v>
      </c>
      <c r="L1213" s="318">
        <v>689.47</v>
      </c>
      <c r="M1213" s="33">
        <f t="shared" si="143"/>
        <v>2.2753656800000001E-2</v>
      </c>
      <c r="N1213" s="33">
        <f t="shared" si="144"/>
        <v>2.0659041199999999E-2</v>
      </c>
      <c r="O1213" s="54">
        <f t="shared" si="145"/>
        <v>5.7463920000000001E-4</v>
      </c>
      <c r="P1213" s="29">
        <f t="shared" si="146"/>
        <v>129293</v>
      </c>
      <c r="Q1213" s="147"/>
      <c r="R1213" s="147"/>
      <c r="S1213" s="162"/>
      <c r="T1213" s="147"/>
      <c r="U1213" s="86"/>
      <c r="W1213" s="203" t="s">
        <v>3247</v>
      </c>
      <c r="X1213" s="204">
        <v>626</v>
      </c>
      <c r="Y1213" s="3">
        <f t="shared" si="147"/>
        <v>0</v>
      </c>
      <c r="Z1213" s="206" t="s">
        <v>3247</v>
      </c>
      <c r="AA1213" s="266">
        <v>98</v>
      </c>
      <c r="AE1213" s="311" t="s">
        <v>8439</v>
      </c>
      <c r="AF1213" s="318">
        <v>689.47</v>
      </c>
    </row>
    <row r="1214" spans="1:32" ht="15.75" hidden="1">
      <c r="A1214" s="85" t="s">
        <v>6013</v>
      </c>
      <c r="B1214" s="49" t="s">
        <v>1481</v>
      </c>
      <c r="C1214" s="50" t="s">
        <v>2179</v>
      </c>
      <c r="D1214" s="50" t="s">
        <v>3242</v>
      </c>
      <c r="E1214" s="50" t="s">
        <v>2133</v>
      </c>
      <c r="F1214" s="50" t="s">
        <v>2119</v>
      </c>
      <c r="G1214" s="52" t="s">
        <v>2108</v>
      </c>
      <c r="H1214" s="53" t="s">
        <v>3248</v>
      </c>
      <c r="I1214" s="271">
        <v>6808</v>
      </c>
      <c r="J1214" s="272">
        <v>989</v>
      </c>
      <c r="K1214" s="273">
        <v>93</v>
      </c>
      <c r="L1214" s="318">
        <v>863.63</v>
      </c>
      <c r="M1214" s="33">
        <f t="shared" si="143"/>
        <v>1.36603995E-2</v>
      </c>
      <c r="N1214" s="33">
        <f t="shared" si="144"/>
        <v>1.5643429600000001E-2</v>
      </c>
      <c r="O1214" s="54">
        <f t="shared" si="145"/>
        <v>4.3512800000000001E-4</v>
      </c>
      <c r="P1214" s="29">
        <f t="shared" si="146"/>
        <v>97903</v>
      </c>
      <c r="Q1214" s="147"/>
      <c r="R1214" s="147"/>
      <c r="S1214" s="162"/>
      <c r="T1214" s="147"/>
      <c r="U1214" s="86"/>
      <c r="W1214" s="203" t="s">
        <v>3248</v>
      </c>
      <c r="X1214" s="204">
        <v>989</v>
      </c>
      <c r="Y1214" s="3">
        <f t="shared" si="147"/>
        <v>0</v>
      </c>
      <c r="Z1214" s="206" t="s">
        <v>3248</v>
      </c>
      <c r="AA1214" s="266">
        <v>93</v>
      </c>
      <c r="AE1214" s="311" t="s">
        <v>8440</v>
      </c>
      <c r="AF1214" s="318">
        <v>863.63</v>
      </c>
    </row>
    <row r="1215" spans="1:32" ht="15.75" hidden="1">
      <c r="A1215" s="85" t="s">
        <v>6014</v>
      </c>
      <c r="B1215" s="49" t="s">
        <v>1482</v>
      </c>
      <c r="C1215" s="50" t="s">
        <v>2179</v>
      </c>
      <c r="D1215" s="50" t="s">
        <v>3249</v>
      </c>
      <c r="E1215" s="50" t="s">
        <v>2116</v>
      </c>
      <c r="F1215" s="50" t="s">
        <v>2117</v>
      </c>
      <c r="G1215" s="52" t="s">
        <v>2107</v>
      </c>
      <c r="H1215" s="53" t="s">
        <v>3250</v>
      </c>
      <c r="I1215" s="271">
        <v>36971</v>
      </c>
      <c r="J1215" s="272">
        <v>4441</v>
      </c>
      <c r="K1215" s="273">
        <v>122</v>
      </c>
      <c r="L1215" s="318">
        <v>1707.07</v>
      </c>
      <c r="M1215" s="33">
        <f t="shared" si="143"/>
        <v>3.2998836000000002E-3</v>
      </c>
      <c r="N1215" s="33">
        <f t="shared" si="144"/>
        <v>8.5847580999999992E-3</v>
      </c>
      <c r="O1215" s="54">
        <f t="shared" si="145"/>
        <v>2.387883E-4</v>
      </c>
      <c r="P1215" s="29">
        <f t="shared" si="146"/>
        <v>53727</v>
      </c>
      <c r="Q1215" s="147"/>
      <c r="R1215" s="147"/>
      <c r="S1215" s="162"/>
      <c r="T1215" s="147"/>
      <c r="U1215" s="86"/>
      <c r="W1215" s="203" t="s">
        <v>3250</v>
      </c>
      <c r="X1215" s="204">
        <v>4441</v>
      </c>
      <c r="Y1215" s="3">
        <f t="shared" si="147"/>
        <v>0</v>
      </c>
      <c r="Z1215" s="206" t="s">
        <v>3250</v>
      </c>
      <c r="AA1215" s="266">
        <v>122</v>
      </c>
      <c r="AE1215" s="311" t="s">
        <v>8441</v>
      </c>
      <c r="AF1215" s="318">
        <v>1707.07</v>
      </c>
    </row>
    <row r="1216" spans="1:32" ht="15.75" hidden="1">
      <c r="A1216" s="85" t="s">
        <v>6015</v>
      </c>
      <c r="B1216" s="49" t="s">
        <v>1483</v>
      </c>
      <c r="C1216" s="50" t="s">
        <v>2179</v>
      </c>
      <c r="D1216" s="50" t="s">
        <v>3249</v>
      </c>
      <c r="E1216" s="50" t="s">
        <v>2115</v>
      </c>
      <c r="F1216" s="50" t="s">
        <v>2119</v>
      </c>
      <c r="G1216" s="52" t="s">
        <v>2108</v>
      </c>
      <c r="H1216" s="53" t="s">
        <v>3251</v>
      </c>
      <c r="I1216" s="271">
        <v>4334</v>
      </c>
      <c r="J1216" s="272">
        <v>606</v>
      </c>
      <c r="K1216" s="273">
        <v>109</v>
      </c>
      <c r="L1216" s="318">
        <v>1504.2</v>
      </c>
      <c r="M1216" s="33">
        <f t="shared" si="143"/>
        <v>2.5149976899999999E-2</v>
      </c>
      <c r="N1216" s="33">
        <f t="shared" si="144"/>
        <v>1.0132220399999999E-2</v>
      </c>
      <c r="O1216" s="54">
        <f t="shared" si="145"/>
        <v>2.8183160000000001E-4</v>
      </c>
      <c r="P1216" s="29">
        <f t="shared" si="146"/>
        <v>63412</v>
      </c>
      <c r="Q1216" s="147"/>
      <c r="R1216" s="147"/>
      <c r="S1216" s="162"/>
      <c r="T1216" s="147"/>
      <c r="U1216" s="86"/>
      <c r="W1216" s="203" t="s">
        <v>3251</v>
      </c>
      <c r="X1216" s="204">
        <v>606</v>
      </c>
      <c r="Y1216" s="3">
        <f t="shared" si="147"/>
        <v>0</v>
      </c>
      <c r="Z1216" s="206" t="s">
        <v>3251</v>
      </c>
      <c r="AA1216" s="266">
        <v>109</v>
      </c>
      <c r="AE1216" s="311" t="s">
        <v>8442</v>
      </c>
      <c r="AF1216" s="318">
        <v>1504.2</v>
      </c>
    </row>
    <row r="1217" spans="1:32" ht="15.75" hidden="1">
      <c r="A1217" s="85" t="s">
        <v>6016</v>
      </c>
      <c r="B1217" s="49" t="s">
        <v>1484</v>
      </c>
      <c r="C1217" s="50" t="s">
        <v>2179</v>
      </c>
      <c r="D1217" s="50" t="s">
        <v>3249</v>
      </c>
      <c r="E1217" s="50" t="s">
        <v>2120</v>
      </c>
      <c r="F1217" s="50" t="s">
        <v>2119</v>
      </c>
      <c r="G1217" s="52" t="s">
        <v>2108</v>
      </c>
      <c r="H1217" s="53" t="s">
        <v>3252</v>
      </c>
      <c r="I1217" s="271">
        <v>6193</v>
      </c>
      <c r="J1217" s="272">
        <v>917</v>
      </c>
      <c r="K1217" s="273">
        <v>14</v>
      </c>
      <c r="L1217" s="318">
        <v>1239.8399999999999</v>
      </c>
      <c r="M1217" s="33">
        <f t="shared" si="143"/>
        <v>2.2606167999999999E-3</v>
      </c>
      <c r="N1217" s="33">
        <f t="shared" si="144"/>
        <v>1.6719783000000001E-3</v>
      </c>
      <c r="O1217" s="54">
        <f t="shared" si="145"/>
        <v>4.65067E-5</v>
      </c>
      <c r="P1217" s="29">
        <f t="shared" si="146"/>
        <v>10464</v>
      </c>
      <c r="Q1217" s="147"/>
      <c r="R1217" s="147"/>
      <c r="S1217" s="162"/>
      <c r="T1217" s="147"/>
      <c r="U1217" s="86"/>
      <c r="W1217" s="203" t="s">
        <v>3252</v>
      </c>
      <c r="X1217" s="204">
        <v>917</v>
      </c>
      <c r="Y1217" s="3">
        <f t="shared" si="147"/>
        <v>0</v>
      </c>
      <c r="Z1217" s="206" t="s">
        <v>3252</v>
      </c>
      <c r="AA1217" s="266">
        <v>14</v>
      </c>
      <c r="AE1217" s="311" t="s">
        <v>8443</v>
      </c>
      <c r="AF1217" s="318">
        <v>1239.8399999999999</v>
      </c>
    </row>
    <row r="1218" spans="1:32" ht="15.75" hidden="1">
      <c r="A1218" s="85" t="s">
        <v>6017</v>
      </c>
      <c r="B1218" s="49" t="s">
        <v>1485</v>
      </c>
      <c r="C1218" s="50" t="s">
        <v>2179</v>
      </c>
      <c r="D1218" s="50" t="s">
        <v>3249</v>
      </c>
      <c r="E1218" s="50" t="s">
        <v>2122</v>
      </c>
      <c r="F1218" s="50" t="s">
        <v>2119</v>
      </c>
      <c r="G1218" s="52" t="s">
        <v>2108</v>
      </c>
      <c r="H1218" s="53" t="s">
        <v>3253</v>
      </c>
      <c r="I1218" s="271">
        <v>5595</v>
      </c>
      <c r="J1218" s="272">
        <v>812</v>
      </c>
      <c r="K1218" s="273">
        <v>13</v>
      </c>
      <c r="L1218" s="318">
        <v>1175.5899999999999</v>
      </c>
      <c r="M1218" s="33">
        <f t="shared" si="143"/>
        <v>2.3235030999999998E-3</v>
      </c>
      <c r="N1218" s="33">
        <f t="shared" si="144"/>
        <v>1.6048830000000001E-3</v>
      </c>
      <c r="O1218" s="54">
        <f t="shared" si="145"/>
        <v>4.46404E-5</v>
      </c>
      <c r="P1218" s="29">
        <f t="shared" si="146"/>
        <v>10044</v>
      </c>
      <c r="Q1218" s="147"/>
      <c r="R1218" s="147"/>
      <c r="S1218" s="162"/>
      <c r="T1218" s="147"/>
      <c r="U1218" s="86"/>
      <c r="W1218" s="203" t="s">
        <v>3253</v>
      </c>
      <c r="X1218" s="204">
        <v>812</v>
      </c>
      <c r="Y1218" s="3">
        <f t="shared" si="147"/>
        <v>0</v>
      </c>
      <c r="Z1218" s="206" t="s">
        <v>3253</v>
      </c>
      <c r="AA1218" s="266">
        <v>13</v>
      </c>
      <c r="AE1218" s="311" t="s">
        <v>8444</v>
      </c>
      <c r="AF1218" s="318">
        <v>1175.5899999999999</v>
      </c>
    </row>
    <row r="1219" spans="1:32" ht="15.75" hidden="1">
      <c r="A1219" s="85" t="s">
        <v>6018</v>
      </c>
      <c r="B1219" s="49" t="s">
        <v>1486</v>
      </c>
      <c r="C1219" s="50" t="s">
        <v>2179</v>
      </c>
      <c r="D1219" s="50" t="s">
        <v>3249</v>
      </c>
      <c r="E1219" s="50" t="s">
        <v>2124</v>
      </c>
      <c r="F1219" s="50" t="s">
        <v>2119</v>
      </c>
      <c r="G1219" s="52" t="s">
        <v>2108</v>
      </c>
      <c r="H1219" s="53" t="s">
        <v>3254</v>
      </c>
      <c r="I1219" s="271">
        <v>6570</v>
      </c>
      <c r="J1219" s="272">
        <v>1004</v>
      </c>
      <c r="K1219" s="273">
        <v>7</v>
      </c>
      <c r="L1219" s="318">
        <v>1141.81</v>
      </c>
      <c r="M1219" s="33">
        <f t="shared" si="143"/>
        <v>1.065449E-3</v>
      </c>
      <c r="N1219" s="33">
        <f t="shared" si="144"/>
        <v>9.368553E-4</v>
      </c>
      <c r="O1219" s="54">
        <f t="shared" si="145"/>
        <v>2.6058899999999999E-5</v>
      </c>
      <c r="P1219" s="29">
        <f t="shared" si="146"/>
        <v>5863</v>
      </c>
      <c r="Q1219" s="147"/>
      <c r="R1219" s="147"/>
      <c r="S1219" s="162"/>
      <c r="T1219" s="147"/>
      <c r="U1219" s="86"/>
      <c r="W1219" s="203" t="s">
        <v>3254</v>
      </c>
      <c r="X1219" s="204">
        <v>1004</v>
      </c>
      <c r="Y1219" s="3">
        <f t="shared" si="147"/>
        <v>0</v>
      </c>
      <c r="Z1219" s="206" t="s">
        <v>3254</v>
      </c>
      <c r="AA1219" s="266">
        <v>7</v>
      </c>
      <c r="AE1219" s="311" t="s">
        <v>8445</v>
      </c>
      <c r="AF1219" s="318">
        <v>1141.81</v>
      </c>
    </row>
    <row r="1220" spans="1:32" ht="15.75" hidden="1">
      <c r="A1220" s="85" t="s">
        <v>6019</v>
      </c>
      <c r="B1220" s="49" t="s">
        <v>1487</v>
      </c>
      <c r="C1220" s="50" t="s">
        <v>2179</v>
      </c>
      <c r="D1220" s="50" t="s">
        <v>3249</v>
      </c>
      <c r="E1220" s="50" t="s">
        <v>2126</v>
      </c>
      <c r="F1220" s="50" t="s">
        <v>2119</v>
      </c>
      <c r="G1220" s="52" t="s">
        <v>2108</v>
      </c>
      <c r="H1220" s="53" t="s">
        <v>3255</v>
      </c>
      <c r="I1220" s="271">
        <v>3477</v>
      </c>
      <c r="J1220" s="272">
        <v>500</v>
      </c>
      <c r="K1220" s="273">
        <v>23</v>
      </c>
      <c r="L1220" s="318">
        <v>1174.67</v>
      </c>
      <c r="M1220" s="33">
        <f t="shared" si="143"/>
        <v>6.6148978999999997E-3</v>
      </c>
      <c r="N1220" s="33">
        <f t="shared" si="144"/>
        <v>2.8156409000000002E-3</v>
      </c>
      <c r="O1220" s="54">
        <f t="shared" si="145"/>
        <v>7.8318099999999998E-5</v>
      </c>
      <c r="P1220" s="29">
        <f t="shared" si="146"/>
        <v>17621</v>
      </c>
      <c r="Q1220" s="147"/>
      <c r="R1220" s="147"/>
      <c r="S1220" s="162"/>
      <c r="T1220" s="147"/>
      <c r="U1220" s="86"/>
      <c r="W1220" s="203" t="s">
        <v>3255</v>
      </c>
      <c r="X1220" s="204">
        <v>500</v>
      </c>
      <c r="Y1220" s="3">
        <f t="shared" si="147"/>
        <v>0</v>
      </c>
      <c r="Z1220" s="206" t="s">
        <v>3255</v>
      </c>
      <c r="AA1220" s="266">
        <v>23</v>
      </c>
      <c r="AE1220" s="311" t="s">
        <v>8446</v>
      </c>
      <c r="AF1220" s="318">
        <v>1174.67</v>
      </c>
    </row>
    <row r="1221" spans="1:32" ht="15.75" hidden="1">
      <c r="A1221" s="85" t="s">
        <v>6020</v>
      </c>
      <c r="B1221" s="49" t="s">
        <v>1488</v>
      </c>
      <c r="C1221" s="50" t="s">
        <v>2179</v>
      </c>
      <c r="D1221" s="50" t="s">
        <v>3249</v>
      </c>
      <c r="E1221" s="50" t="s">
        <v>2133</v>
      </c>
      <c r="F1221" s="50" t="s">
        <v>2119</v>
      </c>
      <c r="G1221" s="52" t="s">
        <v>2108</v>
      </c>
      <c r="H1221" s="53" t="s">
        <v>3250</v>
      </c>
      <c r="I1221" s="271">
        <v>10597</v>
      </c>
      <c r="J1221" s="272">
        <v>1710</v>
      </c>
      <c r="K1221" s="273">
        <v>13</v>
      </c>
      <c r="L1221" s="318">
        <v>2339.3000000000002</v>
      </c>
      <c r="M1221" s="33">
        <f t="shared" si="143"/>
        <v>1.2267622E-3</v>
      </c>
      <c r="N1221" s="33">
        <f t="shared" si="144"/>
        <v>8.9674830000000005E-4</v>
      </c>
      <c r="O1221" s="54">
        <f t="shared" si="145"/>
        <v>2.4943399999999999E-5</v>
      </c>
      <c r="P1221" s="29">
        <f t="shared" si="146"/>
        <v>5612</v>
      </c>
      <c r="Q1221" s="147"/>
      <c r="R1221" s="147"/>
      <c r="S1221" s="162"/>
      <c r="T1221" s="147"/>
      <c r="U1221" s="86"/>
      <c r="W1221" s="203" t="s">
        <v>3250</v>
      </c>
      <c r="X1221" s="204">
        <v>1710</v>
      </c>
      <c r="Y1221" s="3">
        <f t="shared" si="147"/>
        <v>0</v>
      </c>
      <c r="Z1221" s="206" t="s">
        <v>3250</v>
      </c>
      <c r="AA1221" s="266">
        <v>13</v>
      </c>
      <c r="AE1221" s="311" t="s">
        <v>8441</v>
      </c>
      <c r="AF1221" s="318">
        <v>2339.3000000000002</v>
      </c>
    </row>
    <row r="1222" spans="1:32" ht="15.75" hidden="1">
      <c r="A1222" s="85" t="s">
        <v>6021</v>
      </c>
      <c r="B1222" s="49" t="s">
        <v>1489</v>
      </c>
      <c r="C1222" s="50" t="s">
        <v>2179</v>
      </c>
      <c r="D1222" s="50" t="s">
        <v>3249</v>
      </c>
      <c r="E1222" s="50" t="s">
        <v>2157</v>
      </c>
      <c r="F1222" s="50" t="s">
        <v>2119</v>
      </c>
      <c r="G1222" s="52" t="s">
        <v>2108</v>
      </c>
      <c r="H1222" s="53" t="s">
        <v>3256</v>
      </c>
      <c r="I1222" s="271">
        <v>11438</v>
      </c>
      <c r="J1222" s="272">
        <v>1643</v>
      </c>
      <c r="K1222" s="273">
        <v>10</v>
      </c>
      <c r="L1222" s="318">
        <v>2509.02</v>
      </c>
      <c r="M1222" s="33">
        <f t="shared" si="143"/>
        <v>8.7427869999999995E-4</v>
      </c>
      <c r="N1222" s="33">
        <f t="shared" si="144"/>
        <v>5.7251030000000003E-4</v>
      </c>
      <c r="O1222" s="54">
        <f t="shared" si="145"/>
        <v>1.59245E-5</v>
      </c>
      <c r="P1222" s="29">
        <f t="shared" si="146"/>
        <v>3583</v>
      </c>
      <c r="Q1222" s="147"/>
      <c r="R1222" s="147"/>
      <c r="S1222" s="162"/>
      <c r="T1222" s="147"/>
      <c r="U1222" s="86"/>
      <c r="W1222" s="203" t="s">
        <v>3256</v>
      </c>
      <c r="X1222" s="204">
        <v>1643</v>
      </c>
      <c r="Y1222" s="3">
        <f t="shared" si="147"/>
        <v>0</v>
      </c>
      <c r="Z1222" s="206" t="s">
        <v>3256</v>
      </c>
      <c r="AA1222" s="266">
        <v>10</v>
      </c>
      <c r="AE1222" s="311" t="s">
        <v>8447</v>
      </c>
      <c r="AF1222" s="318">
        <v>2509.02</v>
      </c>
    </row>
    <row r="1223" spans="1:32" ht="15.75" hidden="1">
      <c r="A1223" s="85" t="s">
        <v>6022</v>
      </c>
      <c r="B1223" s="49" t="s">
        <v>1490</v>
      </c>
      <c r="C1223" s="50" t="s">
        <v>2179</v>
      </c>
      <c r="D1223" s="50" t="s">
        <v>3257</v>
      </c>
      <c r="E1223" s="50" t="s">
        <v>2116</v>
      </c>
      <c r="F1223" s="50" t="s">
        <v>2117</v>
      </c>
      <c r="G1223" s="52" t="s">
        <v>2107</v>
      </c>
      <c r="H1223" s="53" t="s">
        <v>3258</v>
      </c>
      <c r="I1223" s="271">
        <v>18835</v>
      </c>
      <c r="J1223" s="272">
        <v>2534</v>
      </c>
      <c r="K1223" s="273">
        <v>60</v>
      </c>
      <c r="L1223" s="318">
        <v>1803.11</v>
      </c>
      <c r="M1223" s="33">
        <f t="shared" si="143"/>
        <v>3.1855588000000001E-3</v>
      </c>
      <c r="N1223" s="33">
        <f t="shared" si="144"/>
        <v>4.4768239000000003E-3</v>
      </c>
      <c r="O1223" s="54">
        <f t="shared" si="145"/>
        <v>1.245245E-4</v>
      </c>
      <c r="P1223" s="29">
        <f t="shared" si="146"/>
        <v>28018</v>
      </c>
      <c r="Q1223" s="147"/>
      <c r="R1223" s="147"/>
      <c r="S1223" s="162"/>
      <c r="T1223" s="147"/>
      <c r="U1223" s="86"/>
      <c r="W1223" s="203" t="s">
        <v>3258</v>
      </c>
      <c r="X1223" s="204">
        <v>2534</v>
      </c>
      <c r="Y1223" s="3">
        <f t="shared" si="147"/>
        <v>0</v>
      </c>
      <c r="Z1223" s="206" t="s">
        <v>3258</v>
      </c>
      <c r="AA1223" s="266">
        <v>60</v>
      </c>
      <c r="AE1223" s="311" t="s">
        <v>8448</v>
      </c>
      <c r="AF1223" s="318">
        <v>1803.11</v>
      </c>
    </row>
    <row r="1224" spans="1:32" ht="15.75" hidden="1">
      <c r="A1224" s="85" t="s">
        <v>6023</v>
      </c>
      <c r="B1224" s="49" t="s">
        <v>1491</v>
      </c>
      <c r="C1224" s="50" t="s">
        <v>2179</v>
      </c>
      <c r="D1224" s="50" t="s">
        <v>3257</v>
      </c>
      <c r="E1224" s="50" t="s">
        <v>2115</v>
      </c>
      <c r="F1224" s="50" t="s">
        <v>2119</v>
      </c>
      <c r="G1224" s="52" t="s">
        <v>2108</v>
      </c>
      <c r="H1224" s="53" t="s">
        <v>3259</v>
      </c>
      <c r="I1224" s="271">
        <v>3680</v>
      </c>
      <c r="J1224" s="272">
        <v>514</v>
      </c>
      <c r="K1224" s="273">
        <v>30</v>
      </c>
      <c r="L1224" s="318">
        <v>797.94</v>
      </c>
      <c r="M1224" s="33">
        <f t="shared" si="143"/>
        <v>8.1521739000000003E-3</v>
      </c>
      <c r="N1224" s="33">
        <f t="shared" si="144"/>
        <v>5.2512938E-3</v>
      </c>
      <c r="O1224" s="54">
        <f t="shared" si="145"/>
        <v>1.460667E-4</v>
      </c>
      <c r="P1224" s="29">
        <f t="shared" si="146"/>
        <v>32865</v>
      </c>
      <c r="Q1224" s="147"/>
      <c r="R1224" s="147"/>
      <c r="S1224" s="162"/>
      <c r="T1224" s="147"/>
      <c r="U1224" s="86"/>
      <c r="W1224" s="203" t="s">
        <v>3259</v>
      </c>
      <c r="X1224" s="204">
        <v>514</v>
      </c>
      <c r="Y1224" s="3">
        <f t="shared" si="147"/>
        <v>0</v>
      </c>
      <c r="Z1224" s="206" t="s">
        <v>3259</v>
      </c>
      <c r="AA1224" s="266">
        <v>30</v>
      </c>
      <c r="AE1224" s="311" t="s">
        <v>8449</v>
      </c>
      <c r="AF1224" s="318">
        <v>797.94</v>
      </c>
    </row>
    <row r="1225" spans="1:32" ht="15.75" hidden="1">
      <c r="A1225" s="85" t="s">
        <v>6024</v>
      </c>
      <c r="B1225" s="49" t="s">
        <v>1492</v>
      </c>
      <c r="C1225" s="50" t="s">
        <v>2179</v>
      </c>
      <c r="D1225" s="50" t="s">
        <v>3257</v>
      </c>
      <c r="E1225" s="50" t="s">
        <v>2120</v>
      </c>
      <c r="F1225" s="50" t="s">
        <v>2119</v>
      </c>
      <c r="G1225" s="52" t="s">
        <v>2108</v>
      </c>
      <c r="H1225" s="53" t="s">
        <v>3260</v>
      </c>
      <c r="I1225" s="271">
        <v>2272</v>
      </c>
      <c r="J1225" s="272">
        <v>257</v>
      </c>
      <c r="K1225" s="273">
        <v>5</v>
      </c>
      <c r="L1225" s="318">
        <v>882.13</v>
      </c>
      <c r="M1225" s="33">
        <f t="shared" si="143"/>
        <v>2.2007042E-3</v>
      </c>
      <c r="N1225" s="33">
        <f t="shared" si="144"/>
        <v>6.4115370000000001E-4</v>
      </c>
      <c r="O1225" s="54">
        <f t="shared" si="145"/>
        <v>1.7833899999999999E-5</v>
      </c>
      <c r="P1225" s="29">
        <f t="shared" si="146"/>
        <v>4012</v>
      </c>
      <c r="Q1225" s="147"/>
      <c r="R1225" s="147"/>
      <c r="S1225" s="162"/>
      <c r="T1225" s="147"/>
      <c r="U1225" s="86"/>
      <c r="W1225" s="203" t="s">
        <v>3260</v>
      </c>
      <c r="X1225" s="204">
        <v>257</v>
      </c>
      <c r="Y1225" s="3">
        <f t="shared" si="147"/>
        <v>0</v>
      </c>
      <c r="Z1225" s="206" t="s">
        <v>3260</v>
      </c>
      <c r="AA1225" s="266">
        <v>5</v>
      </c>
      <c r="AE1225" s="311" t="s">
        <v>8450</v>
      </c>
      <c r="AF1225" s="318">
        <v>882.13</v>
      </c>
    </row>
    <row r="1226" spans="1:32" ht="15.75" hidden="1">
      <c r="A1226" s="85" t="s">
        <v>6025</v>
      </c>
      <c r="B1226" s="49" t="s">
        <v>1493</v>
      </c>
      <c r="C1226" s="50" t="s">
        <v>2179</v>
      </c>
      <c r="D1226" s="50" t="s">
        <v>3257</v>
      </c>
      <c r="E1226" s="50" t="s">
        <v>2122</v>
      </c>
      <c r="F1226" s="50" t="s">
        <v>2119</v>
      </c>
      <c r="G1226" s="52" t="s">
        <v>2108</v>
      </c>
      <c r="H1226" s="53" t="s">
        <v>3261</v>
      </c>
      <c r="I1226" s="271">
        <v>4603</v>
      </c>
      <c r="J1226" s="272">
        <v>511</v>
      </c>
      <c r="K1226" s="273">
        <v>20</v>
      </c>
      <c r="L1226" s="318">
        <v>1174.95</v>
      </c>
      <c r="M1226" s="33">
        <f t="shared" si="143"/>
        <v>4.3449923000000003E-3</v>
      </c>
      <c r="N1226" s="33">
        <f t="shared" si="144"/>
        <v>1.8896898E-3</v>
      </c>
      <c r="O1226" s="54">
        <f t="shared" si="145"/>
        <v>5.2562399999999997E-5</v>
      </c>
      <c r="P1226" s="29">
        <f t="shared" si="146"/>
        <v>11826</v>
      </c>
      <c r="Q1226" s="147"/>
      <c r="R1226" s="147"/>
      <c r="S1226" s="162"/>
      <c r="T1226" s="147"/>
      <c r="U1226" s="86"/>
      <c r="W1226" s="203" t="s">
        <v>3261</v>
      </c>
      <c r="X1226" s="204">
        <v>511</v>
      </c>
      <c r="Y1226" s="3">
        <f t="shared" si="147"/>
        <v>0</v>
      </c>
      <c r="Z1226" s="206" t="s">
        <v>3261</v>
      </c>
      <c r="AA1226" s="266">
        <v>20</v>
      </c>
      <c r="AE1226" s="311" t="s">
        <v>8451</v>
      </c>
      <c r="AF1226" s="318">
        <v>1174.95</v>
      </c>
    </row>
    <row r="1227" spans="1:32" ht="15.75" hidden="1">
      <c r="A1227" s="85" t="s">
        <v>6026</v>
      </c>
      <c r="B1227" s="49" t="s">
        <v>1494</v>
      </c>
      <c r="C1227" s="50" t="s">
        <v>2179</v>
      </c>
      <c r="D1227" s="50" t="s">
        <v>3257</v>
      </c>
      <c r="E1227" s="50" t="s">
        <v>2124</v>
      </c>
      <c r="F1227" s="50">
        <v>3</v>
      </c>
      <c r="G1227" s="52" t="s">
        <v>2109</v>
      </c>
      <c r="H1227" s="53" t="s">
        <v>3262</v>
      </c>
      <c r="I1227" s="271">
        <v>6215</v>
      </c>
      <c r="J1227" s="272">
        <v>752</v>
      </c>
      <c r="K1227" s="273">
        <v>13</v>
      </c>
      <c r="L1227" s="318">
        <v>1479.94</v>
      </c>
      <c r="M1227" s="33">
        <f t="shared" si="143"/>
        <v>2.0917135E-3</v>
      </c>
      <c r="N1227" s="33">
        <f t="shared" si="144"/>
        <v>1.0628596E-3</v>
      </c>
      <c r="O1227" s="54">
        <f t="shared" si="145"/>
        <v>2.95638E-5</v>
      </c>
      <c r="P1227" s="29">
        <f t="shared" si="146"/>
        <v>6651</v>
      </c>
      <c r="Q1227" s="147"/>
      <c r="R1227" s="147"/>
      <c r="S1227" s="162"/>
      <c r="T1227" s="147"/>
      <c r="U1227" s="86"/>
      <c r="W1227" s="203" t="s">
        <v>3262</v>
      </c>
      <c r="X1227" s="204">
        <v>752</v>
      </c>
      <c r="Y1227" s="3">
        <f t="shared" si="147"/>
        <v>0</v>
      </c>
      <c r="Z1227" s="206" t="s">
        <v>3262</v>
      </c>
      <c r="AA1227" s="266">
        <v>13</v>
      </c>
      <c r="AE1227" s="311" t="s">
        <v>8452</v>
      </c>
      <c r="AF1227" s="318">
        <v>1479.94</v>
      </c>
    </row>
    <row r="1228" spans="1:32" ht="15.75" hidden="1">
      <c r="A1228" s="85" t="s">
        <v>6027</v>
      </c>
      <c r="B1228" s="49" t="s">
        <v>1495</v>
      </c>
      <c r="C1228" s="50" t="s">
        <v>2179</v>
      </c>
      <c r="D1228" s="50" t="s">
        <v>3257</v>
      </c>
      <c r="E1228" s="50" t="s">
        <v>2126</v>
      </c>
      <c r="F1228" s="50" t="s">
        <v>2119</v>
      </c>
      <c r="G1228" s="52" t="s">
        <v>2108</v>
      </c>
      <c r="H1228" s="53" t="s">
        <v>3263</v>
      </c>
      <c r="I1228" s="271">
        <v>5370</v>
      </c>
      <c r="J1228" s="272">
        <v>687</v>
      </c>
      <c r="K1228" s="273">
        <v>14</v>
      </c>
      <c r="L1228" s="318">
        <v>1172.0999999999999</v>
      </c>
      <c r="M1228" s="33">
        <f t="shared" si="143"/>
        <v>2.6070762999999999E-3</v>
      </c>
      <c r="N1228" s="33">
        <f t="shared" si="144"/>
        <v>1.5280789999999999E-3</v>
      </c>
      <c r="O1228" s="54">
        <f t="shared" si="145"/>
        <v>4.2504099999999998E-5</v>
      </c>
      <c r="P1228" s="29">
        <f t="shared" si="146"/>
        <v>9563</v>
      </c>
      <c r="Q1228" s="147"/>
      <c r="R1228" s="147"/>
      <c r="S1228" s="162"/>
      <c r="T1228" s="147"/>
      <c r="U1228" s="86"/>
      <c r="W1228" s="203" t="s">
        <v>3263</v>
      </c>
      <c r="X1228" s="204">
        <v>687</v>
      </c>
      <c r="Y1228" s="3">
        <f t="shared" si="147"/>
        <v>0</v>
      </c>
      <c r="Z1228" s="206" t="s">
        <v>3263</v>
      </c>
      <c r="AA1228" s="266">
        <v>14</v>
      </c>
      <c r="AE1228" s="311" t="s">
        <v>8453</v>
      </c>
      <c r="AF1228" s="318">
        <v>1172.0999999999999</v>
      </c>
    </row>
    <row r="1229" spans="1:32" ht="15.75" hidden="1">
      <c r="A1229" s="85" t="s">
        <v>6028</v>
      </c>
      <c r="B1229" s="49" t="s">
        <v>1496</v>
      </c>
      <c r="C1229" s="50" t="s">
        <v>2179</v>
      </c>
      <c r="D1229" s="50" t="s">
        <v>3257</v>
      </c>
      <c r="E1229" s="50" t="s">
        <v>2133</v>
      </c>
      <c r="F1229" s="50" t="s">
        <v>2119</v>
      </c>
      <c r="G1229" s="52" t="s">
        <v>2108</v>
      </c>
      <c r="H1229" s="53" t="s">
        <v>3264</v>
      </c>
      <c r="I1229" s="271">
        <v>3769</v>
      </c>
      <c r="J1229" s="272">
        <v>432</v>
      </c>
      <c r="K1229" s="273">
        <v>3</v>
      </c>
      <c r="L1229" s="318">
        <v>1104.06</v>
      </c>
      <c r="M1229" s="33">
        <f t="shared" si="143"/>
        <v>7.959671E-4</v>
      </c>
      <c r="N1229" s="33">
        <f t="shared" si="144"/>
        <v>3.114484E-4</v>
      </c>
      <c r="O1229" s="54">
        <f t="shared" si="145"/>
        <v>8.6629999999999999E-6</v>
      </c>
      <c r="P1229" s="29">
        <f t="shared" si="146"/>
        <v>1949</v>
      </c>
      <c r="Q1229" s="147"/>
      <c r="R1229" s="147"/>
      <c r="S1229" s="162"/>
      <c r="T1229" s="147"/>
      <c r="U1229" s="86"/>
      <c r="W1229" s="203" t="s">
        <v>3264</v>
      </c>
      <c r="X1229" s="204">
        <v>432</v>
      </c>
      <c r="Y1229" s="3">
        <f t="shared" si="147"/>
        <v>0</v>
      </c>
      <c r="Z1229" s="206" t="s">
        <v>3264</v>
      </c>
      <c r="AA1229" s="266">
        <v>3</v>
      </c>
      <c r="AE1229" s="311" t="s">
        <v>8454</v>
      </c>
      <c r="AF1229" s="318">
        <v>1104.06</v>
      </c>
    </row>
    <row r="1230" spans="1:32" ht="15.75" hidden="1">
      <c r="A1230" s="85" t="s">
        <v>6029</v>
      </c>
      <c r="B1230" s="49" t="s">
        <v>1497</v>
      </c>
      <c r="C1230" s="50" t="s">
        <v>2179</v>
      </c>
      <c r="D1230" s="50" t="s">
        <v>3257</v>
      </c>
      <c r="E1230" s="50" t="s">
        <v>2157</v>
      </c>
      <c r="F1230" s="50" t="s">
        <v>2119</v>
      </c>
      <c r="G1230" s="52" t="s">
        <v>2108</v>
      </c>
      <c r="H1230" s="53" t="s">
        <v>3258</v>
      </c>
      <c r="I1230" s="271">
        <v>6061</v>
      </c>
      <c r="J1230" s="272">
        <v>791</v>
      </c>
      <c r="K1230" s="273">
        <v>29</v>
      </c>
      <c r="L1230" s="318">
        <v>1185.1600000000001</v>
      </c>
      <c r="M1230" s="33">
        <f t="shared" si="143"/>
        <v>4.7846889000000004E-3</v>
      </c>
      <c r="N1230" s="33">
        <f t="shared" si="144"/>
        <v>3.1933991E-3</v>
      </c>
      <c r="O1230" s="54">
        <f t="shared" si="145"/>
        <v>8.8825600000000006E-5</v>
      </c>
      <c r="P1230" s="29">
        <f t="shared" si="146"/>
        <v>19985</v>
      </c>
      <c r="Q1230" s="147"/>
      <c r="R1230" s="147"/>
      <c r="S1230" s="162"/>
      <c r="T1230" s="147"/>
      <c r="U1230" s="86"/>
      <c r="W1230" s="203" t="s">
        <v>3258</v>
      </c>
      <c r="X1230" s="204">
        <v>791</v>
      </c>
      <c r="Y1230" s="3">
        <f t="shared" si="147"/>
        <v>0</v>
      </c>
      <c r="Z1230" s="206" t="s">
        <v>3258</v>
      </c>
      <c r="AA1230" s="266">
        <v>29</v>
      </c>
      <c r="AE1230" s="311" t="s">
        <v>8448</v>
      </c>
      <c r="AF1230" s="318">
        <v>1185.1600000000001</v>
      </c>
    </row>
    <row r="1231" spans="1:32" ht="15.75" hidden="1">
      <c r="A1231" s="85" t="s">
        <v>6030</v>
      </c>
      <c r="B1231" s="49" t="s">
        <v>1498</v>
      </c>
      <c r="C1231" s="50" t="s">
        <v>2179</v>
      </c>
      <c r="D1231" s="50" t="s">
        <v>3257</v>
      </c>
      <c r="E1231" s="50" t="s">
        <v>2159</v>
      </c>
      <c r="F1231" s="50" t="s">
        <v>2119</v>
      </c>
      <c r="G1231" s="52" t="s">
        <v>2108</v>
      </c>
      <c r="H1231" s="53" t="s">
        <v>3265</v>
      </c>
      <c r="I1231" s="271">
        <v>4069</v>
      </c>
      <c r="J1231" s="272">
        <v>474</v>
      </c>
      <c r="K1231" s="273">
        <v>2</v>
      </c>
      <c r="L1231" s="318">
        <v>1012.2</v>
      </c>
      <c r="M1231" s="33">
        <f t="shared" si="143"/>
        <v>4.9152120000000004E-4</v>
      </c>
      <c r="N1231" s="33">
        <f t="shared" si="144"/>
        <v>2.3017290000000001E-4</v>
      </c>
      <c r="O1231" s="54">
        <f t="shared" si="145"/>
        <v>6.4022999999999997E-6</v>
      </c>
      <c r="P1231" s="29">
        <f t="shared" si="146"/>
        <v>1440</v>
      </c>
      <c r="Q1231" s="147"/>
      <c r="R1231" s="147"/>
      <c r="S1231" s="162"/>
      <c r="T1231" s="147"/>
      <c r="U1231" s="86"/>
      <c r="W1231" s="203" t="s">
        <v>3265</v>
      </c>
      <c r="X1231" s="204">
        <v>474</v>
      </c>
      <c r="Y1231" s="3">
        <f t="shared" si="147"/>
        <v>0</v>
      </c>
      <c r="Z1231" s="206" t="s">
        <v>3265</v>
      </c>
      <c r="AA1231" s="266">
        <v>2</v>
      </c>
      <c r="AE1231" s="311" t="s">
        <v>8455</v>
      </c>
      <c r="AF1231" s="318">
        <v>1012.2</v>
      </c>
    </row>
    <row r="1232" spans="1:32" ht="15.75" hidden="1">
      <c r="A1232" s="85" t="s">
        <v>6031</v>
      </c>
      <c r="B1232" s="49" t="s">
        <v>1499</v>
      </c>
      <c r="C1232" s="50" t="s">
        <v>2179</v>
      </c>
      <c r="D1232" s="50" t="s">
        <v>3266</v>
      </c>
      <c r="E1232" s="50" t="s">
        <v>2116</v>
      </c>
      <c r="F1232" s="50" t="s">
        <v>2119</v>
      </c>
      <c r="G1232" s="52" t="s">
        <v>2108</v>
      </c>
      <c r="H1232" s="53" t="s">
        <v>3267</v>
      </c>
      <c r="I1232" s="271">
        <v>6019</v>
      </c>
      <c r="J1232" s="272">
        <v>726</v>
      </c>
      <c r="K1232" s="273">
        <v>73</v>
      </c>
      <c r="L1232" s="318">
        <v>720.33</v>
      </c>
      <c r="M1232" s="33">
        <f t="shared" si="143"/>
        <v>1.21282605E-2</v>
      </c>
      <c r="N1232" s="33">
        <f t="shared" si="144"/>
        <v>1.22237267E-2</v>
      </c>
      <c r="O1232" s="54">
        <f t="shared" si="145"/>
        <v>3.4000760000000001E-4</v>
      </c>
      <c r="P1232" s="29">
        <f t="shared" si="146"/>
        <v>76501</v>
      </c>
      <c r="Q1232" s="147"/>
      <c r="R1232" s="147"/>
      <c r="S1232" s="162"/>
      <c r="T1232" s="147"/>
      <c r="U1232" s="86"/>
      <c r="W1232" s="203" t="s">
        <v>3267</v>
      </c>
      <c r="X1232" s="204">
        <v>726</v>
      </c>
      <c r="Y1232" s="3">
        <f t="shared" si="147"/>
        <v>0</v>
      </c>
      <c r="Z1232" s="206" t="s">
        <v>3267</v>
      </c>
      <c r="AA1232" s="266">
        <v>73</v>
      </c>
      <c r="AE1232" s="311" t="s">
        <v>8456</v>
      </c>
      <c r="AF1232" s="318">
        <v>720.33</v>
      </c>
    </row>
    <row r="1233" spans="1:32" ht="15.75" hidden="1">
      <c r="A1233" s="85" t="s">
        <v>6032</v>
      </c>
      <c r="B1233" s="49" t="s">
        <v>1500</v>
      </c>
      <c r="C1233" s="50" t="s">
        <v>2179</v>
      </c>
      <c r="D1233" s="50" t="s">
        <v>3266</v>
      </c>
      <c r="E1233" s="50" t="s">
        <v>2115</v>
      </c>
      <c r="F1233" s="50" t="s">
        <v>2119</v>
      </c>
      <c r="G1233" s="52" t="s">
        <v>2108</v>
      </c>
      <c r="H1233" s="53" t="s">
        <v>3268</v>
      </c>
      <c r="I1233" s="271">
        <v>5248</v>
      </c>
      <c r="J1233" s="272">
        <v>783</v>
      </c>
      <c r="K1233" s="273">
        <v>61</v>
      </c>
      <c r="L1233" s="318">
        <v>879.21</v>
      </c>
      <c r="M1233" s="33">
        <f t="shared" si="143"/>
        <v>1.1623475600000001E-2</v>
      </c>
      <c r="N1233" s="33">
        <f t="shared" si="144"/>
        <v>1.0351544400000001E-2</v>
      </c>
      <c r="O1233" s="54">
        <f t="shared" si="145"/>
        <v>2.8793219999999998E-4</v>
      </c>
      <c r="P1233" s="29">
        <f t="shared" si="146"/>
        <v>64784</v>
      </c>
      <c r="Q1233" s="147"/>
      <c r="R1233" s="147"/>
      <c r="S1233" s="162"/>
      <c r="T1233" s="147"/>
      <c r="U1233" s="86"/>
      <c r="W1233" s="203" t="s">
        <v>3268</v>
      </c>
      <c r="X1233" s="204">
        <v>783</v>
      </c>
      <c r="Y1233" s="3">
        <f t="shared" si="147"/>
        <v>0</v>
      </c>
      <c r="Z1233" s="206" t="s">
        <v>3268</v>
      </c>
      <c r="AA1233" s="266">
        <v>61</v>
      </c>
      <c r="AE1233" s="311" t="s">
        <v>8457</v>
      </c>
      <c r="AF1233" s="318">
        <v>879.21</v>
      </c>
    </row>
    <row r="1234" spans="1:32" ht="15.75" hidden="1">
      <c r="A1234" s="85" t="s">
        <v>6033</v>
      </c>
      <c r="B1234" s="49" t="s">
        <v>1501</v>
      </c>
      <c r="C1234" s="50" t="s">
        <v>2179</v>
      </c>
      <c r="D1234" s="50" t="s">
        <v>3266</v>
      </c>
      <c r="E1234" s="50" t="s">
        <v>2120</v>
      </c>
      <c r="F1234" s="50" t="s">
        <v>2119</v>
      </c>
      <c r="G1234" s="52" t="s">
        <v>2108</v>
      </c>
      <c r="H1234" s="53" t="s">
        <v>3269</v>
      </c>
      <c r="I1234" s="271">
        <v>3897</v>
      </c>
      <c r="J1234" s="272">
        <v>625</v>
      </c>
      <c r="K1234" s="273">
        <v>113</v>
      </c>
      <c r="L1234" s="318">
        <v>508.34</v>
      </c>
      <c r="M1234" s="33">
        <f t="shared" ref="M1234:M1291" si="148" xml:space="preserve"> ROUNDDOWN(K1234/I1234,10)</f>
        <v>2.89966641E-2</v>
      </c>
      <c r="N1234" s="33">
        <f t="shared" ref="N1234:N1291" si="149">ROUNDDOWN(J1234*M1234/L1234,10)</f>
        <v>3.5651168599999998E-2</v>
      </c>
      <c r="O1234" s="54">
        <f t="shared" ref="O1234:O1291" si="150">ROUNDDOWN(N1234/$N$2499,10)</f>
        <v>9.9165100000000008E-4</v>
      </c>
      <c r="P1234" s="29">
        <f t="shared" si="146"/>
        <v>223121</v>
      </c>
      <c r="Q1234" s="147"/>
      <c r="R1234" s="147"/>
      <c r="S1234" s="162"/>
      <c r="T1234" s="147"/>
      <c r="U1234" s="86"/>
      <c r="W1234" s="203" t="s">
        <v>3269</v>
      </c>
      <c r="X1234" s="204">
        <v>625</v>
      </c>
      <c r="Y1234" s="3">
        <f t="shared" si="147"/>
        <v>0</v>
      </c>
      <c r="Z1234" s="206" t="s">
        <v>3269</v>
      </c>
      <c r="AA1234" s="266">
        <v>113</v>
      </c>
      <c r="AE1234" s="311" t="s">
        <v>8458</v>
      </c>
      <c r="AF1234" s="318">
        <v>508.34</v>
      </c>
    </row>
    <row r="1235" spans="1:32" ht="15.75" hidden="1">
      <c r="A1235" s="85" t="s">
        <v>6034</v>
      </c>
      <c r="B1235" s="49" t="s">
        <v>1502</v>
      </c>
      <c r="C1235" s="50" t="s">
        <v>2179</v>
      </c>
      <c r="D1235" s="50" t="s">
        <v>3266</v>
      </c>
      <c r="E1235" s="50" t="s">
        <v>2122</v>
      </c>
      <c r="F1235" s="50" t="s">
        <v>2119</v>
      </c>
      <c r="G1235" s="52" t="s">
        <v>2108</v>
      </c>
      <c r="H1235" s="53" t="s">
        <v>3270</v>
      </c>
      <c r="I1235" s="271">
        <v>5960</v>
      </c>
      <c r="J1235" s="272">
        <v>940</v>
      </c>
      <c r="K1235" s="273">
        <v>67</v>
      </c>
      <c r="L1235" s="318">
        <v>891.76</v>
      </c>
      <c r="M1235" s="33">
        <f t="shared" si="148"/>
        <v>1.12416107E-2</v>
      </c>
      <c r="N1235" s="33">
        <f t="shared" si="149"/>
        <v>1.18497286E-2</v>
      </c>
      <c r="O1235" s="54">
        <f t="shared" si="150"/>
        <v>3.2960470000000002E-4</v>
      </c>
      <c r="P1235" s="29">
        <f t="shared" ref="P1235:P1291" si="151">ROUNDDOWN(225000000*O1235,0)</f>
        <v>74161</v>
      </c>
      <c r="Q1235" s="147"/>
      <c r="R1235" s="147"/>
      <c r="S1235" s="162"/>
      <c r="T1235" s="147"/>
      <c r="U1235" s="86"/>
      <c r="W1235" s="203" t="s">
        <v>3270</v>
      </c>
      <c r="X1235" s="204">
        <v>940</v>
      </c>
      <c r="Y1235" s="3">
        <f t="shared" ref="Y1235:Y1291" si="152">J1235-X1235</f>
        <v>0</v>
      </c>
      <c r="Z1235" s="206" t="s">
        <v>3270</v>
      </c>
      <c r="AA1235" s="266">
        <v>67</v>
      </c>
      <c r="AE1235" s="311" t="s">
        <v>8459</v>
      </c>
      <c r="AF1235" s="318">
        <v>891.76</v>
      </c>
    </row>
    <row r="1236" spans="1:32" ht="15.75" hidden="1">
      <c r="A1236" s="85" t="s">
        <v>6035</v>
      </c>
      <c r="B1236" s="49" t="s">
        <v>1503</v>
      </c>
      <c r="C1236" s="50" t="s">
        <v>2179</v>
      </c>
      <c r="D1236" s="50" t="s">
        <v>3266</v>
      </c>
      <c r="E1236" s="50" t="s">
        <v>2124</v>
      </c>
      <c r="F1236" s="50">
        <v>3</v>
      </c>
      <c r="G1236" s="52" t="s">
        <v>2109</v>
      </c>
      <c r="H1236" s="53" t="s">
        <v>3271</v>
      </c>
      <c r="I1236" s="271">
        <v>18951</v>
      </c>
      <c r="J1236" s="272">
        <v>2460</v>
      </c>
      <c r="K1236" s="273">
        <v>318</v>
      </c>
      <c r="L1236" s="318">
        <v>973.2</v>
      </c>
      <c r="M1236" s="33">
        <f t="shared" si="148"/>
        <v>1.6780117099999999E-2</v>
      </c>
      <c r="N1236" s="33">
        <f t="shared" si="149"/>
        <v>4.2415832299999998E-2</v>
      </c>
      <c r="O1236" s="54">
        <f t="shared" si="150"/>
        <v>1.1798128E-3</v>
      </c>
      <c r="P1236" s="29">
        <f t="shared" si="151"/>
        <v>265457</v>
      </c>
      <c r="Q1236" s="147"/>
      <c r="R1236" s="147"/>
      <c r="S1236" s="162"/>
      <c r="T1236" s="147"/>
      <c r="U1236" s="86"/>
      <c r="W1236" s="203" t="s">
        <v>3271</v>
      </c>
      <c r="X1236" s="204">
        <v>2460</v>
      </c>
      <c r="Y1236" s="3">
        <f t="shared" si="152"/>
        <v>0</v>
      </c>
      <c r="Z1236" s="206" t="s">
        <v>3271</v>
      </c>
      <c r="AA1236" s="266">
        <v>318</v>
      </c>
      <c r="AE1236" s="311" t="s">
        <v>8460</v>
      </c>
      <c r="AF1236" s="318">
        <v>973.2</v>
      </c>
    </row>
    <row r="1237" spans="1:32" ht="15.75" hidden="1">
      <c r="A1237" s="85" t="s">
        <v>6036</v>
      </c>
      <c r="B1237" s="49" t="s">
        <v>1504</v>
      </c>
      <c r="C1237" s="50" t="s">
        <v>2179</v>
      </c>
      <c r="D1237" s="50" t="s">
        <v>3272</v>
      </c>
      <c r="E1237" s="50" t="s">
        <v>2116</v>
      </c>
      <c r="F1237" s="50">
        <v>3</v>
      </c>
      <c r="G1237" s="52" t="s">
        <v>2109</v>
      </c>
      <c r="H1237" s="53" t="s">
        <v>3273</v>
      </c>
      <c r="I1237" s="271">
        <v>21356</v>
      </c>
      <c r="J1237" s="272">
        <v>2900</v>
      </c>
      <c r="K1237" s="273">
        <v>18</v>
      </c>
      <c r="L1237" s="318">
        <v>3202.73</v>
      </c>
      <c r="M1237" s="33">
        <f t="shared" si="148"/>
        <v>8.4285440000000001E-4</v>
      </c>
      <c r="N1237" s="33">
        <f t="shared" si="149"/>
        <v>7.6318570000000001E-4</v>
      </c>
      <c r="O1237" s="54">
        <f t="shared" si="150"/>
        <v>2.1228300000000001E-5</v>
      </c>
      <c r="P1237" s="29">
        <f t="shared" si="151"/>
        <v>4776</v>
      </c>
      <c r="Q1237" s="147"/>
      <c r="R1237" s="147"/>
      <c r="S1237" s="162"/>
      <c r="T1237" s="147"/>
      <c r="U1237" s="86"/>
      <c r="W1237" s="203" t="s">
        <v>3273</v>
      </c>
      <c r="X1237" s="204">
        <v>2900</v>
      </c>
      <c r="Y1237" s="3">
        <f t="shared" si="152"/>
        <v>0</v>
      </c>
      <c r="Z1237" s="206" t="s">
        <v>3273</v>
      </c>
      <c r="AA1237" s="266">
        <v>18</v>
      </c>
      <c r="AE1237" s="311" t="s">
        <v>8461</v>
      </c>
      <c r="AF1237" s="318">
        <v>3202.73</v>
      </c>
    </row>
    <row r="1238" spans="1:32" ht="15.75" hidden="1">
      <c r="A1238" s="85" t="s">
        <v>6037</v>
      </c>
      <c r="B1238" s="49" t="s">
        <v>1505</v>
      </c>
      <c r="C1238" s="50" t="s">
        <v>2179</v>
      </c>
      <c r="D1238" s="50" t="s">
        <v>3272</v>
      </c>
      <c r="E1238" s="50" t="s">
        <v>2115</v>
      </c>
      <c r="F1238" s="50" t="s">
        <v>2119</v>
      </c>
      <c r="G1238" s="52" t="s">
        <v>2108</v>
      </c>
      <c r="H1238" s="53" t="s">
        <v>3274</v>
      </c>
      <c r="I1238" s="271">
        <v>10521</v>
      </c>
      <c r="J1238" s="272">
        <v>1637</v>
      </c>
      <c r="K1238" s="273">
        <v>28</v>
      </c>
      <c r="L1238" s="318">
        <v>3430.7</v>
      </c>
      <c r="M1238" s="33">
        <f t="shared" si="148"/>
        <v>2.6613438999999999E-3</v>
      </c>
      <c r="N1238" s="33">
        <f t="shared" si="149"/>
        <v>1.2698924E-3</v>
      </c>
      <c r="O1238" s="54">
        <f t="shared" si="150"/>
        <v>3.5322499999999999E-5</v>
      </c>
      <c r="P1238" s="29">
        <f t="shared" si="151"/>
        <v>7947</v>
      </c>
      <c r="Q1238" s="147"/>
      <c r="R1238" s="147"/>
      <c r="S1238" s="162"/>
      <c r="T1238" s="147"/>
      <c r="U1238" s="86"/>
      <c r="W1238" s="203" t="s">
        <v>3274</v>
      </c>
      <c r="X1238" s="204">
        <v>1637</v>
      </c>
      <c r="Y1238" s="3">
        <f t="shared" si="152"/>
        <v>0</v>
      </c>
      <c r="Z1238" s="206" t="s">
        <v>3274</v>
      </c>
      <c r="AA1238" s="266">
        <v>28</v>
      </c>
      <c r="AE1238" s="311" t="s">
        <v>8462</v>
      </c>
      <c r="AF1238" s="318">
        <v>3430.7</v>
      </c>
    </row>
    <row r="1239" spans="1:32" ht="15.75" hidden="1">
      <c r="A1239" s="85" t="s">
        <v>6038</v>
      </c>
      <c r="B1239" s="49" t="s">
        <v>1506</v>
      </c>
      <c r="C1239" s="50" t="s">
        <v>2179</v>
      </c>
      <c r="D1239" s="50" t="s">
        <v>3272</v>
      </c>
      <c r="E1239" s="50" t="s">
        <v>2120</v>
      </c>
      <c r="F1239" s="50" t="s">
        <v>2119</v>
      </c>
      <c r="G1239" s="52" t="s">
        <v>2108</v>
      </c>
      <c r="H1239" s="53" t="s">
        <v>3275</v>
      </c>
      <c r="I1239" s="271">
        <v>4293</v>
      </c>
      <c r="J1239" s="272">
        <v>602</v>
      </c>
      <c r="K1239" s="273">
        <v>13</v>
      </c>
      <c r="L1239" s="318">
        <v>4774.41</v>
      </c>
      <c r="M1239" s="33">
        <f t="shared" si="148"/>
        <v>3.0281854000000002E-3</v>
      </c>
      <c r="N1239" s="33">
        <f t="shared" si="149"/>
        <v>3.8182039999999997E-4</v>
      </c>
      <c r="O1239" s="54">
        <f t="shared" si="150"/>
        <v>1.0620400000000001E-5</v>
      </c>
      <c r="P1239" s="29">
        <f t="shared" si="151"/>
        <v>2389</v>
      </c>
      <c r="Q1239" s="147"/>
      <c r="R1239" s="147"/>
      <c r="S1239" s="162"/>
      <c r="T1239" s="147"/>
      <c r="U1239" s="86"/>
      <c r="W1239" s="203" t="s">
        <v>3275</v>
      </c>
      <c r="X1239" s="204">
        <v>602</v>
      </c>
      <c r="Y1239" s="3">
        <f t="shared" si="152"/>
        <v>0</v>
      </c>
      <c r="Z1239" s="206" t="s">
        <v>3275</v>
      </c>
      <c r="AA1239" s="266">
        <v>13</v>
      </c>
      <c r="AE1239" s="311" t="s">
        <v>8463</v>
      </c>
      <c r="AF1239" s="318">
        <v>4774.41</v>
      </c>
    </row>
    <row r="1240" spans="1:32" ht="15.75" hidden="1">
      <c r="A1240" s="85" t="s">
        <v>6039</v>
      </c>
      <c r="B1240" s="49" t="s">
        <v>1507</v>
      </c>
      <c r="C1240" s="50" t="s">
        <v>2179</v>
      </c>
      <c r="D1240" s="50" t="s">
        <v>3272</v>
      </c>
      <c r="E1240" s="50" t="s">
        <v>2122</v>
      </c>
      <c r="F1240" s="50" t="s">
        <v>2119</v>
      </c>
      <c r="G1240" s="52" t="s">
        <v>2108</v>
      </c>
      <c r="H1240" s="53" t="s">
        <v>3276</v>
      </c>
      <c r="I1240" s="271">
        <v>10084</v>
      </c>
      <c r="J1240" s="272">
        <v>1593</v>
      </c>
      <c r="K1240" s="273">
        <v>7</v>
      </c>
      <c r="L1240" s="318">
        <v>2217.9899999999998</v>
      </c>
      <c r="M1240" s="33">
        <f t="shared" si="148"/>
        <v>6.9416889999999998E-4</v>
      </c>
      <c r="N1240" s="33">
        <f t="shared" si="149"/>
        <v>4.9856439999999998E-4</v>
      </c>
      <c r="O1240" s="54">
        <f t="shared" si="150"/>
        <v>1.3867699999999999E-5</v>
      </c>
      <c r="P1240" s="29">
        <f t="shared" si="151"/>
        <v>3120</v>
      </c>
      <c r="Q1240" s="147"/>
      <c r="R1240" s="147"/>
      <c r="S1240" s="162"/>
      <c r="T1240" s="147"/>
      <c r="U1240" s="86"/>
      <c r="W1240" s="203" t="s">
        <v>3276</v>
      </c>
      <c r="X1240" s="204">
        <v>1593</v>
      </c>
      <c r="Y1240" s="3">
        <f t="shared" si="152"/>
        <v>0</v>
      </c>
      <c r="Z1240" s="206" t="s">
        <v>3276</v>
      </c>
      <c r="AA1240" s="266">
        <v>7</v>
      </c>
      <c r="AE1240" s="311" t="s">
        <v>8464</v>
      </c>
      <c r="AF1240" s="318">
        <v>2217.9899999999998</v>
      </c>
    </row>
    <row r="1241" spans="1:32" ht="15.75" hidden="1">
      <c r="A1241" s="85" t="s">
        <v>6040</v>
      </c>
      <c r="B1241" s="49" t="s">
        <v>1508</v>
      </c>
      <c r="C1241" s="50" t="s">
        <v>2179</v>
      </c>
      <c r="D1241" s="50" t="s">
        <v>3272</v>
      </c>
      <c r="E1241" s="50" t="s">
        <v>2124</v>
      </c>
      <c r="F1241" s="50">
        <v>3</v>
      </c>
      <c r="G1241" s="52" t="s">
        <v>2109</v>
      </c>
      <c r="H1241" s="53" t="s">
        <v>3277</v>
      </c>
      <c r="I1241" s="271">
        <v>25920</v>
      </c>
      <c r="J1241" s="272">
        <v>4242</v>
      </c>
      <c r="K1241" s="273">
        <v>39</v>
      </c>
      <c r="L1241" s="318">
        <v>3290.32</v>
      </c>
      <c r="M1241" s="33">
        <f t="shared" si="148"/>
        <v>1.5046295999999999E-3</v>
      </c>
      <c r="N1241" s="33">
        <f t="shared" si="149"/>
        <v>1.9398231000000001E-3</v>
      </c>
      <c r="O1241" s="54">
        <f t="shared" si="150"/>
        <v>5.3956899999999998E-5</v>
      </c>
      <c r="P1241" s="29">
        <f t="shared" si="151"/>
        <v>12140</v>
      </c>
      <c r="Q1241" s="147"/>
      <c r="R1241" s="147"/>
      <c r="S1241" s="162"/>
      <c r="T1241" s="147"/>
      <c r="U1241" s="86"/>
      <c r="W1241" s="203" t="s">
        <v>3277</v>
      </c>
      <c r="X1241" s="204">
        <v>4242</v>
      </c>
      <c r="Y1241" s="3">
        <f t="shared" si="152"/>
        <v>0</v>
      </c>
      <c r="Z1241" s="206" t="s">
        <v>3277</v>
      </c>
      <c r="AA1241" s="266">
        <v>39</v>
      </c>
      <c r="AE1241" s="311" t="s">
        <v>8465</v>
      </c>
      <c r="AF1241" s="318">
        <v>3290.32</v>
      </c>
    </row>
    <row r="1242" spans="1:32" ht="15.75" hidden="1">
      <c r="A1242" s="85" t="s">
        <v>6041</v>
      </c>
      <c r="B1242" s="49" t="s">
        <v>1509</v>
      </c>
      <c r="C1242" s="50" t="s">
        <v>2179</v>
      </c>
      <c r="D1242" s="50" t="s">
        <v>3272</v>
      </c>
      <c r="E1242" s="50" t="s">
        <v>2126</v>
      </c>
      <c r="F1242" s="50">
        <v>3</v>
      </c>
      <c r="G1242" s="52" t="s">
        <v>2109</v>
      </c>
      <c r="H1242" s="53" t="s">
        <v>3278</v>
      </c>
      <c r="I1242" s="271">
        <v>23604</v>
      </c>
      <c r="J1242" s="272">
        <v>3385</v>
      </c>
      <c r="K1242" s="273">
        <v>21</v>
      </c>
      <c r="L1242" s="318">
        <v>3660.69</v>
      </c>
      <c r="M1242" s="33">
        <f t="shared" si="148"/>
        <v>8.8967970000000001E-4</v>
      </c>
      <c r="N1242" s="33">
        <f t="shared" si="149"/>
        <v>8.2267699999999996E-4</v>
      </c>
      <c r="O1242" s="54">
        <f t="shared" si="150"/>
        <v>2.2883000000000001E-5</v>
      </c>
      <c r="P1242" s="29">
        <f t="shared" si="151"/>
        <v>5148</v>
      </c>
      <c r="Q1242" s="147"/>
      <c r="R1242" s="147"/>
      <c r="S1242" s="162"/>
      <c r="T1242" s="147"/>
      <c r="U1242" s="86"/>
      <c r="W1242" s="203" t="s">
        <v>3278</v>
      </c>
      <c r="X1242" s="204">
        <v>3385</v>
      </c>
      <c r="Y1242" s="3">
        <f t="shared" si="152"/>
        <v>0</v>
      </c>
      <c r="Z1242" s="206" t="s">
        <v>3278</v>
      </c>
      <c r="AA1242" s="266">
        <v>21</v>
      </c>
      <c r="AE1242" s="311" t="s">
        <v>8466</v>
      </c>
      <c r="AF1242" s="318">
        <v>3660.69</v>
      </c>
    </row>
    <row r="1243" spans="1:32" ht="15.75" hidden="1">
      <c r="A1243" s="85" t="s">
        <v>6042</v>
      </c>
      <c r="B1243" s="49" t="s">
        <v>1510</v>
      </c>
      <c r="C1243" s="50" t="s">
        <v>2179</v>
      </c>
      <c r="D1243" s="50" t="s">
        <v>3272</v>
      </c>
      <c r="E1243" s="50" t="s">
        <v>2133</v>
      </c>
      <c r="F1243" s="50" t="s">
        <v>2119</v>
      </c>
      <c r="G1243" s="52" t="s">
        <v>2108</v>
      </c>
      <c r="H1243" s="53" t="s">
        <v>3279</v>
      </c>
      <c r="I1243" s="271">
        <v>18301</v>
      </c>
      <c r="J1243" s="272">
        <v>3088</v>
      </c>
      <c r="K1243" s="273">
        <v>5</v>
      </c>
      <c r="L1243" s="318">
        <v>3368.18</v>
      </c>
      <c r="M1243" s="33">
        <f t="shared" si="148"/>
        <v>2.7320909999999999E-4</v>
      </c>
      <c r="N1243" s="33">
        <f t="shared" si="149"/>
        <v>2.504823E-4</v>
      </c>
      <c r="O1243" s="54">
        <f t="shared" si="150"/>
        <v>6.9672E-6</v>
      </c>
      <c r="P1243" s="29">
        <f t="shared" si="151"/>
        <v>1567</v>
      </c>
      <c r="Q1243" s="147"/>
      <c r="R1243" s="147"/>
      <c r="S1243" s="162"/>
      <c r="T1243" s="147"/>
      <c r="U1243" s="86"/>
      <c r="W1243" s="203" t="s">
        <v>3279</v>
      </c>
      <c r="X1243" s="204">
        <v>3088</v>
      </c>
      <c r="Y1243" s="3">
        <f t="shared" si="152"/>
        <v>0</v>
      </c>
      <c r="Z1243" s="206" t="s">
        <v>3279</v>
      </c>
      <c r="AA1243" s="266">
        <v>5</v>
      </c>
      <c r="AE1243" s="311" t="s">
        <v>8467</v>
      </c>
      <c r="AF1243" s="318">
        <v>3368.18</v>
      </c>
    </row>
    <row r="1244" spans="1:32" ht="15.75" hidden="1">
      <c r="A1244" s="85" t="s">
        <v>6043</v>
      </c>
      <c r="B1244" s="49" t="s">
        <v>1511</v>
      </c>
      <c r="C1244" s="50" t="s">
        <v>2179</v>
      </c>
      <c r="D1244" s="50" t="s">
        <v>3280</v>
      </c>
      <c r="E1244" s="50" t="s">
        <v>2116</v>
      </c>
      <c r="F1244" s="50" t="s">
        <v>2117</v>
      </c>
      <c r="G1244" s="52" t="s">
        <v>2107</v>
      </c>
      <c r="H1244" s="53" t="s">
        <v>3281</v>
      </c>
      <c r="I1244" s="271">
        <v>12771</v>
      </c>
      <c r="J1244" s="272">
        <v>1654</v>
      </c>
      <c r="K1244" s="273">
        <v>57</v>
      </c>
      <c r="L1244" s="318">
        <v>2101.3000000000002</v>
      </c>
      <c r="M1244" s="33">
        <f t="shared" si="148"/>
        <v>4.4632370000000001E-3</v>
      </c>
      <c r="N1244" s="33">
        <f t="shared" si="149"/>
        <v>3.5131556000000002E-3</v>
      </c>
      <c r="O1244" s="54">
        <f t="shared" si="150"/>
        <v>9.7719699999999999E-5</v>
      </c>
      <c r="P1244" s="29">
        <f t="shared" si="151"/>
        <v>21986</v>
      </c>
      <c r="Q1244" s="147"/>
      <c r="R1244" s="147"/>
      <c r="S1244" s="162"/>
      <c r="T1244" s="147"/>
      <c r="U1244" s="86"/>
      <c r="W1244" s="203" t="s">
        <v>3281</v>
      </c>
      <c r="X1244" s="204">
        <v>1654</v>
      </c>
      <c r="Y1244" s="3">
        <f t="shared" si="152"/>
        <v>0</v>
      </c>
      <c r="Z1244" s="206" t="s">
        <v>3281</v>
      </c>
      <c r="AA1244" s="266">
        <v>57</v>
      </c>
      <c r="AE1244" s="311" t="s">
        <v>8468</v>
      </c>
      <c r="AF1244" s="318">
        <v>2101.3000000000002</v>
      </c>
    </row>
    <row r="1245" spans="1:32" ht="15.75" hidden="1">
      <c r="A1245" s="85" t="s">
        <v>6044</v>
      </c>
      <c r="B1245" s="49" t="s">
        <v>1512</v>
      </c>
      <c r="C1245" s="50" t="s">
        <v>2179</v>
      </c>
      <c r="D1245" s="50" t="s">
        <v>3280</v>
      </c>
      <c r="E1245" s="50" t="s">
        <v>2115</v>
      </c>
      <c r="F1245" s="50" t="s">
        <v>2119</v>
      </c>
      <c r="G1245" s="52" t="s">
        <v>2108</v>
      </c>
      <c r="H1245" s="53" t="s">
        <v>3282</v>
      </c>
      <c r="I1245" s="271">
        <v>4464</v>
      </c>
      <c r="J1245" s="272">
        <v>610</v>
      </c>
      <c r="K1245" s="273">
        <v>7</v>
      </c>
      <c r="L1245" s="318">
        <v>1041.25</v>
      </c>
      <c r="M1245" s="33">
        <f t="shared" si="148"/>
        <v>1.5681003000000001E-3</v>
      </c>
      <c r="N1245" s="33">
        <f t="shared" si="149"/>
        <v>9.1864690000000005E-4</v>
      </c>
      <c r="O1245" s="54">
        <f t="shared" si="150"/>
        <v>2.55525E-5</v>
      </c>
      <c r="P1245" s="29">
        <f t="shared" si="151"/>
        <v>5749</v>
      </c>
      <c r="Q1245" s="147"/>
      <c r="R1245" s="147"/>
      <c r="S1245" s="162"/>
      <c r="T1245" s="147"/>
      <c r="U1245" s="86"/>
      <c r="W1245" s="203" t="s">
        <v>3282</v>
      </c>
      <c r="X1245" s="204">
        <v>610</v>
      </c>
      <c r="Y1245" s="3">
        <f t="shared" si="152"/>
        <v>0</v>
      </c>
      <c r="Z1245" s="206" t="s">
        <v>3282</v>
      </c>
      <c r="AA1245" s="266">
        <v>7</v>
      </c>
      <c r="AE1245" s="311" t="s">
        <v>8469</v>
      </c>
      <c r="AF1245" s="318">
        <v>1041.25</v>
      </c>
    </row>
    <row r="1246" spans="1:32" ht="15.75" hidden="1">
      <c r="A1246" s="85" t="s">
        <v>6045</v>
      </c>
      <c r="B1246" s="49" t="s">
        <v>1513</v>
      </c>
      <c r="C1246" s="50" t="s">
        <v>2179</v>
      </c>
      <c r="D1246" s="50" t="s">
        <v>3280</v>
      </c>
      <c r="E1246" s="50" t="s">
        <v>2120</v>
      </c>
      <c r="F1246" s="50" t="s">
        <v>2119</v>
      </c>
      <c r="G1246" s="52" t="s">
        <v>2108</v>
      </c>
      <c r="H1246" s="53" t="s">
        <v>3283</v>
      </c>
      <c r="I1246" s="271">
        <v>6379</v>
      </c>
      <c r="J1246" s="272">
        <v>859</v>
      </c>
      <c r="K1246" s="273">
        <v>33</v>
      </c>
      <c r="L1246" s="318">
        <v>1201.27</v>
      </c>
      <c r="M1246" s="33">
        <f t="shared" si="148"/>
        <v>5.1732245999999999E-3</v>
      </c>
      <c r="N1246" s="33">
        <f t="shared" si="149"/>
        <v>3.6992514999999999E-3</v>
      </c>
      <c r="O1246" s="54">
        <f t="shared" si="150"/>
        <v>1.0289610000000001E-4</v>
      </c>
      <c r="P1246" s="29">
        <f t="shared" si="151"/>
        <v>23151</v>
      </c>
      <c r="Q1246" s="147"/>
      <c r="R1246" s="147"/>
      <c r="S1246" s="162"/>
      <c r="T1246" s="147"/>
      <c r="U1246" s="86"/>
      <c r="W1246" s="203" t="s">
        <v>3283</v>
      </c>
      <c r="X1246" s="204">
        <v>859</v>
      </c>
      <c r="Y1246" s="3">
        <f t="shared" si="152"/>
        <v>0</v>
      </c>
      <c r="Z1246" s="206" t="s">
        <v>3283</v>
      </c>
      <c r="AA1246" s="266">
        <v>33</v>
      </c>
      <c r="AE1246" s="311" t="s">
        <v>8470</v>
      </c>
      <c r="AF1246" s="318">
        <v>1201.27</v>
      </c>
    </row>
    <row r="1247" spans="1:32" ht="15.75" hidden="1">
      <c r="A1247" s="85" t="s">
        <v>6046</v>
      </c>
      <c r="B1247" s="49" t="s">
        <v>1514</v>
      </c>
      <c r="C1247" s="50" t="s">
        <v>2179</v>
      </c>
      <c r="D1247" s="50" t="s">
        <v>3280</v>
      </c>
      <c r="E1247" s="50" t="s">
        <v>2122</v>
      </c>
      <c r="F1247" s="50" t="s">
        <v>2119</v>
      </c>
      <c r="G1247" s="52" t="s">
        <v>2108</v>
      </c>
      <c r="H1247" s="53" t="s">
        <v>3284</v>
      </c>
      <c r="I1247" s="271">
        <v>7542</v>
      </c>
      <c r="J1247" s="272">
        <v>989</v>
      </c>
      <c r="K1247" s="273">
        <v>40</v>
      </c>
      <c r="L1247" s="318">
        <v>1241.06</v>
      </c>
      <c r="M1247" s="33">
        <f t="shared" si="148"/>
        <v>5.3036328999999998E-3</v>
      </c>
      <c r="N1247" s="33">
        <f t="shared" si="149"/>
        <v>4.2264620000000003E-3</v>
      </c>
      <c r="O1247" s="54">
        <f t="shared" si="150"/>
        <v>1.1756059999999999E-4</v>
      </c>
      <c r="P1247" s="29">
        <f t="shared" si="151"/>
        <v>26451</v>
      </c>
      <c r="Q1247" s="147"/>
      <c r="R1247" s="147"/>
      <c r="S1247" s="162"/>
      <c r="T1247" s="147"/>
      <c r="U1247" s="86"/>
      <c r="W1247" s="203" t="s">
        <v>3284</v>
      </c>
      <c r="X1247" s="204">
        <v>989</v>
      </c>
      <c r="Y1247" s="3">
        <f t="shared" si="152"/>
        <v>0</v>
      </c>
      <c r="Z1247" s="206" t="s">
        <v>3284</v>
      </c>
      <c r="AA1247" s="266">
        <v>40</v>
      </c>
      <c r="AE1247" s="311" t="s">
        <v>8471</v>
      </c>
      <c r="AF1247" s="318">
        <v>1241.06</v>
      </c>
    </row>
    <row r="1248" spans="1:32" ht="15.75" hidden="1">
      <c r="A1248" s="85" t="s">
        <v>6047</v>
      </c>
      <c r="B1248" s="49" t="s">
        <v>1515</v>
      </c>
      <c r="C1248" s="50" t="s">
        <v>2179</v>
      </c>
      <c r="D1248" s="50" t="s">
        <v>3280</v>
      </c>
      <c r="E1248" s="50" t="s">
        <v>2124</v>
      </c>
      <c r="F1248" s="50">
        <v>3</v>
      </c>
      <c r="G1248" s="52" t="s">
        <v>2109</v>
      </c>
      <c r="H1248" s="53" t="s">
        <v>3285</v>
      </c>
      <c r="I1248" s="271">
        <v>17893</v>
      </c>
      <c r="J1248" s="272">
        <v>2589</v>
      </c>
      <c r="K1248" s="273">
        <v>18</v>
      </c>
      <c r="L1248" s="318">
        <v>1106.54</v>
      </c>
      <c r="M1248" s="33">
        <f t="shared" si="148"/>
        <v>1.0059799E-3</v>
      </c>
      <c r="N1248" s="33">
        <f t="shared" si="149"/>
        <v>2.3537168999999999E-3</v>
      </c>
      <c r="O1248" s="54">
        <f t="shared" si="150"/>
        <v>6.5469500000000001E-5</v>
      </c>
      <c r="P1248" s="29">
        <f t="shared" si="151"/>
        <v>14730</v>
      </c>
      <c r="Q1248" s="147"/>
      <c r="R1248" s="147"/>
      <c r="S1248" s="162"/>
      <c r="T1248" s="147"/>
      <c r="U1248" s="86"/>
      <c r="W1248" s="203" t="s">
        <v>3285</v>
      </c>
      <c r="X1248" s="204">
        <v>2589</v>
      </c>
      <c r="Y1248" s="3">
        <f t="shared" si="152"/>
        <v>0</v>
      </c>
      <c r="Z1248" s="206" t="s">
        <v>3285</v>
      </c>
      <c r="AA1248" s="266">
        <v>18</v>
      </c>
      <c r="AE1248" s="311" t="s">
        <v>8472</v>
      </c>
      <c r="AF1248" s="318">
        <v>1106.54</v>
      </c>
    </row>
    <row r="1249" spans="1:32" ht="15.75" hidden="1">
      <c r="A1249" s="85" t="s">
        <v>6048</v>
      </c>
      <c r="B1249" s="49" t="s">
        <v>1516</v>
      </c>
      <c r="C1249" s="50" t="s">
        <v>2179</v>
      </c>
      <c r="D1249" s="50" t="s">
        <v>3280</v>
      </c>
      <c r="E1249" s="50" t="s">
        <v>2126</v>
      </c>
      <c r="F1249" s="50" t="s">
        <v>2119</v>
      </c>
      <c r="G1249" s="52" t="s">
        <v>2108</v>
      </c>
      <c r="H1249" s="53" t="s">
        <v>3286</v>
      </c>
      <c r="I1249" s="271">
        <v>3949</v>
      </c>
      <c r="J1249" s="272">
        <v>476</v>
      </c>
      <c r="K1249" s="273">
        <v>27</v>
      </c>
      <c r="L1249" s="318">
        <v>1002.28</v>
      </c>
      <c r="M1249" s="33">
        <f t="shared" si="148"/>
        <v>6.8371739000000001E-3</v>
      </c>
      <c r="N1249" s="33">
        <f t="shared" si="149"/>
        <v>3.2470913999999998E-3</v>
      </c>
      <c r="O1249" s="54">
        <f t="shared" si="150"/>
        <v>9.0319099999999994E-5</v>
      </c>
      <c r="P1249" s="29">
        <f t="shared" si="151"/>
        <v>20321</v>
      </c>
      <c r="Q1249" s="147"/>
      <c r="R1249" s="147"/>
      <c r="S1249" s="162"/>
      <c r="T1249" s="147"/>
      <c r="U1249" s="86"/>
      <c r="W1249" s="203" t="s">
        <v>3286</v>
      </c>
      <c r="X1249" s="204">
        <v>476</v>
      </c>
      <c r="Y1249" s="3">
        <f t="shared" si="152"/>
        <v>0</v>
      </c>
      <c r="Z1249" s="206" t="s">
        <v>3286</v>
      </c>
      <c r="AA1249" s="266">
        <v>27</v>
      </c>
      <c r="AE1249" s="311" t="s">
        <v>8473</v>
      </c>
      <c r="AF1249" s="318">
        <v>1002.28</v>
      </c>
    </row>
    <row r="1250" spans="1:32" ht="15.75" hidden="1">
      <c r="A1250" s="85" t="s">
        <v>6049</v>
      </c>
      <c r="B1250" s="49" t="s">
        <v>1517</v>
      </c>
      <c r="C1250" s="50" t="s">
        <v>2179</v>
      </c>
      <c r="D1250" s="50" t="s">
        <v>3280</v>
      </c>
      <c r="E1250" s="50" t="s">
        <v>2133</v>
      </c>
      <c r="F1250" s="50" t="s">
        <v>2119</v>
      </c>
      <c r="G1250" s="52" t="s">
        <v>2108</v>
      </c>
      <c r="H1250" s="53" t="s">
        <v>3287</v>
      </c>
      <c r="I1250" s="271">
        <v>5915</v>
      </c>
      <c r="J1250" s="272">
        <v>796</v>
      </c>
      <c r="K1250" s="273">
        <v>17</v>
      </c>
      <c r="L1250" s="318">
        <v>765.33</v>
      </c>
      <c r="M1250" s="33">
        <f t="shared" si="148"/>
        <v>2.874049E-3</v>
      </c>
      <c r="N1250" s="33">
        <f t="shared" si="149"/>
        <v>2.9892242E-3</v>
      </c>
      <c r="O1250" s="54">
        <f t="shared" si="150"/>
        <v>8.3146399999999994E-5</v>
      </c>
      <c r="P1250" s="29">
        <f t="shared" si="151"/>
        <v>18707</v>
      </c>
      <c r="Q1250" s="147"/>
      <c r="R1250" s="147"/>
      <c r="S1250" s="162"/>
      <c r="T1250" s="147"/>
      <c r="U1250" s="86"/>
      <c r="W1250" s="203" t="s">
        <v>3287</v>
      </c>
      <c r="X1250" s="204">
        <v>796</v>
      </c>
      <c r="Y1250" s="3">
        <f t="shared" si="152"/>
        <v>0</v>
      </c>
      <c r="Z1250" s="206" t="s">
        <v>3287</v>
      </c>
      <c r="AA1250" s="266">
        <v>17</v>
      </c>
      <c r="AE1250" s="311" t="s">
        <v>8474</v>
      </c>
      <c r="AF1250" s="318">
        <v>765.33</v>
      </c>
    </row>
    <row r="1251" spans="1:32" ht="15.75" hidden="1">
      <c r="A1251" s="85" t="s">
        <v>6050</v>
      </c>
      <c r="B1251" s="49" t="s">
        <v>1518</v>
      </c>
      <c r="C1251" s="50" t="s">
        <v>2179</v>
      </c>
      <c r="D1251" s="50" t="s">
        <v>3280</v>
      </c>
      <c r="E1251" s="50" t="s">
        <v>2157</v>
      </c>
      <c r="F1251" s="50" t="s">
        <v>2119</v>
      </c>
      <c r="G1251" s="52" t="s">
        <v>2108</v>
      </c>
      <c r="H1251" s="53" t="s">
        <v>3288</v>
      </c>
      <c r="I1251" s="271">
        <v>5063</v>
      </c>
      <c r="J1251" s="272">
        <v>698</v>
      </c>
      <c r="K1251" s="273">
        <v>40</v>
      </c>
      <c r="L1251" s="318">
        <v>1061.73</v>
      </c>
      <c r="M1251" s="33">
        <f t="shared" si="148"/>
        <v>7.9004542000000004E-3</v>
      </c>
      <c r="N1251" s="33">
        <f t="shared" si="149"/>
        <v>5.1938977000000001E-3</v>
      </c>
      <c r="O1251" s="54">
        <f t="shared" si="150"/>
        <v>1.4447019999999999E-4</v>
      </c>
      <c r="P1251" s="29">
        <f t="shared" si="151"/>
        <v>32505</v>
      </c>
      <c r="Q1251" s="147"/>
      <c r="R1251" s="147"/>
      <c r="S1251" s="162"/>
      <c r="T1251" s="147"/>
      <c r="U1251" s="86"/>
      <c r="W1251" s="203" t="s">
        <v>3288</v>
      </c>
      <c r="X1251" s="204">
        <v>698</v>
      </c>
      <c r="Y1251" s="3">
        <f t="shared" si="152"/>
        <v>0</v>
      </c>
      <c r="Z1251" s="206" t="s">
        <v>3288</v>
      </c>
      <c r="AA1251" s="266">
        <v>40</v>
      </c>
      <c r="AE1251" s="311" t="s">
        <v>8475</v>
      </c>
      <c r="AF1251" s="318">
        <v>1061.73</v>
      </c>
    </row>
    <row r="1252" spans="1:32" ht="15.75" hidden="1">
      <c r="A1252" s="85" t="s">
        <v>6051</v>
      </c>
      <c r="B1252" s="49" t="s">
        <v>1519</v>
      </c>
      <c r="C1252" s="50" t="s">
        <v>2179</v>
      </c>
      <c r="D1252" s="50" t="s">
        <v>3280</v>
      </c>
      <c r="E1252" s="50" t="s">
        <v>2159</v>
      </c>
      <c r="F1252" s="50" t="s">
        <v>2119</v>
      </c>
      <c r="G1252" s="52" t="s">
        <v>2108</v>
      </c>
      <c r="H1252" s="53" t="s">
        <v>3289</v>
      </c>
      <c r="I1252" s="271">
        <v>2849</v>
      </c>
      <c r="J1252" s="272">
        <v>343</v>
      </c>
      <c r="K1252" s="273">
        <v>32</v>
      </c>
      <c r="L1252" s="318">
        <v>1070.46</v>
      </c>
      <c r="M1252" s="33">
        <f t="shared" si="148"/>
        <v>1.1232011199999999E-2</v>
      </c>
      <c r="N1252" s="33">
        <f t="shared" si="149"/>
        <v>3.5989946000000001E-3</v>
      </c>
      <c r="O1252" s="54">
        <f t="shared" si="150"/>
        <v>1.001074E-4</v>
      </c>
      <c r="P1252" s="29">
        <f t="shared" si="151"/>
        <v>22524</v>
      </c>
      <c r="Q1252" s="147"/>
      <c r="R1252" s="147"/>
      <c r="S1252" s="162"/>
      <c r="T1252" s="147"/>
      <c r="U1252" s="86"/>
      <c r="W1252" s="203" t="s">
        <v>3289</v>
      </c>
      <c r="X1252" s="204">
        <v>343</v>
      </c>
      <c r="Y1252" s="3">
        <f t="shared" si="152"/>
        <v>0</v>
      </c>
      <c r="Z1252" s="206" t="s">
        <v>3289</v>
      </c>
      <c r="AA1252" s="266">
        <v>32</v>
      </c>
      <c r="AE1252" s="311" t="s">
        <v>8476</v>
      </c>
      <c r="AF1252" s="318">
        <v>1070.46</v>
      </c>
    </row>
    <row r="1253" spans="1:32" ht="15.75" hidden="1">
      <c r="A1253" s="85" t="s">
        <v>6052</v>
      </c>
      <c r="B1253" s="49" t="s">
        <v>1520</v>
      </c>
      <c r="C1253" s="50" t="s">
        <v>2179</v>
      </c>
      <c r="D1253" s="50" t="s">
        <v>3290</v>
      </c>
      <c r="E1253" s="50" t="s">
        <v>2116</v>
      </c>
      <c r="F1253" s="50" t="s">
        <v>2117</v>
      </c>
      <c r="G1253" s="52" t="s">
        <v>2107</v>
      </c>
      <c r="H1253" s="53" t="s">
        <v>3291</v>
      </c>
      <c r="I1253" s="271">
        <v>22459</v>
      </c>
      <c r="J1253" s="272">
        <v>3544</v>
      </c>
      <c r="K1253" s="273">
        <v>74</v>
      </c>
      <c r="L1253" s="318">
        <v>1832.09</v>
      </c>
      <c r="M1253" s="33">
        <f t="shared" si="148"/>
        <v>3.2948929000000001E-3</v>
      </c>
      <c r="N1253" s="33">
        <f t="shared" si="149"/>
        <v>6.3736499999999998E-3</v>
      </c>
      <c r="O1253" s="54">
        <f t="shared" si="150"/>
        <v>1.7728549999999999E-4</v>
      </c>
      <c r="P1253" s="29">
        <f t="shared" si="151"/>
        <v>39889</v>
      </c>
      <c r="Q1253" s="147"/>
      <c r="R1253" s="147"/>
      <c r="S1253" s="162"/>
      <c r="T1253" s="147"/>
      <c r="U1253" s="86"/>
      <c r="W1253" s="203" t="s">
        <v>3291</v>
      </c>
      <c r="X1253" s="204">
        <v>3544</v>
      </c>
      <c r="Y1253" s="3">
        <f t="shared" si="152"/>
        <v>0</v>
      </c>
      <c r="Z1253" s="206" t="s">
        <v>3291</v>
      </c>
      <c r="AA1253" s="266">
        <v>74</v>
      </c>
      <c r="AE1253" s="311" t="s">
        <v>8477</v>
      </c>
      <c r="AF1253" s="318">
        <v>1832.09</v>
      </c>
    </row>
    <row r="1254" spans="1:32" ht="15.75" hidden="1">
      <c r="A1254" s="85" t="s">
        <v>6053</v>
      </c>
      <c r="B1254" s="49" t="s">
        <v>1521</v>
      </c>
      <c r="C1254" s="50" t="s">
        <v>2179</v>
      </c>
      <c r="D1254" s="50" t="s">
        <v>3290</v>
      </c>
      <c r="E1254" s="50" t="s">
        <v>2115</v>
      </c>
      <c r="F1254" s="50" t="s">
        <v>2117</v>
      </c>
      <c r="G1254" s="52" t="s">
        <v>2107</v>
      </c>
      <c r="H1254" s="53" t="s">
        <v>3292</v>
      </c>
      <c r="I1254" s="271">
        <v>31687</v>
      </c>
      <c r="J1254" s="272">
        <v>5513</v>
      </c>
      <c r="K1254" s="273">
        <v>30</v>
      </c>
      <c r="L1254" s="318">
        <v>1992.65</v>
      </c>
      <c r="M1254" s="33">
        <f t="shared" si="148"/>
        <v>9.467605E-4</v>
      </c>
      <c r="N1254" s="33">
        <f t="shared" si="149"/>
        <v>2.6193714999999998E-3</v>
      </c>
      <c r="O1254" s="54">
        <f t="shared" si="150"/>
        <v>7.2858800000000001E-5</v>
      </c>
      <c r="P1254" s="29">
        <f t="shared" si="151"/>
        <v>16393</v>
      </c>
      <c r="Q1254" s="147"/>
      <c r="R1254" s="147"/>
      <c r="S1254" s="162"/>
      <c r="T1254" s="147"/>
      <c r="U1254" s="86"/>
      <c r="W1254" s="203" t="s">
        <v>3292</v>
      </c>
      <c r="X1254" s="204">
        <v>5513</v>
      </c>
      <c r="Y1254" s="3">
        <f t="shared" si="152"/>
        <v>0</v>
      </c>
      <c r="Z1254" s="206" t="s">
        <v>3292</v>
      </c>
      <c r="AA1254" s="266">
        <v>30</v>
      </c>
      <c r="AE1254" s="311" t="s">
        <v>8478</v>
      </c>
      <c r="AF1254" s="318">
        <v>1992.65</v>
      </c>
    </row>
    <row r="1255" spans="1:32" ht="15.75" hidden="1">
      <c r="A1255" s="85" t="s">
        <v>6054</v>
      </c>
      <c r="B1255" s="49" t="s">
        <v>1522</v>
      </c>
      <c r="C1255" s="50" t="s">
        <v>2179</v>
      </c>
      <c r="D1255" s="50" t="s">
        <v>3290</v>
      </c>
      <c r="E1255" s="50" t="s">
        <v>2120</v>
      </c>
      <c r="F1255" s="50" t="s">
        <v>2117</v>
      </c>
      <c r="G1255" s="52" t="s">
        <v>2107</v>
      </c>
      <c r="H1255" s="53" t="s">
        <v>3293</v>
      </c>
      <c r="I1255" s="271">
        <v>34784</v>
      </c>
      <c r="J1255" s="272">
        <v>5956</v>
      </c>
      <c r="K1255" s="273">
        <v>82</v>
      </c>
      <c r="L1255" s="318">
        <v>1724.17</v>
      </c>
      <c r="M1255" s="33">
        <f t="shared" si="148"/>
        <v>2.3574057000000002E-3</v>
      </c>
      <c r="N1255" s="33">
        <f t="shared" si="149"/>
        <v>8.1434592999999993E-3</v>
      </c>
      <c r="O1255" s="54">
        <f t="shared" si="150"/>
        <v>2.2651339999999999E-4</v>
      </c>
      <c r="P1255" s="29">
        <f t="shared" si="151"/>
        <v>50965</v>
      </c>
      <c r="Q1255" s="147"/>
      <c r="R1255" s="147"/>
      <c r="S1255" s="162"/>
      <c r="T1255" s="147"/>
      <c r="U1255" s="86"/>
      <c r="W1255" s="203" t="s">
        <v>3293</v>
      </c>
      <c r="X1255" s="204">
        <v>5956</v>
      </c>
      <c r="Y1255" s="3">
        <f t="shared" si="152"/>
        <v>0</v>
      </c>
      <c r="Z1255" s="206" t="s">
        <v>3293</v>
      </c>
      <c r="AA1255" s="266">
        <v>82</v>
      </c>
      <c r="AE1255" s="311" t="s">
        <v>8479</v>
      </c>
      <c r="AF1255" s="318">
        <v>1724.17</v>
      </c>
    </row>
    <row r="1256" spans="1:32" ht="15.75" hidden="1">
      <c r="A1256" s="85" t="s">
        <v>6055</v>
      </c>
      <c r="B1256" s="49" t="s">
        <v>1523</v>
      </c>
      <c r="C1256" s="50" t="s">
        <v>2179</v>
      </c>
      <c r="D1256" s="50" t="s">
        <v>3290</v>
      </c>
      <c r="E1256" s="50" t="s">
        <v>2122</v>
      </c>
      <c r="F1256" s="50" t="s">
        <v>2117</v>
      </c>
      <c r="G1256" s="52" t="s">
        <v>2107</v>
      </c>
      <c r="H1256" s="53" t="s">
        <v>3294</v>
      </c>
      <c r="I1256" s="271">
        <v>17499</v>
      </c>
      <c r="J1256" s="272">
        <v>2503</v>
      </c>
      <c r="K1256" s="273">
        <v>11</v>
      </c>
      <c r="L1256" s="318">
        <v>2300.69</v>
      </c>
      <c r="M1256" s="33">
        <f t="shared" si="148"/>
        <v>6.2860729999999999E-4</v>
      </c>
      <c r="N1256" s="33">
        <f t="shared" si="149"/>
        <v>6.8388349999999999E-4</v>
      </c>
      <c r="O1256" s="54">
        <f t="shared" si="150"/>
        <v>1.9022399999999999E-5</v>
      </c>
      <c r="P1256" s="29">
        <f t="shared" si="151"/>
        <v>4280</v>
      </c>
      <c r="Q1256" s="147"/>
      <c r="R1256" s="147"/>
      <c r="S1256" s="162"/>
      <c r="T1256" s="147"/>
      <c r="U1256" s="86"/>
      <c r="W1256" s="203" t="s">
        <v>3294</v>
      </c>
      <c r="X1256" s="204">
        <v>2503</v>
      </c>
      <c r="Y1256" s="3">
        <f t="shared" si="152"/>
        <v>0</v>
      </c>
      <c r="Z1256" s="206" t="s">
        <v>3294</v>
      </c>
      <c r="AA1256" s="266">
        <v>11</v>
      </c>
      <c r="AE1256" s="311" t="s">
        <v>8480</v>
      </c>
      <c r="AF1256" s="318">
        <v>2300.69</v>
      </c>
    </row>
    <row r="1257" spans="1:32" ht="15.75" hidden="1">
      <c r="A1257" s="85" t="s">
        <v>6056</v>
      </c>
      <c r="B1257" s="49" t="s">
        <v>1524</v>
      </c>
      <c r="C1257" s="50" t="s">
        <v>2179</v>
      </c>
      <c r="D1257" s="50" t="s">
        <v>3290</v>
      </c>
      <c r="E1257" s="50" t="s">
        <v>2124</v>
      </c>
      <c r="F1257" s="50" t="s">
        <v>2119</v>
      </c>
      <c r="G1257" s="52" t="s">
        <v>2108</v>
      </c>
      <c r="H1257" s="53" t="s">
        <v>3295</v>
      </c>
      <c r="I1257" s="271">
        <v>8010</v>
      </c>
      <c r="J1257" s="272">
        <v>1341</v>
      </c>
      <c r="K1257" s="273">
        <v>15</v>
      </c>
      <c r="L1257" s="318">
        <v>1489.06</v>
      </c>
      <c r="M1257" s="33">
        <f t="shared" si="148"/>
        <v>1.8726591000000001E-3</v>
      </c>
      <c r="N1257" s="33">
        <f t="shared" si="149"/>
        <v>1.6864571E-3</v>
      </c>
      <c r="O1257" s="54">
        <f t="shared" si="150"/>
        <v>4.6909400000000002E-5</v>
      </c>
      <c r="P1257" s="29">
        <f t="shared" si="151"/>
        <v>10554</v>
      </c>
      <c r="Q1257" s="147"/>
      <c r="R1257" s="147"/>
      <c r="S1257" s="162"/>
      <c r="T1257" s="147"/>
      <c r="U1257" s="86"/>
      <c r="W1257" s="203" t="s">
        <v>3295</v>
      </c>
      <c r="X1257" s="204">
        <v>1341</v>
      </c>
      <c r="Y1257" s="3">
        <f t="shared" si="152"/>
        <v>0</v>
      </c>
      <c r="Z1257" s="206" t="s">
        <v>3295</v>
      </c>
      <c r="AA1257" s="266">
        <v>15</v>
      </c>
      <c r="AE1257" s="311" t="s">
        <v>8481</v>
      </c>
      <c r="AF1257" s="318">
        <v>1489.06</v>
      </c>
    </row>
    <row r="1258" spans="1:32" ht="15.75" hidden="1">
      <c r="A1258" s="85" t="s">
        <v>6057</v>
      </c>
      <c r="B1258" s="49" t="s">
        <v>1525</v>
      </c>
      <c r="C1258" s="50" t="s">
        <v>2179</v>
      </c>
      <c r="D1258" s="50" t="s">
        <v>3290</v>
      </c>
      <c r="E1258" s="50" t="s">
        <v>2126</v>
      </c>
      <c r="F1258" s="50" t="s">
        <v>2119</v>
      </c>
      <c r="G1258" s="52" t="s">
        <v>2108</v>
      </c>
      <c r="H1258" s="53" t="s">
        <v>3296</v>
      </c>
      <c r="I1258" s="271">
        <v>7598</v>
      </c>
      <c r="J1258" s="272">
        <v>1023</v>
      </c>
      <c r="K1258" s="273">
        <v>20</v>
      </c>
      <c r="L1258" s="318">
        <v>956.56</v>
      </c>
      <c r="M1258" s="33">
        <f t="shared" si="148"/>
        <v>2.6322716E-3</v>
      </c>
      <c r="N1258" s="33">
        <f t="shared" si="149"/>
        <v>2.8151017999999998E-3</v>
      </c>
      <c r="O1258" s="54">
        <f t="shared" si="150"/>
        <v>7.8303100000000006E-5</v>
      </c>
      <c r="P1258" s="29">
        <f t="shared" si="151"/>
        <v>17618</v>
      </c>
      <c r="Q1258" s="147"/>
      <c r="R1258" s="147"/>
      <c r="S1258" s="162"/>
      <c r="T1258" s="147"/>
      <c r="U1258" s="86"/>
      <c r="W1258" s="203" t="s">
        <v>3296</v>
      </c>
      <c r="X1258" s="204">
        <v>1023</v>
      </c>
      <c r="Y1258" s="3">
        <f t="shared" si="152"/>
        <v>0</v>
      </c>
      <c r="Z1258" s="206" t="s">
        <v>3296</v>
      </c>
      <c r="AA1258" s="266">
        <v>20</v>
      </c>
      <c r="AE1258" s="311" t="s">
        <v>8482</v>
      </c>
      <c r="AF1258" s="318">
        <v>956.56</v>
      </c>
    </row>
    <row r="1259" spans="1:32" ht="15.75" hidden="1">
      <c r="A1259" s="85" t="s">
        <v>6058</v>
      </c>
      <c r="B1259" s="49" t="s">
        <v>1526</v>
      </c>
      <c r="C1259" s="50" t="s">
        <v>2179</v>
      </c>
      <c r="D1259" s="50" t="s">
        <v>3290</v>
      </c>
      <c r="E1259" s="50" t="s">
        <v>2133</v>
      </c>
      <c r="F1259" s="50" t="s">
        <v>2119</v>
      </c>
      <c r="G1259" s="52" t="s">
        <v>2108</v>
      </c>
      <c r="H1259" s="53" t="s">
        <v>3297</v>
      </c>
      <c r="I1259" s="271">
        <v>9723</v>
      </c>
      <c r="J1259" s="272">
        <v>1611</v>
      </c>
      <c r="K1259" s="273">
        <v>12</v>
      </c>
      <c r="L1259" s="318">
        <v>1514.36</v>
      </c>
      <c r="M1259" s="33">
        <f t="shared" si="148"/>
        <v>1.2341869000000001E-3</v>
      </c>
      <c r="N1259" s="33">
        <f t="shared" si="149"/>
        <v>1.3129474E-3</v>
      </c>
      <c r="O1259" s="54">
        <f t="shared" si="150"/>
        <v>3.6520100000000003E-5</v>
      </c>
      <c r="P1259" s="29">
        <f t="shared" si="151"/>
        <v>8217</v>
      </c>
      <c r="Q1259" s="147"/>
      <c r="R1259" s="147"/>
      <c r="S1259" s="162"/>
      <c r="T1259" s="147"/>
      <c r="U1259" s="86"/>
      <c r="W1259" s="203" t="s">
        <v>3297</v>
      </c>
      <c r="X1259" s="204">
        <v>1611</v>
      </c>
      <c r="Y1259" s="3">
        <f t="shared" si="152"/>
        <v>0</v>
      </c>
      <c r="Z1259" s="206" t="s">
        <v>3297</v>
      </c>
      <c r="AA1259" s="266">
        <v>12</v>
      </c>
      <c r="AE1259" s="311" t="s">
        <v>8483</v>
      </c>
      <c r="AF1259" s="318">
        <v>1514.36</v>
      </c>
    </row>
    <row r="1260" spans="1:32" ht="15.75" hidden="1">
      <c r="A1260" s="85" t="s">
        <v>6059</v>
      </c>
      <c r="B1260" s="49" t="s">
        <v>1527</v>
      </c>
      <c r="C1260" s="50" t="s">
        <v>2179</v>
      </c>
      <c r="D1260" s="50" t="s">
        <v>3290</v>
      </c>
      <c r="E1260" s="50" t="s">
        <v>2157</v>
      </c>
      <c r="F1260" s="50" t="s">
        <v>2119</v>
      </c>
      <c r="G1260" s="52" t="s">
        <v>2108</v>
      </c>
      <c r="H1260" s="53" t="s">
        <v>2754</v>
      </c>
      <c r="I1260" s="271">
        <v>6185</v>
      </c>
      <c r="J1260" s="272">
        <v>956</v>
      </c>
      <c r="K1260" s="273">
        <v>19</v>
      </c>
      <c r="L1260" s="318">
        <v>716.66</v>
      </c>
      <c r="M1260" s="33">
        <f t="shared" si="148"/>
        <v>3.0719482000000002E-3</v>
      </c>
      <c r="N1260" s="33">
        <f t="shared" si="149"/>
        <v>4.0978741000000001E-3</v>
      </c>
      <c r="O1260" s="54">
        <f t="shared" si="150"/>
        <v>1.139839E-4</v>
      </c>
      <c r="P1260" s="29">
        <f t="shared" si="151"/>
        <v>25646</v>
      </c>
      <c r="Q1260" s="147"/>
      <c r="R1260" s="147"/>
      <c r="S1260" s="162"/>
      <c r="T1260" s="147"/>
      <c r="U1260" s="86"/>
      <c r="W1260" s="203" t="s">
        <v>2754</v>
      </c>
      <c r="X1260" s="204">
        <v>956</v>
      </c>
      <c r="Y1260" s="3">
        <f t="shared" si="152"/>
        <v>0</v>
      </c>
      <c r="Z1260" s="206" t="s">
        <v>2754</v>
      </c>
      <c r="AA1260" s="266">
        <v>19</v>
      </c>
      <c r="AE1260" s="311" t="s">
        <v>7953</v>
      </c>
      <c r="AF1260" s="318">
        <v>716.66</v>
      </c>
    </row>
    <row r="1261" spans="1:32" ht="15.75" hidden="1">
      <c r="A1261" s="85" t="s">
        <v>6060</v>
      </c>
      <c r="B1261" s="49" t="s">
        <v>1528</v>
      </c>
      <c r="C1261" s="50" t="s">
        <v>2179</v>
      </c>
      <c r="D1261" s="50" t="s">
        <v>3290</v>
      </c>
      <c r="E1261" s="50" t="s">
        <v>2159</v>
      </c>
      <c r="F1261" s="50">
        <v>3</v>
      </c>
      <c r="G1261" s="52" t="s">
        <v>2109</v>
      </c>
      <c r="H1261" s="53" t="s">
        <v>3298</v>
      </c>
      <c r="I1261" s="271">
        <v>26140</v>
      </c>
      <c r="J1261" s="272">
        <v>4471</v>
      </c>
      <c r="K1261" s="273">
        <v>21</v>
      </c>
      <c r="L1261" s="318">
        <v>2250.35</v>
      </c>
      <c r="M1261" s="33">
        <f t="shared" si="148"/>
        <v>8.0336640000000005E-4</v>
      </c>
      <c r="N1261" s="33">
        <f t="shared" si="149"/>
        <v>1.5961300000000001E-3</v>
      </c>
      <c r="O1261" s="54">
        <f t="shared" si="150"/>
        <v>4.4396900000000002E-5</v>
      </c>
      <c r="P1261" s="29">
        <f t="shared" si="151"/>
        <v>9989</v>
      </c>
      <c r="Q1261" s="147"/>
      <c r="R1261" s="147"/>
      <c r="S1261" s="162"/>
      <c r="T1261" s="147"/>
      <c r="U1261" s="86"/>
      <c r="W1261" s="203" t="s">
        <v>3298</v>
      </c>
      <c r="X1261" s="204">
        <v>4471</v>
      </c>
      <c r="Y1261" s="3">
        <f t="shared" si="152"/>
        <v>0</v>
      </c>
      <c r="Z1261" s="206" t="s">
        <v>3298</v>
      </c>
      <c r="AA1261" s="266">
        <v>21</v>
      </c>
      <c r="AE1261" s="311" t="s">
        <v>8484</v>
      </c>
      <c r="AF1261" s="318">
        <v>2250.35</v>
      </c>
    </row>
    <row r="1262" spans="1:32" ht="15.75" hidden="1">
      <c r="A1262" s="85" t="s">
        <v>6061</v>
      </c>
      <c r="B1262" s="49" t="s">
        <v>1529</v>
      </c>
      <c r="C1262" s="50" t="s">
        <v>2179</v>
      </c>
      <c r="D1262" s="50" t="s">
        <v>3290</v>
      </c>
      <c r="E1262" s="50" t="s">
        <v>2172</v>
      </c>
      <c r="F1262" s="50" t="s">
        <v>2119</v>
      </c>
      <c r="G1262" s="52" t="s">
        <v>2108</v>
      </c>
      <c r="H1262" s="53" t="s">
        <v>3299</v>
      </c>
      <c r="I1262" s="271">
        <v>2758</v>
      </c>
      <c r="J1262" s="272">
        <v>357</v>
      </c>
      <c r="K1262" s="273">
        <v>7</v>
      </c>
      <c r="L1262" s="318">
        <v>805.96</v>
      </c>
      <c r="M1262" s="33">
        <f t="shared" si="148"/>
        <v>2.5380709999999998E-3</v>
      </c>
      <c r="N1262" s="33">
        <f t="shared" si="149"/>
        <v>1.1242386E-3</v>
      </c>
      <c r="O1262" s="54">
        <f t="shared" si="150"/>
        <v>3.1271099999999999E-5</v>
      </c>
      <c r="P1262" s="29">
        <f t="shared" si="151"/>
        <v>7035</v>
      </c>
      <c r="Q1262" s="147"/>
      <c r="R1262" s="147"/>
      <c r="S1262" s="162"/>
      <c r="T1262" s="147"/>
      <c r="U1262" s="86"/>
      <c r="W1262" s="203" t="s">
        <v>3299</v>
      </c>
      <c r="X1262" s="204">
        <v>357</v>
      </c>
      <c r="Y1262" s="3">
        <f t="shared" si="152"/>
        <v>0</v>
      </c>
      <c r="Z1262" s="206" t="s">
        <v>3299</v>
      </c>
      <c r="AA1262" s="266">
        <v>7</v>
      </c>
      <c r="AE1262" s="311" t="s">
        <v>8485</v>
      </c>
      <c r="AF1262" s="318">
        <v>805.96</v>
      </c>
    </row>
    <row r="1263" spans="1:32" ht="15.75" hidden="1">
      <c r="A1263" s="85" t="s">
        <v>6062</v>
      </c>
      <c r="B1263" s="49" t="s">
        <v>1530</v>
      </c>
      <c r="C1263" s="50" t="s">
        <v>2179</v>
      </c>
      <c r="D1263" s="50" t="s">
        <v>3290</v>
      </c>
      <c r="E1263" s="50" t="s">
        <v>2174</v>
      </c>
      <c r="F1263" s="50">
        <v>3</v>
      </c>
      <c r="G1263" s="52" t="s">
        <v>2109</v>
      </c>
      <c r="H1263" s="53" t="s">
        <v>3300</v>
      </c>
      <c r="I1263" s="271">
        <v>19861</v>
      </c>
      <c r="J1263" s="272">
        <v>3098</v>
      </c>
      <c r="K1263" s="273">
        <v>5</v>
      </c>
      <c r="L1263" s="318">
        <v>1044.71</v>
      </c>
      <c r="M1263" s="33">
        <f t="shared" si="148"/>
        <v>2.5174959999999999E-4</v>
      </c>
      <c r="N1263" s="33">
        <f t="shared" si="149"/>
        <v>7.4654229999999999E-4</v>
      </c>
      <c r="O1263" s="54">
        <f t="shared" si="150"/>
        <v>2.0765299999999999E-5</v>
      </c>
      <c r="P1263" s="29">
        <f t="shared" si="151"/>
        <v>4672</v>
      </c>
      <c r="Q1263" s="147"/>
      <c r="R1263" s="147"/>
      <c r="S1263" s="162"/>
      <c r="T1263" s="147"/>
      <c r="U1263" s="86"/>
      <c r="W1263" s="203" t="s">
        <v>3300</v>
      </c>
      <c r="X1263" s="204">
        <v>3098</v>
      </c>
      <c r="Y1263" s="3">
        <f t="shared" si="152"/>
        <v>0</v>
      </c>
      <c r="Z1263" s="206" t="s">
        <v>3300</v>
      </c>
      <c r="AA1263" s="266">
        <v>5</v>
      </c>
      <c r="AE1263" s="311" t="s">
        <v>8486</v>
      </c>
      <c r="AF1263" s="318">
        <v>1044.71</v>
      </c>
    </row>
    <row r="1264" spans="1:32" ht="15.75" hidden="1">
      <c r="A1264" s="85" t="s">
        <v>6063</v>
      </c>
      <c r="B1264" s="49" t="s">
        <v>1531</v>
      </c>
      <c r="C1264" s="50" t="s">
        <v>2179</v>
      </c>
      <c r="D1264" s="50" t="s">
        <v>3290</v>
      </c>
      <c r="E1264" s="50" t="s">
        <v>2175</v>
      </c>
      <c r="F1264" s="50">
        <v>3</v>
      </c>
      <c r="G1264" s="52" t="s">
        <v>2109</v>
      </c>
      <c r="H1264" s="53" t="s">
        <v>3301</v>
      </c>
      <c r="I1264" s="271">
        <v>51774</v>
      </c>
      <c r="J1264" s="272">
        <v>7316</v>
      </c>
      <c r="K1264" s="273">
        <v>287</v>
      </c>
      <c r="L1264" s="318">
        <v>1552.76</v>
      </c>
      <c r="M1264" s="33">
        <f t="shared" si="148"/>
        <v>5.5433228999999997E-3</v>
      </c>
      <c r="N1264" s="33">
        <f t="shared" si="149"/>
        <v>2.61179772E-2</v>
      </c>
      <c r="O1264" s="54">
        <f t="shared" si="150"/>
        <v>7.2648159999999995E-4</v>
      </c>
      <c r="P1264" s="29">
        <f t="shared" si="151"/>
        <v>163458</v>
      </c>
      <c r="Q1264" s="147"/>
      <c r="R1264" s="147"/>
      <c r="S1264" s="162"/>
      <c r="T1264" s="147"/>
      <c r="U1264" s="86"/>
      <c r="W1264" s="203" t="s">
        <v>3301</v>
      </c>
      <c r="X1264" s="204">
        <v>7316</v>
      </c>
      <c r="Y1264" s="3">
        <f t="shared" si="152"/>
        <v>0</v>
      </c>
      <c r="Z1264" s="206" t="s">
        <v>3301</v>
      </c>
      <c r="AA1264" s="266">
        <v>287</v>
      </c>
      <c r="AE1264" s="311" t="s">
        <v>8487</v>
      </c>
      <c r="AF1264" s="318">
        <v>1552.76</v>
      </c>
    </row>
    <row r="1265" spans="1:32" ht="15.75" hidden="1">
      <c r="A1265" s="85" t="s">
        <v>6064</v>
      </c>
      <c r="B1265" s="49" t="s">
        <v>1532</v>
      </c>
      <c r="C1265" s="50" t="s">
        <v>2179</v>
      </c>
      <c r="D1265" s="50" t="s">
        <v>3302</v>
      </c>
      <c r="E1265" s="50" t="s">
        <v>2116</v>
      </c>
      <c r="F1265" s="50" t="s">
        <v>2119</v>
      </c>
      <c r="G1265" s="52" t="s">
        <v>2108</v>
      </c>
      <c r="H1265" s="53" t="s">
        <v>3303</v>
      </c>
      <c r="I1265" s="271">
        <v>8341</v>
      </c>
      <c r="J1265" s="272">
        <v>1142</v>
      </c>
      <c r="K1265" s="273">
        <v>49</v>
      </c>
      <c r="L1265" s="318">
        <v>1175.6300000000001</v>
      </c>
      <c r="M1265" s="33">
        <f t="shared" si="148"/>
        <v>5.8745953000000004E-3</v>
      </c>
      <c r="N1265" s="33">
        <f t="shared" si="149"/>
        <v>5.7065468999999997E-3</v>
      </c>
      <c r="O1265" s="54">
        <f t="shared" si="150"/>
        <v>1.5872980000000001E-4</v>
      </c>
      <c r="P1265" s="29">
        <f t="shared" si="151"/>
        <v>35714</v>
      </c>
      <c r="Q1265" s="147"/>
      <c r="R1265" s="147"/>
      <c r="S1265" s="162"/>
      <c r="T1265" s="147"/>
      <c r="U1265" s="86"/>
      <c r="W1265" s="203" t="s">
        <v>3303</v>
      </c>
      <c r="X1265" s="204">
        <v>1142</v>
      </c>
      <c r="Y1265" s="3">
        <f t="shared" si="152"/>
        <v>0</v>
      </c>
      <c r="Z1265" s="206" t="s">
        <v>3303</v>
      </c>
      <c r="AA1265" s="266">
        <v>49</v>
      </c>
      <c r="AE1265" s="311" t="s">
        <v>8488</v>
      </c>
      <c r="AF1265" s="318">
        <v>1175.6300000000001</v>
      </c>
    </row>
    <row r="1266" spans="1:32" ht="15.75" hidden="1">
      <c r="A1266" s="85" t="s">
        <v>6065</v>
      </c>
      <c r="B1266" s="49" t="s">
        <v>1533</v>
      </c>
      <c r="C1266" s="50" t="s">
        <v>2179</v>
      </c>
      <c r="D1266" s="50" t="s">
        <v>3302</v>
      </c>
      <c r="E1266" s="50" t="s">
        <v>2115</v>
      </c>
      <c r="F1266" s="50" t="s">
        <v>2119</v>
      </c>
      <c r="G1266" s="52" t="s">
        <v>2108</v>
      </c>
      <c r="H1266" s="53" t="s">
        <v>3304</v>
      </c>
      <c r="I1266" s="271">
        <v>7876</v>
      </c>
      <c r="J1266" s="272">
        <v>1210</v>
      </c>
      <c r="K1266" s="273">
        <v>31</v>
      </c>
      <c r="L1266" s="318">
        <v>716.96</v>
      </c>
      <c r="M1266" s="33">
        <f t="shared" si="148"/>
        <v>3.9360081E-3</v>
      </c>
      <c r="N1266" s="33">
        <f t="shared" si="149"/>
        <v>6.6427272999999998E-3</v>
      </c>
      <c r="O1266" s="54">
        <f t="shared" si="150"/>
        <v>1.8477000000000001E-4</v>
      </c>
      <c r="P1266" s="29">
        <f t="shared" si="151"/>
        <v>41573</v>
      </c>
      <c r="Q1266" s="147"/>
      <c r="R1266" s="147"/>
      <c r="S1266" s="162"/>
      <c r="T1266" s="147"/>
      <c r="U1266" s="86"/>
      <c r="W1266" s="203" t="s">
        <v>3304</v>
      </c>
      <c r="X1266" s="204">
        <v>1210</v>
      </c>
      <c r="Y1266" s="3">
        <f t="shared" si="152"/>
        <v>0</v>
      </c>
      <c r="Z1266" s="206" t="s">
        <v>3304</v>
      </c>
      <c r="AA1266" s="266">
        <v>31</v>
      </c>
      <c r="AE1266" s="311" t="s">
        <v>8489</v>
      </c>
      <c r="AF1266" s="318">
        <v>716.96</v>
      </c>
    </row>
    <row r="1267" spans="1:32" ht="15.75" hidden="1">
      <c r="A1267" s="85" t="s">
        <v>6066</v>
      </c>
      <c r="B1267" s="49" t="s">
        <v>1534</v>
      </c>
      <c r="C1267" s="50" t="s">
        <v>2179</v>
      </c>
      <c r="D1267" s="50" t="s">
        <v>3302</v>
      </c>
      <c r="E1267" s="50" t="s">
        <v>2120</v>
      </c>
      <c r="F1267" s="50" t="s">
        <v>2119</v>
      </c>
      <c r="G1267" s="52" t="s">
        <v>2108</v>
      </c>
      <c r="H1267" s="53" t="s">
        <v>3305</v>
      </c>
      <c r="I1267" s="271">
        <v>7011</v>
      </c>
      <c r="J1267" s="272">
        <v>1124</v>
      </c>
      <c r="K1267" s="273">
        <v>52</v>
      </c>
      <c r="L1267" s="318">
        <v>983.46</v>
      </c>
      <c r="M1267" s="33">
        <f t="shared" si="148"/>
        <v>7.4169162E-3</v>
      </c>
      <c r="N1267" s="33">
        <f t="shared" si="149"/>
        <v>8.4768203999999996E-3</v>
      </c>
      <c r="O1267" s="54">
        <f t="shared" si="150"/>
        <v>2.3578600000000001E-4</v>
      </c>
      <c r="P1267" s="29">
        <f t="shared" si="151"/>
        <v>53051</v>
      </c>
      <c r="Q1267" s="147"/>
      <c r="R1267" s="147"/>
      <c r="S1267" s="162"/>
      <c r="T1267" s="147"/>
      <c r="U1267" s="86"/>
      <c r="W1267" s="203" t="s">
        <v>3305</v>
      </c>
      <c r="X1267" s="204">
        <v>1124</v>
      </c>
      <c r="Y1267" s="3">
        <f t="shared" si="152"/>
        <v>0</v>
      </c>
      <c r="Z1267" s="206" t="s">
        <v>3305</v>
      </c>
      <c r="AA1267" s="266">
        <v>52</v>
      </c>
      <c r="AE1267" s="311" t="s">
        <v>8490</v>
      </c>
      <c r="AF1267" s="318">
        <v>983.46</v>
      </c>
    </row>
    <row r="1268" spans="1:32" ht="15.75" hidden="1">
      <c r="A1268" s="85" t="s">
        <v>6067</v>
      </c>
      <c r="B1268" s="49" t="s">
        <v>1535</v>
      </c>
      <c r="C1268" s="50" t="s">
        <v>2179</v>
      </c>
      <c r="D1268" s="50" t="s">
        <v>3302</v>
      </c>
      <c r="E1268" s="50" t="s">
        <v>2122</v>
      </c>
      <c r="F1268" s="50" t="s">
        <v>2119</v>
      </c>
      <c r="G1268" s="52" t="s">
        <v>2108</v>
      </c>
      <c r="H1268" s="53" t="s">
        <v>3306</v>
      </c>
      <c r="I1268" s="271">
        <v>5588</v>
      </c>
      <c r="J1268" s="272">
        <v>830</v>
      </c>
      <c r="K1268" s="273">
        <v>10</v>
      </c>
      <c r="L1268" s="318">
        <v>1216.79</v>
      </c>
      <c r="M1268" s="33">
        <f t="shared" si="148"/>
        <v>1.7895490000000001E-3</v>
      </c>
      <c r="N1268" s="33">
        <f t="shared" si="149"/>
        <v>1.2206917999999999E-3</v>
      </c>
      <c r="O1268" s="54">
        <f t="shared" si="150"/>
        <v>3.3954000000000001E-5</v>
      </c>
      <c r="P1268" s="29">
        <f t="shared" si="151"/>
        <v>7639</v>
      </c>
      <c r="Q1268" s="147"/>
      <c r="R1268" s="147"/>
      <c r="S1268" s="162"/>
      <c r="T1268" s="147"/>
      <c r="U1268" s="86"/>
      <c r="W1268" s="203" t="s">
        <v>3306</v>
      </c>
      <c r="X1268" s="204">
        <v>830</v>
      </c>
      <c r="Y1268" s="3">
        <f t="shared" si="152"/>
        <v>0</v>
      </c>
      <c r="Z1268" s="206" t="s">
        <v>3306</v>
      </c>
      <c r="AA1268" s="266">
        <v>10</v>
      </c>
      <c r="AE1268" s="311" t="s">
        <v>8491</v>
      </c>
      <c r="AF1268" s="318">
        <v>1216.79</v>
      </c>
    </row>
    <row r="1269" spans="1:32" ht="15.75" hidden="1">
      <c r="A1269" s="85" t="s">
        <v>6068</v>
      </c>
      <c r="B1269" s="49" t="s">
        <v>1536</v>
      </c>
      <c r="C1269" s="50" t="s">
        <v>2179</v>
      </c>
      <c r="D1269" s="50" t="s">
        <v>3302</v>
      </c>
      <c r="E1269" s="50" t="s">
        <v>2124</v>
      </c>
      <c r="F1269" s="50">
        <v>3</v>
      </c>
      <c r="G1269" s="52" t="s">
        <v>2109</v>
      </c>
      <c r="H1269" s="53" t="s">
        <v>3307</v>
      </c>
      <c r="I1269" s="271">
        <v>39324</v>
      </c>
      <c r="J1269" s="272">
        <v>5642</v>
      </c>
      <c r="K1269" s="273">
        <v>93</v>
      </c>
      <c r="L1269" s="318">
        <v>1526.64</v>
      </c>
      <c r="M1269" s="33">
        <f t="shared" si="148"/>
        <v>2.3649678999999998E-3</v>
      </c>
      <c r="N1269" s="33">
        <f t="shared" si="149"/>
        <v>8.7402065000000001E-3</v>
      </c>
      <c r="O1269" s="54">
        <f t="shared" si="150"/>
        <v>2.4311220000000001E-4</v>
      </c>
      <c r="P1269" s="29">
        <f t="shared" si="151"/>
        <v>54700</v>
      </c>
      <c r="Q1269" s="147"/>
      <c r="R1269" s="147"/>
      <c r="S1269" s="162"/>
      <c r="T1269" s="147"/>
      <c r="U1269" s="86"/>
      <c r="W1269" s="203" t="s">
        <v>3307</v>
      </c>
      <c r="X1269" s="204">
        <v>5642</v>
      </c>
      <c r="Y1269" s="3">
        <f t="shared" si="152"/>
        <v>0</v>
      </c>
      <c r="Z1269" s="206" t="s">
        <v>3307</v>
      </c>
      <c r="AA1269" s="266">
        <v>93</v>
      </c>
      <c r="AE1269" s="311" t="s">
        <v>8492</v>
      </c>
      <c r="AF1269" s="318">
        <v>1526.64</v>
      </c>
    </row>
    <row r="1270" spans="1:32" ht="15.75" hidden="1">
      <c r="A1270" s="85" t="s">
        <v>6069</v>
      </c>
      <c r="B1270" s="49" t="s">
        <v>1537</v>
      </c>
      <c r="C1270" s="50" t="s">
        <v>2179</v>
      </c>
      <c r="D1270" s="50" t="s">
        <v>3302</v>
      </c>
      <c r="E1270" s="50" t="s">
        <v>2126</v>
      </c>
      <c r="F1270" s="50" t="s">
        <v>2119</v>
      </c>
      <c r="G1270" s="52" t="s">
        <v>2108</v>
      </c>
      <c r="H1270" s="53" t="s">
        <v>3308</v>
      </c>
      <c r="I1270" s="271">
        <v>5854</v>
      </c>
      <c r="J1270" s="272">
        <v>941</v>
      </c>
      <c r="K1270" s="273">
        <v>15</v>
      </c>
      <c r="L1270" s="318">
        <v>1073.58</v>
      </c>
      <c r="M1270" s="33">
        <f t="shared" si="148"/>
        <v>2.5623504999999999E-3</v>
      </c>
      <c r="N1270" s="33">
        <f t="shared" si="149"/>
        <v>2.2459172000000001E-3</v>
      </c>
      <c r="O1270" s="54">
        <f t="shared" si="150"/>
        <v>6.2471000000000005E-5</v>
      </c>
      <c r="P1270" s="29">
        <f t="shared" si="151"/>
        <v>14055</v>
      </c>
      <c r="Q1270" s="147"/>
      <c r="R1270" s="147"/>
      <c r="S1270" s="162"/>
      <c r="T1270" s="147"/>
      <c r="U1270" s="86"/>
      <c r="W1270" s="203" t="s">
        <v>3308</v>
      </c>
      <c r="X1270" s="204">
        <v>941</v>
      </c>
      <c r="Y1270" s="3">
        <f t="shared" si="152"/>
        <v>0</v>
      </c>
      <c r="Z1270" s="206" t="s">
        <v>3308</v>
      </c>
      <c r="AA1270" s="266">
        <v>15</v>
      </c>
      <c r="AE1270" s="311" t="s">
        <v>8493</v>
      </c>
      <c r="AF1270" s="318">
        <v>1073.58</v>
      </c>
    </row>
    <row r="1271" spans="1:32" ht="15.75" hidden="1">
      <c r="A1271" s="85" t="s">
        <v>6070</v>
      </c>
      <c r="B1271" s="49" t="s">
        <v>1538</v>
      </c>
      <c r="C1271" s="50" t="s">
        <v>2179</v>
      </c>
      <c r="D1271" s="50" t="s">
        <v>3309</v>
      </c>
      <c r="E1271" s="50" t="s">
        <v>2116</v>
      </c>
      <c r="F1271" s="50" t="s">
        <v>2119</v>
      </c>
      <c r="G1271" s="52" t="s">
        <v>2108</v>
      </c>
      <c r="H1271" s="53" t="s">
        <v>3310</v>
      </c>
      <c r="I1271" s="271">
        <v>4576</v>
      </c>
      <c r="J1271" s="272">
        <v>674</v>
      </c>
      <c r="K1271" s="273">
        <v>36</v>
      </c>
      <c r="L1271" s="318">
        <v>486.54</v>
      </c>
      <c r="M1271" s="33">
        <f t="shared" si="148"/>
        <v>7.8671327999999992E-3</v>
      </c>
      <c r="N1271" s="33">
        <f t="shared" si="149"/>
        <v>1.0898276599999999E-2</v>
      </c>
      <c r="O1271" s="54">
        <f t="shared" si="150"/>
        <v>3.0313969999999998E-4</v>
      </c>
      <c r="P1271" s="29">
        <f t="shared" si="151"/>
        <v>68206</v>
      </c>
      <c r="Q1271" s="147"/>
      <c r="R1271" s="147"/>
      <c r="S1271" s="162"/>
      <c r="T1271" s="147"/>
      <c r="U1271" s="86"/>
      <c r="W1271" s="203" t="s">
        <v>3310</v>
      </c>
      <c r="X1271" s="204">
        <v>674</v>
      </c>
      <c r="Y1271" s="3">
        <f t="shared" si="152"/>
        <v>0</v>
      </c>
      <c r="Z1271" s="268" t="s">
        <v>3310</v>
      </c>
      <c r="AA1271" s="266">
        <v>36</v>
      </c>
      <c r="AE1271" s="311" t="s">
        <v>8494</v>
      </c>
      <c r="AF1271" s="318">
        <v>486.54</v>
      </c>
    </row>
    <row r="1272" spans="1:32" ht="15.75" hidden="1">
      <c r="A1272" s="85" t="s">
        <v>6071</v>
      </c>
      <c r="B1272" s="49" t="s">
        <v>1539</v>
      </c>
      <c r="C1272" s="50" t="s">
        <v>2179</v>
      </c>
      <c r="D1272" s="50" t="s">
        <v>3309</v>
      </c>
      <c r="E1272" s="50" t="s">
        <v>2115</v>
      </c>
      <c r="F1272" s="50" t="s">
        <v>2119</v>
      </c>
      <c r="G1272" s="52" t="s">
        <v>2108</v>
      </c>
      <c r="H1272" s="53" t="s">
        <v>3311</v>
      </c>
      <c r="I1272" s="271">
        <v>5639</v>
      </c>
      <c r="J1272" s="272">
        <v>668</v>
      </c>
      <c r="K1272" s="273">
        <v>55</v>
      </c>
      <c r="L1272" s="318">
        <v>819.14</v>
      </c>
      <c r="M1272" s="33">
        <f t="shared" si="148"/>
        <v>9.7535022999999995E-3</v>
      </c>
      <c r="N1272" s="33">
        <f t="shared" si="149"/>
        <v>7.9538778000000001E-3</v>
      </c>
      <c r="O1272" s="54">
        <f t="shared" si="150"/>
        <v>2.212401E-4</v>
      </c>
      <c r="P1272" s="29">
        <f t="shared" si="151"/>
        <v>49779</v>
      </c>
      <c r="Q1272" s="147"/>
      <c r="R1272" s="147"/>
      <c r="S1272" s="162"/>
      <c r="T1272" s="147"/>
      <c r="U1272" s="86"/>
      <c r="W1272" s="203" t="s">
        <v>3311</v>
      </c>
      <c r="X1272" s="204">
        <v>668</v>
      </c>
      <c r="Y1272" s="3">
        <f t="shared" si="152"/>
        <v>0</v>
      </c>
      <c r="Z1272" s="268" t="s">
        <v>3311</v>
      </c>
      <c r="AA1272" s="266">
        <v>55</v>
      </c>
      <c r="AE1272" s="311" t="s">
        <v>8495</v>
      </c>
      <c r="AF1272" s="318">
        <v>819.14</v>
      </c>
    </row>
    <row r="1273" spans="1:32" ht="15.75" hidden="1">
      <c r="A1273" s="85" t="s">
        <v>6072</v>
      </c>
      <c r="B1273" s="49" t="s">
        <v>1540</v>
      </c>
      <c r="C1273" s="50" t="s">
        <v>2179</v>
      </c>
      <c r="D1273" s="50" t="s">
        <v>3309</v>
      </c>
      <c r="E1273" s="50" t="s">
        <v>2120</v>
      </c>
      <c r="F1273" s="50" t="s">
        <v>2119</v>
      </c>
      <c r="G1273" s="52" t="s">
        <v>2108</v>
      </c>
      <c r="H1273" s="53" t="s">
        <v>3312</v>
      </c>
      <c r="I1273" s="271">
        <v>6283</v>
      </c>
      <c r="J1273" s="272">
        <v>904</v>
      </c>
      <c r="K1273" s="273">
        <v>64</v>
      </c>
      <c r="L1273" s="318">
        <v>700.05</v>
      </c>
      <c r="M1273" s="33">
        <f t="shared" si="148"/>
        <v>1.01862167E-2</v>
      </c>
      <c r="N1273" s="33">
        <f t="shared" si="149"/>
        <v>1.31538317E-2</v>
      </c>
      <c r="O1273" s="54">
        <f t="shared" si="150"/>
        <v>3.6587890000000002E-4</v>
      </c>
      <c r="P1273" s="29">
        <f t="shared" si="151"/>
        <v>82322</v>
      </c>
      <c r="Q1273" s="147"/>
      <c r="R1273" s="147"/>
      <c r="S1273" s="162"/>
      <c r="T1273" s="147"/>
      <c r="U1273" s="86"/>
      <c r="W1273" s="203" t="s">
        <v>3312</v>
      </c>
      <c r="X1273" s="204">
        <v>904</v>
      </c>
      <c r="Y1273" s="3">
        <f t="shared" si="152"/>
        <v>0</v>
      </c>
      <c r="Z1273" s="268" t="s">
        <v>3312</v>
      </c>
      <c r="AA1273" s="266">
        <v>64</v>
      </c>
      <c r="AE1273" s="311" t="s">
        <v>8496</v>
      </c>
      <c r="AF1273" s="318">
        <v>700.05</v>
      </c>
    </row>
    <row r="1274" spans="1:32" ht="15.75" hidden="1">
      <c r="A1274" s="85" t="s">
        <v>6073</v>
      </c>
      <c r="B1274" s="49" t="s">
        <v>1541</v>
      </c>
      <c r="C1274" s="50" t="s">
        <v>2179</v>
      </c>
      <c r="D1274" s="50" t="s">
        <v>3309</v>
      </c>
      <c r="E1274" s="50" t="s">
        <v>2122</v>
      </c>
      <c r="F1274" s="50" t="s">
        <v>2119</v>
      </c>
      <c r="G1274" s="52" t="s">
        <v>2108</v>
      </c>
      <c r="H1274" s="53" t="s">
        <v>3313</v>
      </c>
      <c r="I1274" s="271">
        <v>4924</v>
      </c>
      <c r="J1274" s="272">
        <v>772</v>
      </c>
      <c r="K1274" s="273">
        <v>29</v>
      </c>
      <c r="L1274" s="318">
        <v>619.54</v>
      </c>
      <c r="M1274" s="33">
        <f t="shared" si="148"/>
        <v>5.8895207000000003E-3</v>
      </c>
      <c r="N1274" s="33">
        <f t="shared" si="149"/>
        <v>7.3388480999999998E-3</v>
      </c>
      <c r="O1274" s="54">
        <f t="shared" si="150"/>
        <v>2.041329E-4</v>
      </c>
      <c r="P1274" s="29">
        <f t="shared" si="151"/>
        <v>45929</v>
      </c>
      <c r="Q1274" s="147"/>
      <c r="R1274" s="147"/>
      <c r="S1274" s="162"/>
      <c r="T1274" s="147"/>
      <c r="U1274" s="86"/>
      <c r="W1274" s="203" t="s">
        <v>3313</v>
      </c>
      <c r="X1274" s="204">
        <v>772</v>
      </c>
      <c r="Y1274" s="3">
        <f t="shared" si="152"/>
        <v>0</v>
      </c>
      <c r="Z1274" s="268" t="s">
        <v>3313</v>
      </c>
      <c r="AA1274" s="266">
        <v>29</v>
      </c>
      <c r="AE1274" s="311" t="s">
        <v>8497</v>
      </c>
      <c r="AF1274" s="318">
        <v>619.54</v>
      </c>
    </row>
    <row r="1275" spans="1:32" ht="15.75" hidden="1">
      <c r="A1275" s="85" t="s">
        <v>6074</v>
      </c>
      <c r="B1275" s="49" t="s">
        <v>1542</v>
      </c>
      <c r="C1275" s="50" t="s">
        <v>2179</v>
      </c>
      <c r="D1275" s="50" t="s">
        <v>3309</v>
      </c>
      <c r="E1275" s="50" t="s">
        <v>2124</v>
      </c>
      <c r="F1275" s="50">
        <v>3</v>
      </c>
      <c r="G1275" s="52" t="s">
        <v>2109</v>
      </c>
      <c r="H1275" s="53" t="s">
        <v>3314</v>
      </c>
      <c r="I1275" s="271">
        <v>15271</v>
      </c>
      <c r="J1275" s="272">
        <v>2016</v>
      </c>
      <c r="K1275" s="273">
        <v>85</v>
      </c>
      <c r="L1275" s="318">
        <v>1188.96</v>
      </c>
      <c r="M1275" s="33">
        <f t="shared" si="148"/>
        <v>5.5661056000000002E-3</v>
      </c>
      <c r="N1275" s="33">
        <f t="shared" si="149"/>
        <v>9.4378858999999999E-3</v>
      </c>
      <c r="O1275" s="54">
        <f t="shared" si="150"/>
        <v>2.6251840000000002E-4</v>
      </c>
      <c r="P1275" s="29">
        <f t="shared" si="151"/>
        <v>59066</v>
      </c>
      <c r="Q1275" s="147"/>
      <c r="R1275" s="147"/>
      <c r="S1275" s="162"/>
      <c r="T1275" s="147"/>
      <c r="U1275" s="86"/>
      <c r="W1275" s="203" t="s">
        <v>3314</v>
      </c>
      <c r="X1275" s="204">
        <v>2016</v>
      </c>
      <c r="Y1275" s="3">
        <f t="shared" si="152"/>
        <v>0</v>
      </c>
      <c r="Z1275" s="268" t="s">
        <v>3314</v>
      </c>
      <c r="AA1275" s="266">
        <v>85</v>
      </c>
      <c r="AE1275" s="311" t="s">
        <v>8498</v>
      </c>
      <c r="AF1275" s="318">
        <v>1188.96</v>
      </c>
    </row>
    <row r="1276" spans="1:32" ht="15.75" hidden="1">
      <c r="A1276" s="85" t="s">
        <v>6075</v>
      </c>
      <c r="B1276" s="49" t="s">
        <v>1543</v>
      </c>
      <c r="C1276" s="50" t="s">
        <v>2179</v>
      </c>
      <c r="D1276" s="50" t="s">
        <v>3315</v>
      </c>
      <c r="E1276" s="50" t="s">
        <v>2116</v>
      </c>
      <c r="F1276" s="50">
        <v>3</v>
      </c>
      <c r="G1276" s="52" t="s">
        <v>2109</v>
      </c>
      <c r="H1276" s="53" t="s">
        <v>3316</v>
      </c>
      <c r="I1276" s="271">
        <v>5172</v>
      </c>
      <c r="J1276" s="272">
        <v>699</v>
      </c>
      <c r="K1276" s="273">
        <v>38</v>
      </c>
      <c r="L1276" s="318">
        <v>1057.22</v>
      </c>
      <c r="M1276" s="33">
        <f t="shared" si="148"/>
        <v>7.3472544000000002E-3</v>
      </c>
      <c r="N1276" s="33">
        <f t="shared" si="149"/>
        <v>4.8577691999999997E-3</v>
      </c>
      <c r="O1276" s="54">
        <f t="shared" si="150"/>
        <v>1.3512069999999999E-4</v>
      </c>
      <c r="P1276" s="29">
        <f t="shared" si="151"/>
        <v>30402</v>
      </c>
      <c r="Q1276" s="147"/>
      <c r="R1276" s="147"/>
      <c r="S1276" s="162"/>
      <c r="T1276" s="147"/>
      <c r="U1276" s="86"/>
      <c r="W1276" s="203" t="s">
        <v>3316</v>
      </c>
      <c r="X1276" s="204">
        <v>699</v>
      </c>
      <c r="Y1276" s="3">
        <f t="shared" si="152"/>
        <v>0</v>
      </c>
      <c r="Z1276" s="268" t="s">
        <v>3316</v>
      </c>
      <c r="AA1276" s="266">
        <v>38</v>
      </c>
      <c r="AE1276" s="311" t="s">
        <v>8499</v>
      </c>
      <c r="AF1276" s="318">
        <v>1057.22</v>
      </c>
    </row>
    <row r="1277" spans="1:32" ht="15.75" hidden="1">
      <c r="A1277" s="85" t="s">
        <v>6076</v>
      </c>
      <c r="B1277" s="49" t="s">
        <v>1544</v>
      </c>
      <c r="C1277" s="50" t="s">
        <v>2179</v>
      </c>
      <c r="D1277" s="50" t="s">
        <v>3315</v>
      </c>
      <c r="E1277" s="50" t="s">
        <v>2115</v>
      </c>
      <c r="F1277" s="50" t="s">
        <v>2119</v>
      </c>
      <c r="G1277" s="52" t="s">
        <v>2108</v>
      </c>
      <c r="H1277" s="53" t="s">
        <v>3317</v>
      </c>
      <c r="I1277" s="271">
        <v>4844</v>
      </c>
      <c r="J1277" s="272">
        <v>680</v>
      </c>
      <c r="K1277" s="273">
        <v>34</v>
      </c>
      <c r="L1277" s="318">
        <v>1218.94</v>
      </c>
      <c r="M1277" s="33">
        <f t="shared" si="148"/>
        <v>7.0189924999999997E-3</v>
      </c>
      <c r="N1277" s="33">
        <f t="shared" si="149"/>
        <v>3.9156273999999998E-3</v>
      </c>
      <c r="O1277" s="54">
        <f t="shared" si="150"/>
        <v>1.089146E-4</v>
      </c>
      <c r="P1277" s="29">
        <f t="shared" si="151"/>
        <v>24505</v>
      </c>
      <c r="Q1277" s="147"/>
      <c r="R1277" s="147"/>
      <c r="S1277" s="162"/>
      <c r="T1277" s="147"/>
      <c r="U1277" s="86"/>
      <c r="W1277" s="203" t="s">
        <v>3317</v>
      </c>
      <c r="X1277" s="204">
        <v>680</v>
      </c>
      <c r="Y1277" s="3">
        <f t="shared" si="152"/>
        <v>0</v>
      </c>
      <c r="Z1277" s="268" t="s">
        <v>3317</v>
      </c>
      <c r="AA1277" s="266">
        <v>34</v>
      </c>
      <c r="AE1277" s="311" t="s">
        <v>8500</v>
      </c>
      <c r="AF1277" s="318">
        <v>1218.94</v>
      </c>
    </row>
    <row r="1278" spans="1:32" ht="15.75" hidden="1">
      <c r="A1278" s="85" t="s">
        <v>6077</v>
      </c>
      <c r="B1278" s="49" t="s">
        <v>1545</v>
      </c>
      <c r="C1278" s="50" t="s">
        <v>2179</v>
      </c>
      <c r="D1278" s="50" t="s">
        <v>3315</v>
      </c>
      <c r="E1278" s="50" t="s">
        <v>2120</v>
      </c>
      <c r="F1278" s="50" t="s">
        <v>2119</v>
      </c>
      <c r="G1278" s="52" t="s">
        <v>2108</v>
      </c>
      <c r="H1278" s="53" t="s">
        <v>3318</v>
      </c>
      <c r="I1278" s="271">
        <v>7026</v>
      </c>
      <c r="J1278" s="272">
        <v>975</v>
      </c>
      <c r="K1278" s="273">
        <v>45</v>
      </c>
      <c r="L1278" s="318">
        <v>762.86</v>
      </c>
      <c r="M1278" s="33">
        <f t="shared" si="148"/>
        <v>6.4047822000000004E-3</v>
      </c>
      <c r="N1278" s="33">
        <f t="shared" si="149"/>
        <v>8.1858567000000007E-3</v>
      </c>
      <c r="O1278" s="54">
        <f t="shared" si="150"/>
        <v>2.2769270000000001E-4</v>
      </c>
      <c r="P1278" s="29">
        <f t="shared" si="151"/>
        <v>51230</v>
      </c>
      <c r="Q1278" s="147"/>
      <c r="R1278" s="147"/>
      <c r="S1278" s="162"/>
      <c r="T1278" s="147"/>
      <c r="U1278" s="86"/>
      <c r="W1278" s="203" t="s">
        <v>3318</v>
      </c>
      <c r="X1278" s="204">
        <v>975</v>
      </c>
      <c r="Y1278" s="3">
        <f t="shared" si="152"/>
        <v>0</v>
      </c>
      <c r="Z1278" s="268" t="s">
        <v>3318</v>
      </c>
      <c r="AA1278" s="266">
        <v>45</v>
      </c>
      <c r="AE1278" s="311" t="s">
        <v>8501</v>
      </c>
      <c r="AF1278" s="318">
        <v>762.86</v>
      </c>
    </row>
    <row r="1279" spans="1:32" ht="15.75" hidden="1">
      <c r="A1279" s="85" t="s">
        <v>6078</v>
      </c>
      <c r="B1279" s="49" t="s">
        <v>1546</v>
      </c>
      <c r="C1279" s="50" t="s">
        <v>2179</v>
      </c>
      <c r="D1279" s="50" t="s">
        <v>3315</v>
      </c>
      <c r="E1279" s="50" t="s">
        <v>2122</v>
      </c>
      <c r="F1279" s="50" t="s">
        <v>2119</v>
      </c>
      <c r="G1279" s="52" t="s">
        <v>2108</v>
      </c>
      <c r="H1279" s="53" t="s">
        <v>3319</v>
      </c>
      <c r="I1279" s="271">
        <v>4372</v>
      </c>
      <c r="J1279" s="272">
        <v>651</v>
      </c>
      <c r="K1279" s="273">
        <v>11</v>
      </c>
      <c r="L1279" s="318">
        <v>528.73</v>
      </c>
      <c r="M1279" s="33">
        <f t="shared" si="148"/>
        <v>2.5160108999999998E-3</v>
      </c>
      <c r="N1279" s="33">
        <f t="shared" si="149"/>
        <v>3.0978440000000002E-3</v>
      </c>
      <c r="O1279" s="54">
        <f t="shared" si="150"/>
        <v>8.6167699999999998E-5</v>
      </c>
      <c r="P1279" s="29">
        <f t="shared" si="151"/>
        <v>19387</v>
      </c>
      <c r="Q1279" s="147"/>
      <c r="R1279" s="147"/>
      <c r="S1279" s="162"/>
      <c r="T1279" s="147"/>
      <c r="U1279" s="86"/>
      <c r="W1279" s="203" t="s">
        <v>3319</v>
      </c>
      <c r="X1279" s="204">
        <v>651</v>
      </c>
      <c r="Y1279" s="3">
        <f t="shared" si="152"/>
        <v>0</v>
      </c>
      <c r="Z1279" s="268" t="s">
        <v>3319</v>
      </c>
      <c r="AA1279" s="266">
        <v>11</v>
      </c>
      <c r="AE1279" s="311" t="s">
        <v>8502</v>
      </c>
      <c r="AF1279" s="318">
        <v>528.73</v>
      </c>
    </row>
    <row r="1280" spans="1:32" ht="15.75" hidden="1">
      <c r="A1280" s="85" t="s">
        <v>6079</v>
      </c>
      <c r="B1280" s="49" t="s">
        <v>1547</v>
      </c>
      <c r="C1280" s="50" t="s">
        <v>2179</v>
      </c>
      <c r="D1280" s="50" t="s">
        <v>3315</v>
      </c>
      <c r="E1280" s="50" t="s">
        <v>2124</v>
      </c>
      <c r="F1280" s="50" t="s">
        <v>2119</v>
      </c>
      <c r="G1280" s="52" t="s">
        <v>2108</v>
      </c>
      <c r="H1280" s="53" t="s">
        <v>3320</v>
      </c>
      <c r="I1280" s="271">
        <v>3584</v>
      </c>
      <c r="J1280" s="272">
        <v>506</v>
      </c>
      <c r="K1280" s="273">
        <v>37</v>
      </c>
      <c r="L1280" s="318">
        <v>614.79</v>
      </c>
      <c r="M1280" s="33">
        <f t="shared" si="148"/>
        <v>1.0323660700000001E-2</v>
      </c>
      <c r="N1280" s="33">
        <f t="shared" si="149"/>
        <v>8.4968400000000003E-3</v>
      </c>
      <c r="O1280" s="54">
        <f t="shared" si="150"/>
        <v>2.3634280000000001E-4</v>
      </c>
      <c r="P1280" s="29">
        <f t="shared" si="151"/>
        <v>53177</v>
      </c>
      <c r="Q1280" s="147"/>
      <c r="R1280" s="147"/>
      <c r="S1280" s="162"/>
      <c r="T1280" s="147"/>
      <c r="U1280" s="86"/>
      <c r="W1280" s="203" t="s">
        <v>3320</v>
      </c>
      <c r="X1280" s="204">
        <v>506</v>
      </c>
      <c r="Y1280" s="3">
        <f t="shared" si="152"/>
        <v>0</v>
      </c>
      <c r="Z1280" s="268" t="s">
        <v>3320</v>
      </c>
      <c r="AA1280" s="266">
        <v>37</v>
      </c>
      <c r="AE1280" s="311" t="s">
        <v>8503</v>
      </c>
      <c r="AF1280" s="318">
        <v>614.79</v>
      </c>
    </row>
    <row r="1281" spans="1:32" ht="15.75" hidden="1">
      <c r="A1281" s="85" t="s">
        <v>6080</v>
      </c>
      <c r="B1281" s="49" t="s">
        <v>1548</v>
      </c>
      <c r="C1281" s="50" t="s">
        <v>2179</v>
      </c>
      <c r="D1281" s="50" t="s">
        <v>3315</v>
      </c>
      <c r="E1281" s="50" t="s">
        <v>2126</v>
      </c>
      <c r="F1281" s="50">
        <v>3</v>
      </c>
      <c r="G1281" s="52" t="s">
        <v>2109</v>
      </c>
      <c r="H1281" s="53" t="s">
        <v>3321</v>
      </c>
      <c r="I1281" s="271">
        <v>14588</v>
      </c>
      <c r="J1281" s="272">
        <v>1924</v>
      </c>
      <c r="K1281" s="273">
        <v>42</v>
      </c>
      <c r="L1281" s="318">
        <v>1148.44</v>
      </c>
      <c r="M1281" s="33">
        <f t="shared" si="148"/>
        <v>2.8790786E-3</v>
      </c>
      <c r="N1281" s="33">
        <f t="shared" si="149"/>
        <v>4.8233666000000001E-3</v>
      </c>
      <c r="O1281" s="54">
        <f t="shared" si="150"/>
        <v>1.341638E-4</v>
      </c>
      <c r="P1281" s="29">
        <f t="shared" si="151"/>
        <v>30186</v>
      </c>
      <c r="Q1281" s="147"/>
      <c r="R1281" s="147"/>
      <c r="S1281" s="162"/>
      <c r="T1281" s="147"/>
      <c r="U1281" s="86"/>
      <c r="W1281" s="203" t="s">
        <v>3321</v>
      </c>
      <c r="X1281" s="204">
        <v>1924</v>
      </c>
      <c r="Y1281" s="3">
        <f t="shared" si="152"/>
        <v>0</v>
      </c>
      <c r="Z1281" s="268" t="s">
        <v>3321</v>
      </c>
      <c r="AA1281" s="266">
        <v>42</v>
      </c>
      <c r="AE1281" s="311" t="s">
        <v>8504</v>
      </c>
      <c r="AF1281" s="318">
        <v>1148.44</v>
      </c>
    </row>
    <row r="1282" spans="1:32" ht="15.75" hidden="1">
      <c r="A1282" s="85" t="s">
        <v>6081</v>
      </c>
      <c r="B1282" s="49" t="s">
        <v>1549</v>
      </c>
      <c r="C1282" s="50" t="s">
        <v>2179</v>
      </c>
      <c r="D1282" s="50" t="s">
        <v>3322</v>
      </c>
      <c r="E1282" s="50" t="s">
        <v>2116</v>
      </c>
      <c r="F1282" s="50" t="s">
        <v>2117</v>
      </c>
      <c r="G1282" s="52" t="s">
        <v>2107</v>
      </c>
      <c r="H1282" s="53" t="s">
        <v>3323</v>
      </c>
      <c r="I1282" s="271">
        <v>40504</v>
      </c>
      <c r="J1282" s="272">
        <v>5244</v>
      </c>
      <c r="K1282" s="273">
        <v>101</v>
      </c>
      <c r="L1282" s="318">
        <v>1460.7</v>
      </c>
      <c r="M1282" s="33">
        <f t="shared" si="148"/>
        <v>2.4935807999999999E-3</v>
      </c>
      <c r="N1282" s="33">
        <f t="shared" si="149"/>
        <v>8.9521034999999992E-3</v>
      </c>
      <c r="O1282" s="54">
        <f t="shared" si="150"/>
        <v>2.4900619999999998E-4</v>
      </c>
      <c r="P1282" s="29">
        <f t="shared" si="151"/>
        <v>56026</v>
      </c>
      <c r="Q1282" s="147"/>
      <c r="R1282" s="147"/>
      <c r="S1282" s="162"/>
      <c r="T1282" s="147"/>
      <c r="U1282" s="86"/>
      <c r="W1282" s="203" t="s">
        <v>3323</v>
      </c>
      <c r="X1282" s="204">
        <v>5244</v>
      </c>
      <c r="Y1282" s="3">
        <f t="shared" si="152"/>
        <v>0</v>
      </c>
      <c r="Z1282" s="268" t="s">
        <v>3323</v>
      </c>
      <c r="AA1282" s="266">
        <v>101</v>
      </c>
      <c r="AE1282" s="311" t="s">
        <v>8505</v>
      </c>
      <c r="AF1282" s="318">
        <v>1460.7</v>
      </c>
    </row>
    <row r="1283" spans="1:32" ht="15.75" hidden="1">
      <c r="A1283" s="85" t="s">
        <v>6082</v>
      </c>
      <c r="B1283" s="49" t="s">
        <v>1550</v>
      </c>
      <c r="C1283" s="50" t="s">
        <v>2179</v>
      </c>
      <c r="D1283" s="50" t="s">
        <v>3322</v>
      </c>
      <c r="E1283" s="50" t="s">
        <v>2115</v>
      </c>
      <c r="F1283" s="50">
        <v>3</v>
      </c>
      <c r="G1283" s="52" t="s">
        <v>2109</v>
      </c>
      <c r="H1283" s="53" t="s">
        <v>3324</v>
      </c>
      <c r="I1283" s="271">
        <v>11568</v>
      </c>
      <c r="J1283" s="272">
        <v>1683</v>
      </c>
      <c r="K1283" s="273">
        <v>71</v>
      </c>
      <c r="L1283" s="318">
        <v>2670.67</v>
      </c>
      <c r="M1283" s="33">
        <f t="shared" si="148"/>
        <v>6.1376210000000002E-3</v>
      </c>
      <c r="N1283" s="33">
        <f t="shared" si="149"/>
        <v>3.8677995000000001E-3</v>
      </c>
      <c r="O1283" s="54">
        <f t="shared" si="150"/>
        <v>1.075843E-4</v>
      </c>
      <c r="P1283" s="29">
        <f t="shared" si="151"/>
        <v>24206</v>
      </c>
      <c r="Q1283" s="147"/>
      <c r="R1283" s="147"/>
      <c r="S1283" s="162"/>
      <c r="T1283" s="147"/>
      <c r="U1283" s="86"/>
      <c r="W1283" s="203" t="s">
        <v>3324</v>
      </c>
      <c r="X1283" s="204">
        <v>1683</v>
      </c>
      <c r="Y1283" s="3">
        <f t="shared" si="152"/>
        <v>0</v>
      </c>
      <c r="Z1283" s="268" t="s">
        <v>3324</v>
      </c>
      <c r="AA1283" s="266">
        <v>71</v>
      </c>
      <c r="AE1283" s="311" t="s">
        <v>8506</v>
      </c>
      <c r="AF1283" s="318">
        <v>2670.67</v>
      </c>
    </row>
    <row r="1284" spans="1:32" ht="15.75" hidden="1">
      <c r="A1284" s="85" t="s">
        <v>6083</v>
      </c>
      <c r="B1284" s="49" t="s">
        <v>1551</v>
      </c>
      <c r="C1284" s="50" t="s">
        <v>2179</v>
      </c>
      <c r="D1284" s="50" t="s">
        <v>3322</v>
      </c>
      <c r="E1284" s="50" t="s">
        <v>2120</v>
      </c>
      <c r="F1284" s="50" t="s">
        <v>2119</v>
      </c>
      <c r="G1284" s="52" t="s">
        <v>2108</v>
      </c>
      <c r="H1284" s="53" t="s">
        <v>3325</v>
      </c>
      <c r="I1284" s="271">
        <v>8601</v>
      </c>
      <c r="J1284" s="272">
        <v>1164</v>
      </c>
      <c r="K1284" s="273">
        <v>49</v>
      </c>
      <c r="L1284" s="318">
        <v>1097.6099999999999</v>
      </c>
      <c r="M1284" s="33">
        <f t="shared" si="148"/>
        <v>5.6970119E-3</v>
      </c>
      <c r="N1284" s="33">
        <f t="shared" si="149"/>
        <v>6.0416011000000002E-3</v>
      </c>
      <c r="O1284" s="54">
        <f t="shared" si="150"/>
        <v>1.680494E-4</v>
      </c>
      <c r="P1284" s="29">
        <f t="shared" si="151"/>
        <v>37811</v>
      </c>
      <c r="Q1284" s="147"/>
      <c r="R1284" s="147"/>
      <c r="S1284" s="162"/>
      <c r="T1284" s="147"/>
      <c r="U1284" s="86"/>
      <c r="W1284" s="203" t="s">
        <v>3325</v>
      </c>
      <c r="X1284" s="204">
        <v>1164</v>
      </c>
      <c r="Y1284" s="3">
        <f t="shared" si="152"/>
        <v>0</v>
      </c>
      <c r="Z1284" s="268" t="s">
        <v>3325</v>
      </c>
      <c r="AA1284" s="266">
        <v>49</v>
      </c>
      <c r="AE1284" s="311" t="s">
        <v>8507</v>
      </c>
      <c r="AF1284" s="318">
        <v>1097.6099999999999</v>
      </c>
    </row>
    <row r="1285" spans="1:32" ht="15.75" hidden="1">
      <c r="A1285" s="85" t="s">
        <v>6084</v>
      </c>
      <c r="B1285" s="49" t="s">
        <v>1552</v>
      </c>
      <c r="C1285" s="50" t="s">
        <v>2179</v>
      </c>
      <c r="D1285" s="50" t="s">
        <v>3322</v>
      </c>
      <c r="E1285" s="50" t="s">
        <v>2122</v>
      </c>
      <c r="F1285" s="50" t="s">
        <v>2119</v>
      </c>
      <c r="G1285" s="52" t="s">
        <v>2108</v>
      </c>
      <c r="H1285" s="53" t="s">
        <v>3326</v>
      </c>
      <c r="I1285" s="271">
        <v>5616</v>
      </c>
      <c r="J1285" s="272">
        <v>872</v>
      </c>
      <c r="K1285" s="273">
        <v>12</v>
      </c>
      <c r="L1285" s="318">
        <v>2142.37</v>
      </c>
      <c r="M1285" s="33">
        <f t="shared" si="148"/>
        <v>2.1367521E-3</v>
      </c>
      <c r="N1285" s="33">
        <f t="shared" si="149"/>
        <v>8.6971330000000003E-4</v>
      </c>
      <c r="O1285" s="54">
        <f t="shared" si="150"/>
        <v>2.41914E-5</v>
      </c>
      <c r="P1285" s="29">
        <f t="shared" si="151"/>
        <v>5443</v>
      </c>
      <c r="Q1285" s="147"/>
      <c r="R1285" s="147"/>
      <c r="S1285" s="162"/>
      <c r="T1285" s="147"/>
      <c r="U1285" s="86"/>
      <c r="W1285" s="203" t="s">
        <v>3326</v>
      </c>
      <c r="X1285" s="204">
        <v>872</v>
      </c>
      <c r="Y1285" s="3">
        <f t="shared" si="152"/>
        <v>0</v>
      </c>
      <c r="Z1285" s="268" t="s">
        <v>3326</v>
      </c>
      <c r="AA1285" s="266">
        <v>12</v>
      </c>
      <c r="AE1285" s="311" t="s">
        <v>8508</v>
      </c>
      <c r="AF1285" s="318">
        <v>2142.37</v>
      </c>
    </row>
    <row r="1286" spans="1:32" ht="15.75" hidden="1">
      <c r="A1286" s="85" t="s">
        <v>6085</v>
      </c>
      <c r="B1286" s="49" t="s">
        <v>1553</v>
      </c>
      <c r="C1286" s="50" t="s">
        <v>2179</v>
      </c>
      <c r="D1286" s="50" t="s">
        <v>3322</v>
      </c>
      <c r="E1286" s="50" t="s">
        <v>2124</v>
      </c>
      <c r="F1286" s="50" t="s">
        <v>2119</v>
      </c>
      <c r="G1286" s="52" t="s">
        <v>2108</v>
      </c>
      <c r="H1286" s="53" t="s">
        <v>3327</v>
      </c>
      <c r="I1286" s="271">
        <v>9875</v>
      </c>
      <c r="J1286" s="272">
        <v>1393</v>
      </c>
      <c r="K1286" s="273">
        <v>8</v>
      </c>
      <c r="L1286" s="318">
        <v>1198.77</v>
      </c>
      <c r="M1286" s="33">
        <f t="shared" si="148"/>
        <v>8.1012650000000005E-4</v>
      </c>
      <c r="N1286" s="33">
        <f t="shared" si="149"/>
        <v>9.4138670000000002E-4</v>
      </c>
      <c r="O1286" s="54">
        <f t="shared" si="150"/>
        <v>2.6185000000000001E-5</v>
      </c>
      <c r="P1286" s="29">
        <f t="shared" si="151"/>
        <v>5891</v>
      </c>
      <c r="Q1286" s="147"/>
      <c r="R1286" s="147"/>
      <c r="S1286" s="162"/>
      <c r="T1286" s="147"/>
      <c r="U1286" s="86"/>
      <c r="W1286" s="203" t="s">
        <v>3327</v>
      </c>
      <c r="X1286" s="204">
        <v>1393</v>
      </c>
      <c r="Y1286" s="3">
        <f t="shared" si="152"/>
        <v>0</v>
      </c>
      <c r="Z1286" s="268" t="s">
        <v>3327</v>
      </c>
      <c r="AA1286" s="266">
        <v>8</v>
      </c>
      <c r="AE1286" s="311" t="s">
        <v>8509</v>
      </c>
      <c r="AF1286" s="318">
        <v>1198.77</v>
      </c>
    </row>
    <row r="1287" spans="1:32" ht="15.75" hidden="1">
      <c r="A1287" s="85" t="s">
        <v>6086</v>
      </c>
      <c r="B1287" s="49" t="s">
        <v>1554</v>
      </c>
      <c r="C1287" s="50" t="s">
        <v>2179</v>
      </c>
      <c r="D1287" s="50" t="s">
        <v>2292</v>
      </c>
      <c r="E1287" s="50" t="s">
        <v>2116</v>
      </c>
      <c r="F1287" s="50" t="s">
        <v>2117</v>
      </c>
      <c r="G1287" s="52" t="s">
        <v>2107</v>
      </c>
      <c r="H1287" s="53" t="s">
        <v>3328</v>
      </c>
      <c r="I1287" s="271">
        <v>52337</v>
      </c>
      <c r="J1287" s="272">
        <v>6983</v>
      </c>
      <c r="K1287" s="273">
        <v>1110</v>
      </c>
      <c r="L1287" s="318">
        <v>2023.58</v>
      </c>
      <c r="M1287" s="33">
        <f t="shared" si="148"/>
        <v>2.1208705099999999E-2</v>
      </c>
      <c r="N1287" s="33">
        <f t="shared" si="149"/>
        <v>7.3187315399999994E-2</v>
      </c>
      <c r="O1287" s="54">
        <f t="shared" si="150"/>
        <v>2.0357334999999998E-3</v>
      </c>
      <c r="P1287" s="29">
        <f t="shared" si="151"/>
        <v>458040</v>
      </c>
      <c r="Q1287" s="147"/>
      <c r="R1287" s="147"/>
      <c r="S1287" s="162"/>
      <c r="T1287" s="147"/>
      <c r="U1287" s="86"/>
      <c r="W1287" s="203" t="s">
        <v>7312</v>
      </c>
      <c r="X1287" s="204">
        <v>6983</v>
      </c>
      <c r="Y1287" s="3">
        <f t="shared" si="152"/>
        <v>0</v>
      </c>
      <c r="Z1287" s="206" t="s">
        <v>3328</v>
      </c>
      <c r="AA1287" s="267">
        <v>1110</v>
      </c>
      <c r="AE1287" s="311" t="s">
        <v>7312</v>
      </c>
      <c r="AF1287" s="318">
        <v>2023.58</v>
      </c>
    </row>
    <row r="1288" spans="1:32" ht="15.75" hidden="1">
      <c r="A1288" s="85" t="s">
        <v>6087</v>
      </c>
      <c r="B1288" s="49" t="s">
        <v>1555</v>
      </c>
      <c r="C1288" s="50" t="s">
        <v>2179</v>
      </c>
      <c r="D1288" s="50" t="s">
        <v>2294</v>
      </c>
      <c r="E1288" s="50" t="s">
        <v>2116</v>
      </c>
      <c r="F1288" s="50" t="s">
        <v>2117</v>
      </c>
      <c r="G1288" s="52" t="s">
        <v>2107</v>
      </c>
      <c r="H1288" s="53" t="s">
        <v>3329</v>
      </c>
      <c r="I1288" s="271">
        <v>121295</v>
      </c>
      <c r="J1288" s="272">
        <v>14938</v>
      </c>
      <c r="K1288" s="273">
        <v>847</v>
      </c>
      <c r="L1288" s="318">
        <v>3173</v>
      </c>
      <c r="M1288" s="33">
        <f t="shared" si="148"/>
        <v>6.9829753000000003E-3</v>
      </c>
      <c r="N1288" s="33">
        <f t="shared" si="149"/>
        <v>3.2874782499999998E-2</v>
      </c>
      <c r="O1288" s="54">
        <f t="shared" si="150"/>
        <v>9.144248E-4</v>
      </c>
      <c r="P1288" s="29">
        <f t="shared" si="151"/>
        <v>205745</v>
      </c>
      <c r="Q1288" s="147"/>
      <c r="R1288" s="147"/>
      <c r="S1288" s="162"/>
      <c r="T1288" s="147"/>
      <c r="U1288" s="86"/>
      <c r="W1288" s="203" t="s">
        <v>7313</v>
      </c>
      <c r="X1288" s="204">
        <v>14938</v>
      </c>
      <c r="Y1288" s="3">
        <f t="shared" si="152"/>
        <v>0</v>
      </c>
      <c r="Z1288" s="206" t="s">
        <v>3329</v>
      </c>
      <c r="AA1288" s="267">
        <v>847</v>
      </c>
      <c r="AE1288" s="311" t="s">
        <v>7313</v>
      </c>
      <c r="AF1288" s="318">
        <v>3173</v>
      </c>
    </row>
    <row r="1289" spans="1:32" ht="15.75" hidden="1">
      <c r="A1289" s="85" t="s">
        <v>6088</v>
      </c>
      <c r="B1289" s="49" t="s">
        <v>1556</v>
      </c>
      <c r="C1289" s="50" t="s">
        <v>2179</v>
      </c>
      <c r="D1289" s="50" t="s">
        <v>2427</v>
      </c>
      <c r="E1289" s="50" t="s">
        <v>2116</v>
      </c>
      <c r="F1289" s="50" t="s">
        <v>2117</v>
      </c>
      <c r="G1289" s="52" t="s">
        <v>2107</v>
      </c>
      <c r="H1289" s="53" t="s">
        <v>3330</v>
      </c>
      <c r="I1289" s="271">
        <v>215020</v>
      </c>
      <c r="J1289" s="272">
        <v>27148</v>
      </c>
      <c r="K1289" s="273">
        <v>4695</v>
      </c>
      <c r="L1289" s="318">
        <v>1481.49</v>
      </c>
      <c r="M1289" s="33">
        <f t="shared" si="148"/>
        <v>2.1835178100000002E-2</v>
      </c>
      <c r="N1289" s="33">
        <f t="shared" si="149"/>
        <v>0.40012515440000002</v>
      </c>
      <c r="O1289" s="54">
        <f t="shared" si="150"/>
        <v>1.1129636199999999E-2</v>
      </c>
      <c r="P1289" s="29">
        <f t="shared" si="151"/>
        <v>2504168</v>
      </c>
      <c r="Q1289" s="147"/>
      <c r="R1289" s="147"/>
      <c r="S1289" s="162"/>
      <c r="T1289" s="147"/>
      <c r="U1289" s="86"/>
      <c r="W1289" s="203" t="s">
        <v>7314</v>
      </c>
      <c r="X1289" s="204">
        <v>27148</v>
      </c>
      <c r="Y1289" s="3">
        <f t="shared" si="152"/>
        <v>0</v>
      </c>
      <c r="Z1289" s="206" t="s">
        <v>3330</v>
      </c>
      <c r="AA1289" s="267">
        <v>4695</v>
      </c>
      <c r="AE1289" s="311" t="s">
        <v>7314</v>
      </c>
      <c r="AF1289" s="318">
        <v>1481.49</v>
      </c>
    </row>
    <row r="1290" spans="1:32" ht="15.75" hidden="1">
      <c r="A1290" s="85" t="s">
        <v>6089</v>
      </c>
      <c r="B1290" s="49" t="s">
        <v>1557</v>
      </c>
      <c r="C1290" s="50" t="s">
        <v>2179</v>
      </c>
      <c r="D1290" s="50" t="s">
        <v>2296</v>
      </c>
      <c r="E1290" s="50" t="s">
        <v>2116</v>
      </c>
      <c r="F1290" s="50" t="s">
        <v>2117</v>
      </c>
      <c r="G1290" s="52" t="s">
        <v>2107</v>
      </c>
      <c r="H1290" s="53" t="s">
        <v>3331</v>
      </c>
      <c r="I1290" s="271">
        <v>77020</v>
      </c>
      <c r="J1290" s="272">
        <v>10645</v>
      </c>
      <c r="K1290" s="273">
        <v>1047</v>
      </c>
      <c r="L1290" s="318">
        <v>1767.85</v>
      </c>
      <c r="M1290" s="33">
        <f t="shared" si="148"/>
        <v>1.3593871699999999E-2</v>
      </c>
      <c r="N1290" s="33">
        <f t="shared" si="149"/>
        <v>8.1854661999999995E-2</v>
      </c>
      <c r="O1290" s="54">
        <f t="shared" si="150"/>
        <v>2.2768190999999998E-3</v>
      </c>
      <c r="P1290" s="29">
        <f t="shared" si="151"/>
        <v>512284</v>
      </c>
      <c r="Q1290" s="147"/>
      <c r="R1290" s="147"/>
      <c r="S1290" s="162"/>
      <c r="T1290" s="147"/>
      <c r="U1290" s="86"/>
      <c r="W1290" s="203" t="s">
        <v>3236</v>
      </c>
      <c r="X1290" s="204">
        <v>10645</v>
      </c>
      <c r="Y1290" s="3">
        <f t="shared" si="152"/>
        <v>0</v>
      </c>
      <c r="Z1290" s="206" t="s">
        <v>3331</v>
      </c>
      <c r="AA1290" s="267">
        <v>1047</v>
      </c>
      <c r="AE1290" s="311" t="s">
        <v>3236</v>
      </c>
      <c r="AF1290" s="318">
        <v>1767.85</v>
      </c>
    </row>
    <row r="1291" spans="1:32" ht="16.5" hidden="1" thickBot="1">
      <c r="A1291" s="89" t="s">
        <v>6090</v>
      </c>
      <c r="B1291" s="90" t="s">
        <v>1558</v>
      </c>
      <c r="C1291" s="91" t="s">
        <v>2179</v>
      </c>
      <c r="D1291" s="91" t="s">
        <v>3332</v>
      </c>
      <c r="E1291" s="91" t="s">
        <v>2116</v>
      </c>
      <c r="F1291" s="91" t="s">
        <v>2117</v>
      </c>
      <c r="G1291" s="92" t="s">
        <v>2107</v>
      </c>
      <c r="H1291" s="93" t="s">
        <v>2110</v>
      </c>
      <c r="I1291" s="271">
        <v>1753977</v>
      </c>
      <c r="J1291" s="272">
        <v>203163</v>
      </c>
      <c r="K1291" s="274">
        <v>3875</v>
      </c>
      <c r="L1291" s="318">
        <v>3374.24</v>
      </c>
      <c r="M1291" s="95">
        <f t="shared" si="148"/>
        <v>2.2092650000000002E-3</v>
      </c>
      <c r="N1291" s="95">
        <f t="shared" si="149"/>
        <v>0.13301985190000001</v>
      </c>
      <c r="O1291" s="96">
        <f t="shared" si="150"/>
        <v>3.6999987000000002E-3</v>
      </c>
      <c r="P1291" s="29">
        <f t="shared" si="151"/>
        <v>832499</v>
      </c>
      <c r="Q1291" s="150"/>
      <c r="R1291" s="150"/>
      <c r="S1291" s="163"/>
      <c r="T1291" s="150"/>
      <c r="U1291" s="86"/>
      <c r="W1291" s="203" t="s">
        <v>7315</v>
      </c>
      <c r="X1291" s="204">
        <v>203163</v>
      </c>
      <c r="Y1291" s="3">
        <f t="shared" si="152"/>
        <v>0</v>
      </c>
      <c r="Z1291" s="206" t="s">
        <v>7352</v>
      </c>
      <c r="AA1291" s="215">
        <v>3875</v>
      </c>
      <c r="AE1291" s="311" t="s">
        <v>2110</v>
      </c>
      <c r="AF1291" s="318">
        <v>3374.24</v>
      </c>
    </row>
    <row r="1292" spans="1:32" s="16" customFormat="1" ht="16.5" hidden="1" thickBot="1">
      <c r="A1292" s="124" t="s">
        <v>4983</v>
      </c>
      <c r="B1292" s="119"/>
      <c r="C1292" s="99">
        <v>14</v>
      </c>
      <c r="D1292" s="100" t="s">
        <v>1680</v>
      </c>
      <c r="E1292" s="101"/>
      <c r="F1292" s="101"/>
      <c r="G1292" s="102"/>
      <c r="H1292" s="103"/>
      <c r="I1292" s="270">
        <f>SUM(I978:I1291)</f>
        <v>5365898</v>
      </c>
      <c r="J1292" s="270">
        <f>SUM(J978:J1291)</f>
        <v>717209</v>
      </c>
      <c r="K1292" s="270">
        <f>SUM(K978:K1291)</f>
        <v>25418</v>
      </c>
      <c r="L1292" s="105"/>
      <c r="M1292" s="105"/>
      <c r="N1292" s="105"/>
      <c r="O1292" s="107"/>
      <c r="P1292" s="108">
        <f t="shared" ref="P1292" si="153">SUM(P978:P1291)</f>
        <v>14675998</v>
      </c>
      <c r="Q1292" s="108"/>
      <c r="R1292" s="108"/>
      <c r="S1292" s="108"/>
      <c r="T1292" s="108"/>
      <c r="U1292" s="108"/>
    </row>
    <row r="1293" spans="1:32" ht="15" hidden="1">
      <c r="A1293" s="123" t="s">
        <v>6091</v>
      </c>
      <c r="B1293" s="111" t="s">
        <v>1559</v>
      </c>
      <c r="C1293" s="112" t="s">
        <v>2215</v>
      </c>
      <c r="D1293" s="112" t="s">
        <v>2116</v>
      </c>
      <c r="E1293" s="112" t="s">
        <v>2116</v>
      </c>
      <c r="F1293" s="112" t="s">
        <v>2117</v>
      </c>
      <c r="G1293" s="113" t="s">
        <v>2107</v>
      </c>
      <c r="H1293" s="114" t="s">
        <v>3333</v>
      </c>
      <c r="I1293" s="207">
        <v>36292</v>
      </c>
      <c r="J1293" s="208">
        <v>4249</v>
      </c>
      <c r="K1293" s="216">
        <v>639</v>
      </c>
      <c r="L1293" s="318">
        <v>1453.81</v>
      </c>
      <c r="M1293" s="116">
        <f t="shared" ref="M1293:M1324" si="154" xml:space="preserve"> ROUNDDOWN(K1293/I1293,10)</f>
        <v>1.7607186100000002E-2</v>
      </c>
      <c r="N1293" s="116">
        <f t="shared" ref="N1293:N1324" si="155">ROUNDDOWN(J1293*M1293/L1293,10)</f>
        <v>5.1459911300000001E-2</v>
      </c>
      <c r="O1293" s="117">
        <f t="shared" ref="O1293:O1324" si="156">ROUNDDOWN(N1293/$N$2499,10)</f>
        <v>1.4313773000000001E-3</v>
      </c>
      <c r="P1293" s="29">
        <f>ROUNDDOWN(225000000*O1293,0)</f>
        <v>322059</v>
      </c>
      <c r="Q1293" s="160"/>
      <c r="R1293" s="160"/>
      <c r="S1293" s="160"/>
      <c r="T1293" s="160"/>
      <c r="U1293" s="86"/>
      <c r="W1293" s="203" t="s">
        <v>3333</v>
      </c>
      <c r="X1293" s="204">
        <v>4249</v>
      </c>
      <c r="Y1293" s="3">
        <f>J1293-X1293</f>
        <v>0</v>
      </c>
      <c r="Z1293" s="206" t="s">
        <v>3333</v>
      </c>
      <c r="AA1293" s="215">
        <v>639</v>
      </c>
      <c r="AE1293" s="311" t="s">
        <v>8510</v>
      </c>
      <c r="AF1293" s="318">
        <v>1453.81</v>
      </c>
    </row>
    <row r="1294" spans="1:32" ht="15" hidden="1">
      <c r="A1294" s="85" t="s">
        <v>6092</v>
      </c>
      <c r="B1294" s="49" t="s">
        <v>1560</v>
      </c>
      <c r="C1294" s="50" t="s">
        <v>2215</v>
      </c>
      <c r="D1294" s="50" t="s">
        <v>2116</v>
      </c>
      <c r="E1294" s="50" t="s">
        <v>2115</v>
      </c>
      <c r="F1294" s="50" t="s">
        <v>2119</v>
      </c>
      <c r="G1294" s="52" t="s">
        <v>2108</v>
      </c>
      <c r="H1294" s="53" t="s">
        <v>3334</v>
      </c>
      <c r="I1294" s="209">
        <v>7970</v>
      </c>
      <c r="J1294" s="208">
        <v>1226</v>
      </c>
      <c r="K1294" s="216">
        <v>63</v>
      </c>
      <c r="L1294" s="318">
        <v>2722.07</v>
      </c>
      <c r="M1294" s="33">
        <f t="shared" si="154"/>
        <v>7.9046424000000001E-3</v>
      </c>
      <c r="N1294" s="33">
        <f t="shared" si="155"/>
        <v>3.5601919000000002E-3</v>
      </c>
      <c r="O1294" s="54">
        <f t="shared" si="156"/>
        <v>9.9028099999999995E-5</v>
      </c>
      <c r="P1294" s="29">
        <f t="shared" ref="P1294:P1357" si="157">ROUNDDOWN(225000000*O1294,0)</f>
        <v>22281</v>
      </c>
      <c r="Q1294" s="147"/>
      <c r="R1294" s="147"/>
      <c r="S1294" s="147"/>
      <c r="T1294" s="147"/>
      <c r="U1294" s="86"/>
      <c r="W1294" s="203" t="s">
        <v>3334</v>
      </c>
      <c r="X1294" s="204">
        <v>1226</v>
      </c>
      <c r="Y1294" s="3">
        <f t="shared" ref="Y1294:Y1357" si="158">J1294-X1294</f>
        <v>0</v>
      </c>
      <c r="Z1294" s="206" t="s">
        <v>3334</v>
      </c>
      <c r="AA1294" s="215">
        <v>63</v>
      </c>
      <c r="AE1294" s="311" t="s">
        <v>8511</v>
      </c>
      <c r="AF1294" s="318">
        <v>2722.07</v>
      </c>
    </row>
    <row r="1295" spans="1:32" ht="15" hidden="1">
      <c r="A1295" s="85" t="s">
        <v>6093</v>
      </c>
      <c r="B1295" s="49" t="s">
        <v>1561</v>
      </c>
      <c r="C1295" s="50" t="s">
        <v>2215</v>
      </c>
      <c r="D1295" s="50" t="s">
        <v>2116</v>
      </c>
      <c r="E1295" s="50" t="s">
        <v>2120</v>
      </c>
      <c r="F1295" s="50">
        <v>3</v>
      </c>
      <c r="G1295" s="52" t="s">
        <v>2109</v>
      </c>
      <c r="H1295" s="53" t="s">
        <v>3335</v>
      </c>
      <c r="I1295" s="209">
        <v>19388</v>
      </c>
      <c r="J1295" s="208">
        <v>2571</v>
      </c>
      <c r="K1295" s="216">
        <v>156</v>
      </c>
      <c r="L1295" s="318">
        <v>1396.15</v>
      </c>
      <c r="M1295" s="33">
        <f t="shared" si="154"/>
        <v>8.0462141000000008E-3</v>
      </c>
      <c r="N1295" s="33">
        <f t="shared" si="155"/>
        <v>1.48170443E-2</v>
      </c>
      <c r="O1295" s="54">
        <f t="shared" si="156"/>
        <v>4.1214179999999998E-4</v>
      </c>
      <c r="P1295" s="29">
        <f t="shared" si="157"/>
        <v>92731</v>
      </c>
      <c r="Q1295" s="147"/>
      <c r="R1295" s="147"/>
      <c r="S1295" s="147"/>
      <c r="T1295" s="147"/>
      <c r="U1295" s="86"/>
      <c r="W1295" s="203" t="s">
        <v>3335</v>
      </c>
      <c r="X1295" s="204">
        <v>2571</v>
      </c>
      <c r="Y1295" s="3">
        <f t="shared" si="158"/>
        <v>0</v>
      </c>
      <c r="Z1295" s="206" t="s">
        <v>3335</v>
      </c>
      <c r="AA1295" s="215">
        <v>156</v>
      </c>
      <c r="AE1295" s="311" t="s">
        <v>8512</v>
      </c>
      <c r="AF1295" s="318">
        <v>1396.15</v>
      </c>
    </row>
    <row r="1296" spans="1:32" ht="15" hidden="1">
      <c r="A1296" s="85" t="s">
        <v>6094</v>
      </c>
      <c r="B1296" s="49" t="s">
        <v>1562</v>
      </c>
      <c r="C1296" s="50" t="s">
        <v>2215</v>
      </c>
      <c r="D1296" s="50" t="s">
        <v>2116</v>
      </c>
      <c r="E1296" s="50" t="s">
        <v>2122</v>
      </c>
      <c r="F1296" s="50">
        <v>3</v>
      </c>
      <c r="G1296" s="52" t="s">
        <v>2109</v>
      </c>
      <c r="H1296" s="53" t="s">
        <v>3336</v>
      </c>
      <c r="I1296" s="209">
        <v>13175</v>
      </c>
      <c r="J1296" s="208">
        <v>1753</v>
      </c>
      <c r="K1296" s="216">
        <v>175</v>
      </c>
      <c r="L1296" s="318">
        <v>1210.8</v>
      </c>
      <c r="M1296" s="33">
        <f t="shared" si="154"/>
        <v>1.32827324E-2</v>
      </c>
      <c r="N1296" s="33">
        <f t="shared" si="155"/>
        <v>1.9230781200000002E-2</v>
      </c>
      <c r="O1296" s="54">
        <f t="shared" si="156"/>
        <v>5.3491159999999999E-4</v>
      </c>
      <c r="P1296" s="29">
        <f t="shared" si="157"/>
        <v>120355</v>
      </c>
      <c r="Q1296" s="147"/>
      <c r="R1296" s="147"/>
      <c r="S1296" s="147"/>
      <c r="T1296" s="147"/>
      <c r="U1296" s="86"/>
      <c r="W1296" s="203" t="s">
        <v>3336</v>
      </c>
      <c r="X1296" s="204">
        <v>1753</v>
      </c>
      <c r="Y1296" s="3">
        <f t="shared" si="158"/>
        <v>0</v>
      </c>
      <c r="Z1296" s="206" t="s">
        <v>3336</v>
      </c>
      <c r="AA1296" s="215">
        <v>175</v>
      </c>
      <c r="AE1296" s="311" t="s">
        <v>8513</v>
      </c>
      <c r="AF1296" s="318">
        <v>1210.8</v>
      </c>
    </row>
    <row r="1297" spans="1:32" ht="15" hidden="1">
      <c r="A1297" s="85" t="s">
        <v>6095</v>
      </c>
      <c r="B1297" s="49" t="s">
        <v>1563</v>
      </c>
      <c r="C1297" s="50" t="s">
        <v>2215</v>
      </c>
      <c r="D1297" s="50" t="s">
        <v>2116</v>
      </c>
      <c r="E1297" s="50" t="s">
        <v>2124</v>
      </c>
      <c r="F1297" s="50" t="s">
        <v>2119</v>
      </c>
      <c r="G1297" s="52" t="s">
        <v>2108</v>
      </c>
      <c r="H1297" s="53" t="s">
        <v>3337</v>
      </c>
      <c r="I1297" s="209">
        <v>8987</v>
      </c>
      <c r="J1297" s="208">
        <v>1202</v>
      </c>
      <c r="K1297" s="216">
        <v>72</v>
      </c>
      <c r="L1297" s="318">
        <v>1346.85</v>
      </c>
      <c r="M1297" s="33">
        <f t="shared" si="154"/>
        <v>8.0115722000000007E-3</v>
      </c>
      <c r="N1297" s="33">
        <f t="shared" si="155"/>
        <v>7.1499496999999999E-3</v>
      </c>
      <c r="O1297" s="54">
        <f t="shared" si="156"/>
        <v>1.988786E-4</v>
      </c>
      <c r="P1297" s="29">
        <f t="shared" si="157"/>
        <v>44747</v>
      </c>
      <c r="Q1297" s="146"/>
      <c r="R1297" s="146"/>
      <c r="S1297" s="146"/>
      <c r="T1297" s="146"/>
      <c r="U1297" s="86"/>
      <c r="W1297" s="203" t="s">
        <v>3337</v>
      </c>
      <c r="X1297" s="204">
        <v>1202</v>
      </c>
      <c r="Y1297" s="3">
        <f t="shared" si="158"/>
        <v>0</v>
      </c>
      <c r="Z1297" s="206" t="s">
        <v>3337</v>
      </c>
      <c r="AA1297" s="215">
        <v>72</v>
      </c>
      <c r="AE1297" s="311" t="s">
        <v>8514</v>
      </c>
      <c r="AF1297" s="318">
        <v>1346.85</v>
      </c>
    </row>
    <row r="1298" spans="1:32" ht="15" hidden="1">
      <c r="A1298" s="85" t="s">
        <v>6096</v>
      </c>
      <c r="B1298" s="49" t="s">
        <v>1564</v>
      </c>
      <c r="C1298" s="50" t="s">
        <v>2215</v>
      </c>
      <c r="D1298" s="50" t="s">
        <v>2116</v>
      </c>
      <c r="E1298" s="50" t="s">
        <v>2126</v>
      </c>
      <c r="F1298" s="50" t="s">
        <v>2119</v>
      </c>
      <c r="G1298" s="52" t="s">
        <v>2108</v>
      </c>
      <c r="H1298" s="53" t="s">
        <v>3095</v>
      </c>
      <c r="I1298" s="209">
        <v>4959</v>
      </c>
      <c r="J1298" s="208">
        <v>682</v>
      </c>
      <c r="K1298" s="216">
        <v>39</v>
      </c>
      <c r="L1298" s="318">
        <v>1368.47</v>
      </c>
      <c r="M1298" s="33">
        <f t="shared" si="154"/>
        <v>7.8644887999999996E-3</v>
      </c>
      <c r="N1298" s="33">
        <f t="shared" si="155"/>
        <v>3.9194E-3</v>
      </c>
      <c r="O1298" s="54">
        <f t="shared" si="156"/>
        <v>1.090196E-4</v>
      </c>
      <c r="P1298" s="29">
        <f t="shared" si="157"/>
        <v>24529</v>
      </c>
      <c r="Q1298" s="146"/>
      <c r="R1298" s="146"/>
      <c r="S1298" s="146"/>
      <c r="T1298" s="146"/>
      <c r="U1298" s="86"/>
      <c r="W1298" s="203" t="s">
        <v>3095</v>
      </c>
      <c r="X1298" s="204">
        <v>682</v>
      </c>
      <c r="Y1298" s="3">
        <f t="shared" si="158"/>
        <v>0</v>
      </c>
      <c r="Z1298" s="206" t="s">
        <v>3095</v>
      </c>
      <c r="AA1298" s="215">
        <v>39</v>
      </c>
      <c r="AE1298" s="311" t="s">
        <v>8288</v>
      </c>
      <c r="AF1298" s="318">
        <v>1368.47</v>
      </c>
    </row>
    <row r="1299" spans="1:32" ht="15" hidden="1">
      <c r="A1299" s="85" t="s">
        <v>6097</v>
      </c>
      <c r="B1299" s="49" t="s">
        <v>1565</v>
      </c>
      <c r="C1299" s="50" t="s">
        <v>2215</v>
      </c>
      <c r="D1299" s="50" t="s">
        <v>2115</v>
      </c>
      <c r="E1299" s="50" t="s">
        <v>2116</v>
      </c>
      <c r="F1299" s="50">
        <v>3</v>
      </c>
      <c r="G1299" s="52" t="s">
        <v>2109</v>
      </c>
      <c r="H1299" s="53" t="s">
        <v>3338</v>
      </c>
      <c r="I1299" s="209">
        <v>6089</v>
      </c>
      <c r="J1299" s="208">
        <v>657</v>
      </c>
      <c r="K1299" s="216">
        <v>154</v>
      </c>
      <c r="L1299" s="318">
        <v>1378.22</v>
      </c>
      <c r="M1299" s="33">
        <f t="shared" si="154"/>
        <v>2.5291509199999999E-2</v>
      </c>
      <c r="N1299" s="33">
        <f t="shared" si="155"/>
        <v>1.2056508699999999E-2</v>
      </c>
      <c r="O1299" s="54">
        <f t="shared" si="156"/>
        <v>3.3535640000000001E-4</v>
      </c>
      <c r="P1299" s="29">
        <f t="shared" si="157"/>
        <v>75455</v>
      </c>
      <c r="Q1299" s="147"/>
      <c r="R1299" s="147"/>
      <c r="S1299" s="147"/>
      <c r="T1299" s="147"/>
      <c r="U1299" s="86"/>
      <c r="W1299" s="203" t="s">
        <v>3338</v>
      </c>
      <c r="X1299" s="204">
        <v>657</v>
      </c>
      <c r="Y1299" s="3">
        <f t="shared" si="158"/>
        <v>0</v>
      </c>
      <c r="Z1299" s="206" t="s">
        <v>3338</v>
      </c>
      <c r="AA1299" s="215">
        <v>154</v>
      </c>
      <c r="AE1299" s="311" t="s">
        <v>8515</v>
      </c>
      <c r="AF1299" s="318">
        <v>1378.22</v>
      </c>
    </row>
    <row r="1300" spans="1:32" ht="15" hidden="1">
      <c r="A1300" s="85" t="s">
        <v>6098</v>
      </c>
      <c r="B1300" s="49" t="s">
        <v>1566</v>
      </c>
      <c r="C1300" s="50" t="s">
        <v>2215</v>
      </c>
      <c r="D1300" s="50" t="s">
        <v>2115</v>
      </c>
      <c r="E1300" s="50" t="s">
        <v>2115</v>
      </c>
      <c r="F1300" s="50" t="s">
        <v>2119</v>
      </c>
      <c r="G1300" s="52" t="s">
        <v>2108</v>
      </c>
      <c r="H1300" s="53" t="s">
        <v>3339</v>
      </c>
      <c r="I1300" s="209">
        <v>6569</v>
      </c>
      <c r="J1300" s="208">
        <v>715</v>
      </c>
      <c r="K1300" s="216">
        <v>133</v>
      </c>
      <c r="L1300" s="318">
        <v>1157.3499999999999</v>
      </c>
      <c r="M1300" s="33">
        <f t="shared" si="154"/>
        <v>2.0246612800000001E-2</v>
      </c>
      <c r="N1300" s="33">
        <f t="shared" si="155"/>
        <v>1.25081679E-2</v>
      </c>
      <c r="O1300" s="54">
        <f t="shared" si="156"/>
        <v>3.4791949999999998E-4</v>
      </c>
      <c r="P1300" s="29">
        <f t="shared" si="157"/>
        <v>78281</v>
      </c>
      <c r="Q1300" s="147"/>
      <c r="R1300" s="147"/>
      <c r="S1300" s="147"/>
      <c r="T1300" s="147"/>
      <c r="U1300" s="86"/>
      <c r="W1300" s="203" t="s">
        <v>3339</v>
      </c>
      <c r="X1300" s="204">
        <v>715</v>
      </c>
      <c r="Y1300" s="3">
        <f t="shared" si="158"/>
        <v>0</v>
      </c>
      <c r="Z1300" s="206" t="s">
        <v>3339</v>
      </c>
      <c r="AA1300" s="215">
        <v>133</v>
      </c>
      <c r="AE1300" s="311" t="s">
        <v>8516</v>
      </c>
      <c r="AF1300" s="318">
        <v>1157.3499999999999</v>
      </c>
    </row>
    <row r="1301" spans="1:32" ht="15" hidden="1">
      <c r="A1301" s="85" t="s">
        <v>6099</v>
      </c>
      <c r="B1301" s="49" t="s">
        <v>1567</v>
      </c>
      <c r="C1301" s="50" t="s">
        <v>2215</v>
      </c>
      <c r="D1301" s="50" t="s">
        <v>2115</v>
      </c>
      <c r="E1301" s="50" t="s">
        <v>2120</v>
      </c>
      <c r="F1301" s="50">
        <v>3</v>
      </c>
      <c r="G1301" s="52" t="s">
        <v>2109</v>
      </c>
      <c r="H1301" s="53" t="s">
        <v>3340</v>
      </c>
      <c r="I1301" s="209">
        <v>22658</v>
      </c>
      <c r="J1301" s="208">
        <v>2810</v>
      </c>
      <c r="K1301" s="216">
        <v>437</v>
      </c>
      <c r="L1301" s="318">
        <v>1403.19</v>
      </c>
      <c r="M1301" s="33">
        <f t="shared" si="154"/>
        <v>1.9286786100000002E-2</v>
      </c>
      <c r="N1301" s="33">
        <f t="shared" si="155"/>
        <v>3.8623328899999997E-2</v>
      </c>
      <c r="O1301" s="54">
        <f t="shared" si="156"/>
        <v>1.0743228E-3</v>
      </c>
      <c r="P1301" s="29">
        <f t="shared" si="157"/>
        <v>241722</v>
      </c>
      <c r="Q1301" s="146"/>
      <c r="R1301" s="146"/>
      <c r="S1301" s="146"/>
      <c r="T1301" s="146"/>
      <c r="U1301" s="86"/>
      <c r="W1301" s="203" t="s">
        <v>3340</v>
      </c>
      <c r="X1301" s="204">
        <v>2810</v>
      </c>
      <c r="Y1301" s="3">
        <f t="shared" si="158"/>
        <v>0</v>
      </c>
      <c r="Z1301" s="206" t="s">
        <v>3340</v>
      </c>
      <c r="AA1301" s="215">
        <v>437</v>
      </c>
      <c r="AE1301" s="311" t="s">
        <v>8517</v>
      </c>
      <c r="AF1301" s="318">
        <v>1403.19</v>
      </c>
    </row>
    <row r="1302" spans="1:32" ht="15" hidden="1">
      <c r="A1302" s="85" t="s">
        <v>6100</v>
      </c>
      <c r="B1302" s="49" t="s">
        <v>1568</v>
      </c>
      <c r="C1302" s="50" t="s">
        <v>2215</v>
      </c>
      <c r="D1302" s="50" t="s">
        <v>2115</v>
      </c>
      <c r="E1302" s="50" t="s">
        <v>2122</v>
      </c>
      <c r="F1302" s="50">
        <v>3</v>
      </c>
      <c r="G1302" s="52" t="s">
        <v>2109</v>
      </c>
      <c r="H1302" s="53" t="s">
        <v>3341</v>
      </c>
      <c r="I1302" s="209">
        <v>11129</v>
      </c>
      <c r="J1302" s="208">
        <v>1349</v>
      </c>
      <c r="K1302" s="216">
        <v>173</v>
      </c>
      <c r="L1302" s="318">
        <v>1201.8800000000001</v>
      </c>
      <c r="M1302" s="33">
        <f t="shared" si="154"/>
        <v>1.55449725E-2</v>
      </c>
      <c r="N1302" s="33">
        <f t="shared" si="155"/>
        <v>1.7447805E-2</v>
      </c>
      <c r="O1302" s="54">
        <f t="shared" si="156"/>
        <v>4.853174E-4</v>
      </c>
      <c r="P1302" s="29">
        <f t="shared" si="157"/>
        <v>109196</v>
      </c>
      <c r="Q1302" s="146"/>
      <c r="R1302" s="146"/>
      <c r="S1302" s="146"/>
      <c r="T1302" s="146"/>
      <c r="U1302" s="86"/>
      <c r="W1302" s="203" t="s">
        <v>3341</v>
      </c>
      <c r="X1302" s="204">
        <v>1349</v>
      </c>
      <c r="Y1302" s="3">
        <f t="shared" si="158"/>
        <v>0</v>
      </c>
      <c r="Z1302" s="206" t="s">
        <v>3341</v>
      </c>
      <c r="AA1302" s="215">
        <v>173</v>
      </c>
      <c r="AE1302" s="311" t="s">
        <v>8518</v>
      </c>
      <c r="AF1302" s="318">
        <v>1201.8800000000001</v>
      </c>
    </row>
    <row r="1303" spans="1:32" ht="15" hidden="1">
      <c r="A1303" s="85" t="s">
        <v>6101</v>
      </c>
      <c r="B1303" s="49" t="s">
        <v>1569</v>
      </c>
      <c r="C1303" s="50" t="s">
        <v>2215</v>
      </c>
      <c r="D1303" s="50" t="s">
        <v>2120</v>
      </c>
      <c r="E1303" s="50" t="s">
        <v>2116</v>
      </c>
      <c r="F1303" s="50" t="s">
        <v>2117</v>
      </c>
      <c r="G1303" s="52" t="s">
        <v>2107</v>
      </c>
      <c r="H1303" s="53" t="s">
        <v>3342</v>
      </c>
      <c r="I1303" s="209">
        <v>62088</v>
      </c>
      <c r="J1303" s="208">
        <v>6912</v>
      </c>
      <c r="K1303" s="216">
        <v>857</v>
      </c>
      <c r="L1303" s="318">
        <v>2246.04</v>
      </c>
      <c r="M1303" s="33">
        <f t="shared" si="154"/>
        <v>1.38029893E-2</v>
      </c>
      <c r="N1303" s="33">
        <f t="shared" si="155"/>
        <v>4.2477543600000001E-2</v>
      </c>
      <c r="O1303" s="54">
        <f t="shared" si="156"/>
        <v>1.1815293000000001E-3</v>
      </c>
      <c r="P1303" s="29">
        <f t="shared" si="157"/>
        <v>265844</v>
      </c>
      <c r="Q1303" s="146"/>
      <c r="R1303" s="146"/>
      <c r="S1303" s="146"/>
      <c r="T1303" s="146"/>
      <c r="U1303" s="86"/>
      <c r="W1303" s="203" t="s">
        <v>3342</v>
      </c>
      <c r="X1303" s="204">
        <v>6912</v>
      </c>
      <c r="Y1303" s="3">
        <f t="shared" si="158"/>
        <v>0</v>
      </c>
      <c r="Z1303" s="206" t="s">
        <v>3342</v>
      </c>
      <c r="AA1303" s="215">
        <v>857</v>
      </c>
      <c r="AE1303" s="311" t="s">
        <v>8519</v>
      </c>
      <c r="AF1303" s="318">
        <v>2246.04</v>
      </c>
    </row>
    <row r="1304" spans="1:32" ht="15" hidden="1">
      <c r="A1304" s="85" t="s">
        <v>6102</v>
      </c>
      <c r="B1304" s="49" t="s">
        <v>1570</v>
      </c>
      <c r="C1304" s="50" t="s">
        <v>2215</v>
      </c>
      <c r="D1304" s="50" t="s">
        <v>2120</v>
      </c>
      <c r="E1304" s="50" t="s">
        <v>2115</v>
      </c>
      <c r="F1304" s="50" t="s">
        <v>2119</v>
      </c>
      <c r="G1304" s="52" t="s">
        <v>2108</v>
      </c>
      <c r="H1304" s="53" t="s">
        <v>3343</v>
      </c>
      <c r="I1304" s="209">
        <v>7898</v>
      </c>
      <c r="J1304" s="208">
        <v>917</v>
      </c>
      <c r="K1304" s="216">
        <v>89</v>
      </c>
      <c r="L1304" s="318">
        <v>1799.68</v>
      </c>
      <c r="M1304" s="33">
        <f t="shared" si="154"/>
        <v>1.12686756E-2</v>
      </c>
      <c r="N1304" s="33">
        <f t="shared" si="155"/>
        <v>5.7417848999999997E-3</v>
      </c>
      <c r="O1304" s="54">
        <f t="shared" si="156"/>
        <v>1.5970989999999999E-4</v>
      </c>
      <c r="P1304" s="29">
        <f t="shared" si="157"/>
        <v>35934</v>
      </c>
      <c r="Q1304" s="146"/>
      <c r="R1304" s="146"/>
      <c r="S1304" s="146"/>
      <c r="T1304" s="146"/>
      <c r="U1304" s="86"/>
      <c r="W1304" s="203" t="s">
        <v>3343</v>
      </c>
      <c r="X1304" s="204">
        <v>917</v>
      </c>
      <c r="Y1304" s="3">
        <f t="shared" si="158"/>
        <v>0</v>
      </c>
      <c r="Z1304" s="206" t="s">
        <v>3343</v>
      </c>
      <c r="AA1304" s="215">
        <v>89</v>
      </c>
      <c r="AE1304" s="311" t="s">
        <v>8520</v>
      </c>
      <c r="AF1304" s="318">
        <v>1799.68</v>
      </c>
    </row>
    <row r="1305" spans="1:32" ht="15" hidden="1">
      <c r="A1305" s="85" t="s">
        <v>6103</v>
      </c>
      <c r="B1305" s="49" t="s">
        <v>1571</v>
      </c>
      <c r="C1305" s="50" t="s">
        <v>2215</v>
      </c>
      <c r="D1305" s="50" t="s">
        <v>2120</v>
      </c>
      <c r="E1305" s="50" t="s">
        <v>2120</v>
      </c>
      <c r="F1305" s="50" t="s">
        <v>2119</v>
      </c>
      <c r="G1305" s="52" t="s">
        <v>2108</v>
      </c>
      <c r="H1305" s="53" t="s">
        <v>3344</v>
      </c>
      <c r="I1305" s="209">
        <v>5708</v>
      </c>
      <c r="J1305" s="208">
        <v>634</v>
      </c>
      <c r="K1305" s="216">
        <v>56</v>
      </c>
      <c r="L1305" s="318">
        <v>1121.93</v>
      </c>
      <c r="M1305" s="33">
        <f t="shared" si="154"/>
        <v>9.8107917999999995E-3</v>
      </c>
      <c r="N1305" s="33">
        <f t="shared" si="155"/>
        <v>5.5440552999999997E-3</v>
      </c>
      <c r="O1305" s="54">
        <f t="shared" si="156"/>
        <v>1.5421E-4</v>
      </c>
      <c r="P1305" s="29">
        <f t="shared" si="157"/>
        <v>34697</v>
      </c>
      <c r="Q1305" s="147"/>
      <c r="R1305" s="147"/>
      <c r="S1305" s="147"/>
      <c r="T1305" s="147"/>
      <c r="U1305" s="86"/>
      <c r="W1305" s="203" t="s">
        <v>3344</v>
      </c>
      <c r="X1305" s="204">
        <v>634</v>
      </c>
      <c r="Y1305" s="3">
        <f t="shared" si="158"/>
        <v>0</v>
      </c>
      <c r="Z1305" s="206" t="s">
        <v>3344</v>
      </c>
      <c r="AA1305" s="215">
        <v>56</v>
      </c>
      <c r="AE1305" s="311" t="s">
        <v>8521</v>
      </c>
      <c r="AF1305" s="318">
        <v>1121.93</v>
      </c>
    </row>
    <row r="1306" spans="1:32" ht="15" hidden="1">
      <c r="A1306" s="85" t="s">
        <v>6104</v>
      </c>
      <c r="B1306" s="49" t="s">
        <v>1572</v>
      </c>
      <c r="C1306" s="50" t="s">
        <v>2215</v>
      </c>
      <c r="D1306" s="50" t="s">
        <v>2120</v>
      </c>
      <c r="E1306" s="50" t="s">
        <v>2122</v>
      </c>
      <c r="F1306" s="50" t="s">
        <v>2119</v>
      </c>
      <c r="G1306" s="52" t="s">
        <v>2108</v>
      </c>
      <c r="H1306" s="53" t="s">
        <v>3345</v>
      </c>
      <c r="I1306" s="209">
        <v>7682</v>
      </c>
      <c r="J1306" s="208">
        <v>884</v>
      </c>
      <c r="K1306" s="216">
        <v>76</v>
      </c>
      <c r="L1306" s="318">
        <v>1218.1099999999999</v>
      </c>
      <c r="M1306" s="33">
        <f t="shared" si="154"/>
        <v>9.8932568999999995E-3</v>
      </c>
      <c r="N1306" s="33">
        <f t="shared" si="155"/>
        <v>7.1796791999999996E-3</v>
      </c>
      <c r="O1306" s="54">
        <f t="shared" si="156"/>
        <v>1.9970550000000001E-4</v>
      </c>
      <c r="P1306" s="29">
        <f t="shared" si="157"/>
        <v>44933</v>
      </c>
      <c r="Q1306" s="147"/>
      <c r="R1306" s="147"/>
      <c r="S1306" s="147"/>
      <c r="T1306" s="147"/>
      <c r="U1306" s="86"/>
      <c r="W1306" s="203" t="s">
        <v>3345</v>
      </c>
      <c r="X1306" s="204">
        <v>884</v>
      </c>
      <c r="Y1306" s="3">
        <f t="shared" si="158"/>
        <v>0</v>
      </c>
      <c r="Z1306" s="206" t="s">
        <v>3345</v>
      </c>
      <c r="AA1306" s="215">
        <v>76</v>
      </c>
      <c r="AE1306" s="311" t="s">
        <v>8522</v>
      </c>
      <c r="AF1306" s="318">
        <v>1218.1099999999999</v>
      </c>
    </row>
    <row r="1307" spans="1:32" ht="15" hidden="1">
      <c r="A1307" s="85" t="s">
        <v>6105</v>
      </c>
      <c r="B1307" s="49" t="s">
        <v>1573</v>
      </c>
      <c r="C1307" s="50" t="s">
        <v>2215</v>
      </c>
      <c r="D1307" s="50" t="s">
        <v>2120</v>
      </c>
      <c r="E1307" s="50" t="s">
        <v>2124</v>
      </c>
      <c r="F1307" s="50" t="s">
        <v>2119</v>
      </c>
      <c r="G1307" s="52" t="s">
        <v>2108</v>
      </c>
      <c r="H1307" s="53" t="s">
        <v>3346</v>
      </c>
      <c r="I1307" s="209">
        <v>4123</v>
      </c>
      <c r="J1307" s="208">
        <v>427</v>
      </c>
      <c r="K1307" s="216">
        <v>55</v>
      </c>
      <c r="L1307" s="318">
        <v>1984.82</v>
      </c>
      <c r="M1307" s="33">
        <f t="shared" si="154"/>
        <v>1.33398011E-2</v>
      </c>
      <c r="N1307" s="33">
        <f t="shared" si="155"/>
        <v>2.8698295000000001E-3</v>
      </c>
      <c r="O1307" s="54">
        <f t="shared" si="156"/>
        <v>7.9825400000000003E-5</v>
      </c>
      <c r="P1307" s="29">
        <f t="shared" si="157"/>
        <v>17960</v>
      </c>
      <c r="Q1307" s="147"/>
      <c r="R1307" s="147"/>
      <c r="S1307" s="147"/>
      <c r="T1307" s="147"/>
      <c r="U1307" s="86"/>
      <c r="W1307" s="203" t="s">
        <v>3346</v>
      </c>
      <c r="X1307" s="204">
        <v>427</v>
      </c>
      <c r="Y1307" s="3">
        <f t="shared" si="158"/>
        <v>0</v>
      </c>
      <c r="Z1307" s="206" t="s">
        <v>3346</v>
      </c>
      <c r="AA1307" s="215">
        <v>55</v>
      </c>
      <c r="AE1307" s="311" t="s">
        <v>8523</v>
      </c>
      <c r="AF1307" s="318">
        <v>1984.82</v>
      </c>
    </row>
    <row r="1308" spans="1:32" ht="15" hidden="1">
      <c r="A1308" s="85" t="s">
        <v>6106</v>
      </c>
      <c r="B1308" s="49" t="s">
        <v>1574</v>
      </c>
      <c r="C1308" s="50" t="s">
        <v>2215</v>
      </c>
      <c r="D1308" s="50" t="s">
        <v>2120</v>
      </c>
      <c r="E1308" s="50" t="s">
        <v>2126</v>
      </c>
      <c r="F1308" s="50" t="s">
        <v>2119</v>
      </c>
      <c r="G1308" s="52" t="s">
        <v>2108</v>
      </c>
      <c r="H1308" s="53" t="s">
        <v>3347</v>
      </c>
      <c r="I1308" s="209">
        <v>8251</v>
      </c>
      <c r="J1308" s="208">
        <v>922</v>
      </c>
      <c r="K1308" s="216">
        <v>59</v>
      </c>
      <c r="L1308" s="318">
        <v>1356.36</v>
      </c>
      <c r="M1308" s="33">
        <f t="shared" si="154"/>
        <v>7.1506484E-3</v>
      </c>
      <c r="N1308" s="33">
        <f t="shared" si="155"/>
        <v>4.8607284999999997E-3</v>
      </c>
      <c r="O1308" s="54">
        <f t="shared" si="156"/>
        <v>1.35203E-4</v>
      </c>
      <c r="P1308" s="29">
        <f t="shared" si="157"/>
        <v>30420</v>
      </c>
      <c r="Q1308" s="146"/>
      <c r="R1308" s="146"/>
      <c r="S1308" s="146"/>
      <c r="T1308" s="146"/>
      <c r="U1308" s="86"/>
      <c r="W1308" s="203" t="s">
        <v>3347</v>
      </c>
      <c r="X1308" s="204">
        <v>922</v>
      </c>
      <c r="Y1308" s="3">
        <f t="shared" si="158"/>
        <v>0</v>
      </c>
      <c r="Z1308" s="206" t="s">
        <v>3347</v>
      </c>
      <c r="AA1308" s="215">
        <v>59</v>
      </c>
      <c r="AE1308" s="311" t="s">
        <v>8524</v>
      </c>
      <c r="AF1308" s="318">
        <v>1356.36</v>
      </c>
    </row>
    <row r="1309" spans="1:32" ht="15" hidden="1">
      <c r="A1309" s="85" t="s">
        <v>6107</v>
      </c>
      <c r="B1309" s="49" t="s">
        <v>1575</v>
      </c>
      <c r="C1309" s="50" t="s">
        <v>2215</v>
      </c>
      <c r="D1309" s="50" t="s">
        <v>2122</v>
      </c>
      <c r="E1309" s="50" t="s">
        <v>2116</v>
      </c>
      <c r="F1309" s="50">
        <v>3</v>
      </c>
      <c r="G1309" s="52" t="s">
        <v>2109</v>
      </c>
      <c r="H1309" s="53" t="s">
        <v>3348</v>
      </c>
      <c r="I1309" s="209">
        <v>9463</v>
      </c>
      <c r="J1309" s="208">
        <v>1240</v>
      </c>
      <c r="K1309" s="216">
        <v>149</v>
      </c>
      <c r="L1309" s="318">
        <v>1100.19</v>
      </c>
      <c r="M1309" s="33">
        <f t="shared" si="154"/>
        <v>1.5745535200000001E-2</v>
      </c>
      <c r="N1309" s="33">
        <f t="shared" si="155"/>
        <v>1.77464471E-2</v>
      </c>
      <c r="O1309" s="54">
        <f t="shared" si="156"/>
        <v>4.9362430000000001E-4</v>
      </c>
      <c r="P1309" s="29">
        <f t="shared" si="157"/>
        <v>111065</v>
      </c>
      <c r="Q1309" s="147"/>
      <c r="R1309" s="147"/>
      <c r="S1309" s="147"/>
      <c r="T1309" s="147"/>
      <c r="U1309" s="86"/>
      <c r="W1309" s="203" t="s">
        <v>3348</v>
      </c>
      <c r="X1309" s="204">
        <v>1240</v>
      </c>
      <c r="Y1309" s="3">
        <f t="shared" si="158"/>
        <v>0</v>
      </c>
      <c r="Z1309" s="206" t="s">
        <v>3348</v>
      </c>
      <c r="AA1309" s="215">
        <v>149</v>
      </c>
      <c r="AE1309" s="311" t="s">
        <v>8525</v>
      </c>
      <c r="AF1309" s="318">
        <v>1100.19</v>
      </c>
    </row>
    <row r="1310" spans="1:32" ht="15" hidden="1">
      <c r="A1310" s="85" t="s">
        <v>6108</v>
      </c>
      <c r="B1310" s="49" t="s">
        <v>1576</v>
      </c>
      <c r="C1310" s="50" t="s">
        <v>2215</v>
      </c>
      <c r="D1310" s="50" t="s">
        <v>2122</v>
      </c>
      <c r="E1310" s="50" t="s">
        <v>2115</v>
      </c>
      <c r="F1310" s="50">
        <v>3</v>
      </c>
      <c r="G1310" s="52" t="s">
        <v>2109</v>
      </c>
      <c r="H1310" s="53" t="s">
        <v>3349</v>
      </c>
      <c r="I1310" s="209">
        <v>36262</v>
      </c>
      <c r="J1310" s="208">
        <v>4064</v>
      </c>
      <c r="K1310" s="216">
        <v>521</v>
      </c>
      <c r="L1310" s="318">
        <v>1538.86</v>
      </c>
      <c r="M1310" s="33">
        <f t="shared" si="154"/>
        <v>1.43676576E-2</v>
      </c>
      <c r="N1310" s="33">
        <f t="shared" si="155"/>
        <v>3.7943776800000002E-2</v>
      </c>
      <c r="O1310" s="54">
        <f t="shared" si="156"/>
        <v>1.0554207999999999E-3</v>
      </c>
      <c r="P1310" s="29">
        <f t="shared" si="157"/>
        <v>237469</v>
      </c>
      <c r="Q1310" s="147"/>
      <c r="R1310" s="147"/>
      <c r="S1310" s="147"/>
      <c r="T1310" s="147"/>
      <c r="U1310" s="86"/>
      <c r="W1310" s="203" t="s">
        <v>3349</v>
      </c>
      <c r="X1310" s="204">
        <v>4064</v>
      </c>
      <c r="Y1310" s="3">
        <f t="shared" si="158"/>
        <v>0</v>
      </c>
      <c r="Z1310" s="206" t="s">
        <v>3349</v>
      </c>
      <c r="AA1310" s="215">
        <v>521</v>
      </c>
      <c r="AE1310" s="311" t="s">
        <v>8526</v>
      </c>
      <c r="AF1310" s="318">
        <v>1538.86</v>
      </c>
    </row>
    <row r="1311" spans="1:32" ht="15" hidden="1">
      <c r="A1311" s="85" t="s">
        <v>6109</v>
      </c>
      <c r="B1311" s="49" t="s">
        <v>1577</v>
      </c>
      <c r="C1311" s="50" t="s">
        <v>2215</v>
      </c>
      <c r="D1311" s="50" t="s">
        <v>2122</v>
      </c>
      <c r="E1311" s="50" t="s">
        <v>2120</v>
      </c>
      <c r="F1311" s="50" t="s">
        <v>2119</v>
      </c>
      <c r="G1311" s="52" t="s">
        <v>2108</v>
      </c>
      <c r="H1311" s="53" t="s">
        <v>3350</v>
      </c>
      <c r="I1311" s="209">
        <v>6936</v>
      </c>
      <c r="J1311" s="208">
        <v>739</v>
      </c>
      <c r="K1311" s="216">
        <v>28</v>
      </c>
      <c r="L1311" s="318">
        <v>898.58</v>
      </c>
      <c r="M1311" s="33">
        <f t="shared" si="154"/>
        <v>4.0369087999999999E-3</v>
      </c>
      <c r="N1311" s="33">
        <f t="shared" si="155"/>
        <v>3.3199888000000001E-3</v>
      </c>
      <c r="O1311" s="54">
        <f t="shared" si="156"/>
        <v>9.2346699999999995E-5</v>
      </c>
      <c r="P1311" s="29">
        <f t="shared" si="157"/>
        <v>20778</v>
      </c>
      <c r="Q1311" s="147"/>
      <c r="R1311" s="147"/>
      <c r="S1311" s="147"/>
      <c r="T1311" s="147"/>
      <c r="U1311" s="86"/>
      <c r="W1311" s="203" t="s">
        <v>3350</v>
      </c>
      <c r="X1311" s="204">
        <v>739</v>
      </c>
      <c r="Y1311" s="3">
        <f t="shared" si="158"/>
        <v>0</v>
      </c>
      <c r="Z1311" s="206" t="s">
        <v>3350</v>
      </c>
      <c r="AA1311" s="215">
        <v>28</v>
      </c>
      <c r="AE1311" s="311" t="s">
        <v>8527</v>
      </c>
      <c r="AF1311" s="318">
        <v>898.58</v>
      </c>
    </row>
    <row r="1312" spans="1:32" ht="15" hidden="1">
      <c r="A1312" s="85" t="s">
        <v>6110</v>
      </c>
      <c r="B1312" s="49" t="s">
        <v>1578</v>
      </c>
      <c r="C1312" s="50" t="s">
        <v>2215</v>
      </c>
      <c r="D1312" s="50" t="s">
        <v>2122</v>
      </c>
      <c r="E1312" s="50" t="s">
        <v>2122</v>
      </c>
      <c r="F1312" s="50">
        <v>3</v>
      </c>
      <c r="G1312" s="52" t="s">
        <v>2109</v>
      </c>
      <c r="H1312" s="53" t="s">
        <v>3351</v>
      </c>
      <c r="I1312" s="209">
        <v>13785</v>
      </c>
      <c r="J1312" s="208">
        <v>1672</v>
      </c>
      <c r="K1312" s="216">
        <v>211</v>
      </c>
      <c r="L1312" s="318">
        <v>1088.32</v>
      </c>
      <c r="M1312" s="33">
        <f t="shared" si="154"/>
        <v>1.5306492499999999E-2</v>
      </c>
      <c r="N1312" s="33">
        <f t="shared" si="155"/>
        <v>2.3515561099999999E-2</v>
      </c>
      <c r="O1312" s="54">
        <f t="shared" si="156"/>
        <v>6.5409439999999995E-4</v>
      </c>
      <c r="P1312" s="29">
        <f t="shared" si="157"/>
        <v>147171</v>
      </c>
      <c r="Q1312" s="147"/>
      <c r="R1312" s="147"/>
      <c r="S1312" s="147"/>
      <c r="T1312" s="147"/>
      <c r="U1312" s="86"/>
      <c r="W1312" s="203" t="s">
        <v>3351</v>
      </c>
      <c r="X1312" s="204">
        <v>1672</v>
      </c>
      <c r="Y1312" s="3">
        <f t="shared" si="158"/>
        <v>0</v>
      </c>
      <c r="Z1312" s="206" t="s">
        <v>3351</v>
      </c>
      <c r="AA1312" s="215">
        <v>211</v>
      </c>
      <c r="AE1312" s="311" t="s">
        <v>8528</v>
      </c>
      <c r="AF1312" s="318">
        <v>1088.32</v>
      </c>
    </row>
    <row r="1313" spans="1:32" ht="15" hidden="1">
      <c r="A1313" s="85" t="s">
        <v>6111</v>
      </c>
      <c r="B1313" s="49" t="s">
        <v>1579</v>
      </c>
      <c r="C1313" s="50" t="s">
        <v>2215</v>
      </c>
      <c r="D1313" s="50" t="s">
        <v>2124</v>
      </c>
      <c r="E1313" s="50" t="s">
        <v>2116</v>
      </c>
      <c r="F1313" s="50">
        <v>3</v>
      </c>
      <c r="G1313" s="52" t="s">
        <v>2109</v>
      </c>
      <c r="H1313" s="53" t="s">
        <v>3352</v>
      </c>
      <c r="I1313" s="209">
        <v>12502</v>
      </c>
      <c r="J1313" s="208">
        <v>1436</v>
      </c>
      <c r="K1313" s="216">
        <v>49</v>
      </c>
      <c r="L1313" s="318">
        <v>2788.99</v>
      </c>
      <c r="M1313" s="33">
        <f t="shared" si="154"/>
        <v>3.9193728999999998E-3</v>
      </c>
      <c r="N1313" s="33">
        <f t="shared" si="155"/>
        <v>2.0180135000000001E-3</v>
      </c>
      <c r="O1313" s="54">
        <f t="shared" si="156"/>
        <v>5.6131799999999997E-5</v>
      </c>
      <c r="P1313" s="29">
        <f t="shared" si="157"/>
        <v>12629</v>
      </c>
      <c r="Q1313" s="147"/>
      <c r="R1313" s="147"/>
      <c r="S1313" s="147"/>
      <c r="T1313" s="147"/>
      <c r="U1313" s="86"/>
      <c r="W1313" s="203" t="s">
        <v>3352</v>
      </c>
      <c r="X1313" s="204">
        <v>1436</v>
      </c>
      <c r="Y1313" s="3">
        <f t="shared" si="158"/>
        <v>0</v>
      </c>
      <c r="Z1313" s="206" t="s">
        <v>3352</v>
      </c>
      <c r="AA1313" s="215">
        <v>49</v>
      </c>
      <c r="AE1313" s="311" t="s">
        <v>8529</v>
      </c>
      <c r="AF1313" s="318">
        <v>2788.99</v>
      </c>
    </row>
    <row r="1314" spans="1:32" ht="15" hidden="1">
      <c r="A1314" s="85" t="s">
        <v>6112</v>
      </c>
      <c r="B1314" s="49" t="s">
        <v>1580</v>
      </c>
      <c r="C1314" s="50" t="s">
        <v>2215</v>
      </c>
      <c r="D1314" s="50" t="s">
        <v>2124</v>
      </c>
      <c r="E1314" s="50" t="s">
        <v>2115</v>
      </c>
      <c r="F1314" s="50">
        <v>3</v>
      </c>
      <c r="G1314" s="52" t="s">
        <v>2109</v>
      </c>
      <c r="H1314" s="53" t="s">
        <v>3353</v>
      </c>
      <c r="I1314" s="209">
        <v>22988</v>
      </c>
      <c r="J1314" s="208">
        <v>2498</v>
      </c>
      <c r="K1314" s="216">
        <v>245</v>
      </c>
      <c r="L1314" s="318">
        <v>1623.94</v>
      </c>
      <c r="M1314" s="33">
        <f t="shared" si="154"/>
        <v>1.06577344E-2</v>
      </c>
      <c r="N1314" s="33">
        <f t="shared" si="155"/>
        <v>1.6394091199999999E-2</v>
      </c>
      <c r="O1314" s="54">
        <f t="shared" si="156"/>
        <v>4.5600790000000001E-4</v>
      </c>
      <c r="P1314" s="29">
        <f t="shared" si="157"/>
        <v>102601</v>
      </c>
      <c r="Q1314" s="147"/>
      <c r="R1314" s="147"/>
      <c r="S1314" s="147"/>
      <c r="T1314" s="147"/>
      <c r="U1314" s="86"/>
      <c r="W1314" s="203" t="s">
        <v>3353</v>
      </c>
      <c r="X1314" s="204">
        <v>2498</v>
      </c>
      <c r="Y1314" s="3">
        <f t="shared" si="158"/>
        <v>0</v>
      </c>
      <c r="Z1314" s="206" t="s">
        <v>3353</v>
      </c>
      <c r="AA1314" s="215">
        <v>245</v>
      </c>
      <c r="AE1314" s="311" t="s">
        <v>8530</v>
      </c>
      <c r="AF1314" s="318">
        <v>1623.94</v>
      </c>
    </row>
    <row r="1315" spans="1:32" ht="15" hidden="1">
      <c r="A1315" s="85" t="s">
        <v>6113</v>
      </c>
      <c r="B1315" s="49" t="s">
        <v>1581</v>
      </c>
      <c r="C1315" s="50" t="s">
        <v>2215</v>
      </c>
      <c r="D1315" s="50" t="s">
        <v>2124</v>
      </c>
      <c r="E1315" s="50" t="s">
        <v>2120</v>
      </c>
      <c r="F1315" s="50" t="s">
        <v>2119</v>
      </c>
      <c r="G1315" s="52" t="s">
        <v>2108</v>
      </c>
      <c r="H1315" s="53" t="s">
        <v>3354</v>
      </c>
      <c r="I1315" s="209">
        <v>7438</v>
      </c>
      <c r="J1315" s="208">
        <v>822</v>
      </c>
      <c r="K1315" s="216">
        <v>48</v>
      </c>
      <c r="L1315" s="318">
        <v>1167.08</v>
      </c>
      <c r="M1315" s="33">
        <f t="shared" si="154"/>
        <v>6.4533476000000001E-3</v>
      </c>
      <c r="N1315" s="33">
        <f t="shared" si="155"/>
        <v>4.5452340000000004E-3</v>
      </c>
      <c r="O1315" s="54">
        <f t="shared" si="156"/>
        <v>1.264274E-4</v>
      </c>
      <c r="P1315" s="29">
        <f t="shared" si="157"/>
        <v>28446</v>
      </c>
      <c r="Q1315" s="146"/>
      <c r="R1315" s="146"/>
      <c r="S1315" s="146"/>
      <c r="T1315" s="146"/>
      <c r="U1315" s="86"/>
      <c r="W1315" s="203" t="s">
        <v>3354</v>
      </c>
      <c r="X1315" s="204">
        <v>822</v>
      </c>
      <c r="Y1315" s="3">
        <f t="shared" si="158"/>
        <v>0</v>
      </c>
      <c r="Z1315" s="206" t="s">
        <v>3354</v>
      </c>
      <c r="AA1315" s="215">
        <v>48</v>
      </c>
      <c r="AE1315" s="311" t="s">
        <v>8531</v>
      </c>
      <c r="AF1315" s="318">
        <v>1167.08</v>
      </c>
    </row>
    <row r="1316" spans="1:32" ht="15" hidden="1">
      <c r="A1316" s="85" t="s">
        <v>6114</v>
      </c>
      <c r="B1316" s="49" t="s">
        <v>1582</v>
      </c>
      <c r="C1316" s="50" t="s">
        <v>2215</v>
      </c>
      <c r="D1316" s="50" t="s">
        <v>2124</v>
      </c>
      <c r="E1316" s="50" t="s">
        <v>2122</v>
      </c>
      <c r="F1316" s="50" t="s">
        <v>2119</v>
      </c>
      <c r="G1316" s="52" t="s">
        <v>2108</v>
      </c>
      <c r="H1316" s="53" t="s">
        <v>3355</v>
      </c>
      <c r="I1316" s="209">
        <v>5531</v>
      </c>
      <c r="J1316" s="208">
        <v>589</v>
      </c>
      <c r="K1316" s="216">
        <v>31</v>
      </c>
      <c r="L1316" s="318">
        <v>1161.73</v>
      </c>
      <c r="M1316" s="33">
        <f t="shared" si="154"/>
        <v>5.6047730000000004E-3</v>
      </c>
      <c r="N1316" s="33">
        <f t="shared" si="155"/>
        <v>2.8416337999999999E-3</v>
      </c>
      <c r="O1316" s="54">
        <f t="shared" si="156"/>
        <v>7.9041099999999998E-5</v>
      </c>
      <c r="P1316" s="29">
        <f t="shared" si="157"/>
        <v>17784</v>
      </c>
      <c r="Q1316" s="147"/>
      <c r="R1316" s="147"/>
      <c r="S1316" s="147"/>
      <c r="T1316" s="147"/>
      <c r="U1316" s="86"/>
      <c r="W1316" s="203" t="s">
        <v>3355</v>
      </c>
      <c r="X1316" s="204">
        <v>589</v>
      </c>
      <c r="Y1316" s="3">
        <f t="shared" si="158"/>
        <v>0</v>
      </c>
      <c r="Z1316" s="206" t="s">
        <v>3355</v>
      </c>
      <c r="AA1316" s="215">
        <v>31</v>
      </c>
      <c r="AE1316" s="311" t="s">
        <v>8532</v>
      </c>
      <c r="AF1316" s="318">
        <v>1161.73</v>
      </c>
    </row>
    <row r="1317" spans="1:32" ht="15" hidden="1">
      <c r="A1317" s="85" t="s">
        <v>6115</v>
      </c>
      <c r="B1317" s="49" t="s">
        <v>1583</v>
      </c>
      <c r="C1317" s="50" t="s">
        <v>2215</v>
      </c>
      <c r="D1317" s="50" t="s">
        <v>2124</v>
      </c>
      <c r="E1317" s="50" t="s">
        <v>2124</v>
      </c>
      <c r="F1317" s="50">
        <v>3</v>
      </c>
      <c r="G1317" s="52" t="s">
        <v>2109</v>
      </c>
      <c r="H1317" s="53" t="s">
        <v>3356</v>
      </c>
      <c r="I1317" s="209">
        <v>15914</v>
      </c>
      <c r="J1317" s="208">
        <v>1844</v>
      </c>
      <c r="K1317" s="216">
        <v>45</v>
      </c>
      <c r="L1317" s="318">
        <v>1889.61</v>
      </c>
      <c r="M1317" s="33">
        <f t="shared" si="154"/>
        <v>2.8276987999999999E-3</v>
      </c>
      <c r="N1317" s="33">
        <f t="shared" si="155"/>
        <v>2.7594459E-3</v>
      </c>
      <c r="O1317" s="54">
        <f t="shared" si="156"/>
        <v>7.6755000000000006E-5</v>
      </c>
      <c r="P1317" s="29">
        <f t="shared" si="157"/>
        <v>17269</v>
      </c>
      <c r="Q1317" s="146"/>
      <c r="R1317" s="146"/>
      <c r="S1317" s="146"/>
      <c r="T1317" s="146"/>
      <c r="U1317" s="86"/>
      <c r="W1317" s="203" t="s">
        <v>3356</v>
      </c>
      <c r="X1317" s="204">
        <v>1844</v>
      </c>
      <c r="Y1317" s="3">
        <f t="shared" si="158"/>
        <v>0</v>
      </c>
      <c r="Z1317" s="206" t="s">
        <v>3356</v>
      </c>
      <c r="AA1317" s="215">
        <v>45</v>
      </c>
      <c r="AE1317" s="311" t="s">
        <v>8533</v>
      </c>
      <c r="AF1317" s="318">
        <v>1889.61</v>
      </c>
    </row>
    <row r="1318" spans="1:32" ht="15" hidden="1">
      <c r="A1318" s="85" t="s">
        <v>6116</v>
      </c>
      <c r="B1318" s="49" t="s">
        <v>1584</v>
      </c>
      <c r="C1318" s="50" t="s">
        <v>2215</v>
      </c>
      <c r="D1318" s="50" t="s">
        <v>2126</v>
      </c>
      <c r="E1318" s="50" t="s">
        <v>2116</v>
      </c>
      <c r="F1318" s="50" t="s">
        <v>2119</v>
      </c>
      <c r="G1318" s="52" t="s">
        <v>2108</v>
      </c>
      <c r="H1318" s="53" t="s">
        <v>3357</v>
      </c>
      <c r="I1318" s="209">
        <v>3633</v>
      </c>
      <c r="J1318" s="208">
        <v>524</v>
      </c>
      <c r="K1318" s="216">
        <v>64</v>
      </c>
      <c r="L1318" s="318">
        <v>1281.96</v>
      </c>
      <c r="M1318" s="33">
        <f t="shared" si="154"/>
        <v>1.7616295000000001E-2</v>
      </c>
      <c r="N1318" s="33">
        <f t="shared" si="155"/>
        <v>7.2006446999999998E-3</v>
      </c>
      <c r="O1318" s="54">
        <f t="shared" si="156"/>
        <v>2.0028870000000001E-4</v>
      </c>
      <c r="P1318" s="29">
        <f t="shared" si="157"/>
        <v>45064</v>
      </c>
      <c r="Q1318" s="147"/>
      <c r="R1318" s="147"/>
      <c r="S1318" s="147"/>
      <c r="T1318" s="147"/>
      <c r="U1318" s="86"/>
      <c r="W1318" s="203" t="s">
        <v>3357</v>
      </c>
      <c r="X1318" s="204">
        <v>524</v>
      </c>
      <c r="Y1318" s="3">
        <f t="shared" si="158"/>
        <v>0</v>
      </c>
      <c r="Z1318" s="206" t="s">
        <v>3357</v>
      </c>
      <c r="AA1318" s="215">
        <v>64</v>
      </c>
      <c r="AE1318" s="311" t="s">
        <v>8534</v>
      </c>
      <c r="AF1318" s="318">
        <v>1281.96</v>
      </c>
    </row>
    <row r="1319" spans="1:32" ht="15" hidden="1">
      <c r="A1319" s="85" t="s">
        <v>6117</v>
      </c>
      <c r="B1319" s="49" t="s">
        <v>1585</v>
      </c>
      <c r="C1319" s="50" t="s">
        <v>2215</v>
      </c>
      <c r="D1319" s="50" t="s">
        <v>2126</v>
      </c>
      <c r="E1319" s="50" t="s">
        <v>2115</v>
      </c>
      <c r="F1319" s="50">
        <v>3</v>
      </c>
      <c r="G1319" s="52" t="s">
        <v>2109</v>
      </c>
      <c r="H1319" s="53" t="s">
        <v>3358</v>
      </c>
      <c r="I1319" s="209">
        <v>25888</v>
      </c>
      <c r="J1319" s="208">
        <v>3275</v>
      </c>
      <c r="K1319" s="216">
        <v>18</v>
      </c>
      <c r="L1319" s="318">
        <v>1570.06</v>
      </c>
      <c r="M1319" s="33">
        <f t="shared" si="154"/>
        <v>6.9530280000000002E-4</v>
      </c>
      <c r="N1319" s="33">
        <f t="shared" si="155"/>
        <v>1.4503373E-3</v>
      </c>
      <c r="O1319" s="54">
        <f t="shared" si="156"/>
        <v>4.03416E-5</v>
      </c>
      <c r="P1319" s="29">
        <f t="shared" si="157"/>
        <v>9076</v>
      </c>
      <c r="Q1319" s="147"/>
      <c r="R1319" s="147"/>
      <c r="S1319" s="147"/>
      <c r="T1319" s="147"/>
      <c r="U1319" s="86"/>
      <c r="W1319" s="203" t="s">
        <v>3358</v>
      </c>
      <c r="X1319" s="204">
        <v>3275</v>
      </c>
      <c r="Y1319" s="3">
        <f t="shared" si="158"/>
        <v>0</v>
      </c>
      <c r="Z1319" s="206" t="s">
        <v>3358</v>
      </c>
      <c r="AA1319" s="215">
        <v>18</v>
      </c>
      <c r="AE1319" s="311" t="s">
        <v>8535</v>
      </c>
      <c r="AF1319" s="318">
        <v>1570.06</v>
      </c>
    </row>
    <row r="1320" spans="1:32" ht="15" hidden="1">
      <c r="A1320" s="85" t="s">
        <v>6118</v>
      </c>
      <c r="B1320" s="49" t="s">
        <v>1586</v>
      </c>
      <c r="C1320" s="50" t="s">
        <v>2215</v>
      </c>
      <c r="D1320" s="50" t="s">
        <v>2126</v>
      </c>
      <c r="E1320" s="50" t="s">
        <v>2120</v>
      </c>
      <c r="F1320" s="50" t="s">
        <v>2119</v>
      </c>
      <c r="G1320" s="52" t="s">
        <v>2108</v>
      </c>
      <c r="H1320" s="53" t="s">
        <v>3359</v>
      </c>
      <c r="I1320" s="209">
        <v>5293</v>
      </c>
      <c r="J1320" s="208">
        <v>705</v>
      </c>
      <c r="K1320" s="216">
        <v>86</v>
      </c>
      <c r="L1320" s="318">
        <v>1033.5899999999999</v>
      </c>
      <c r="M1320" s="33">
        <f t="shared" si="154"/>
        <v>1.6247874499999999E-2</v>
      </c>
      <c r="N1320" s="33">
        <f t="shared" si="155"/>
        <v>1.10824906E-2</v>
      </c>
      <c r="O1320" s="54">
        <f t="shared" si="156"/>
        <v>3.0826369999999999E-4</v>
      </c>
      <c r="P1320" s="29">
        <f t="shared" si="157"/>
        <v>69359</v>
      </c>
      <c r="Q1320" s="147"/>
      <c r="R1320" s="147"/>
      <c r="S1320" s="147"/>
      <c r="T1320" s="147"/>
      <c r="U1320" s="86"/>
      <c r="W1320" s="203" t="s">
        <v>3359</v>
      </c>
      <c r="X1320" s="204">
        <v>705</v>
      </c>
      <c r="Y1320" s="3">
        <f t="shared" si="158"/>
        <v>0</v>
      </c>
      <c r="Z1320" s="206" t="s">
        <v>3359</v>
      </c>
      <c r="AA1320" s="215">
        <v>86</v>
      </c>
      <c r="AE1320" s="311" t="s">
        <v>8536</v>
      </c>
      <c r="AF1320" s="318">
        <v>1033.5899999999999</v>
      </c>
    </row>
    <row r="1321" spans="1:32" ht="15" hidden="1">
      <c r="A1321" s="85" t="s">
        <v>6119</v>
      </c>
      <c r="B1321" s="49" t="s">
        <v>1587</v>
      </c>
      <c r="C1321" s="50" t="s">
        <v>2215</v>
      </c>
      <c r="D1321" s="50" t="s">
        <v>2126</v>
      </c>
      <c r="E1321" s="50" t="s">
        <v>2122</v>
      </c>
      <c r="F1321" s="50" t="s">
        <v>2119</v>
      </c>
      <c r="G1321" s="52" t="s">
        <v>2108</v>
      </c>
      <c r="H1321" s="53" t="s">
        <v>3360</v>
      </c>
      <c r="I1321" s="209">
        <v>3418</v>
      </c>
      <c r="J1321" s="208">
        <v>431</v>
      </c>
      <c r="K1321" s="216">
        <v>68</v>
      </c>
      <c r="L1321" s="318">
        <v>1092.03</v>
      </c>
      <c r="M1321" s="33">
        <f t="shared" si="154"/>
        <v>1.98946752E-2</v>
      </c>
      <c r="N1321" s="33">
        <f t="shared" si="155"/>
        <v>7.8519865999999994E-3</v>
      </c>
      <c r="O1321" s="54">
        <f t="shared" si="156"/>
        <v>2.1840600000000001E-4</v>
      </c>
      <c r="P1321" s="29">
        <f t="shared" si="157"/>
        <v>49141</v>
      </c>
      <c r="Q1321" s="146"/>
      <c r="R1321" s="146"/>
      <c r="S1321" s="146"/>
      <c r="T1321" s="146"/>
      <c r="U1321" s="86"/>
      <c r="W1321" s="203" t="s">
        <v>3360</v>
      </c>
      <c r="X1321" s="204">
        <v>431</v>
      </c>
      <c r="Y1321" s="3">
        <f t="shared" si="158"/>
        <v>0</v>
      </c>
      <c r="Z1321" s="206" t="s">
        <v>3360</v>
      </c>
      <c r="AA1321" s="215">
        <v>68</v>
      </c>
      <c r="AE1321" s="311" t="s">
        <v>8537</v>
      </c>
      <c r="AF1321" s="318">
        <v>1092.03</v>
      </c>
    </row>
    <row r="1322" spans="1:32" ht="15" hidden="1">
      <c r="A1322" s="85" t="s">
        <v>6120</v>
      </c>
      <c r="B1322" s="49" t="s">
        <v>1588</v>
      </c>
      <c r="C1322" s="50" t="s">
        <v>2215</v>
      </c>
      <c r="D1322" s="50" t="s">
        <v>2126</v>
      </c>
      <c r="E1322" s="50" t="s">
        <v>2124</v>
      </c>
      <c r="F1322" s="50" t="s">
        <v>2119</v>
      </c>
      <c r="G1322" s="52" t="s">
        <v>2108</v>
      </c>
      <c r="H1322" s="53" t="s">
        <v>2555</v>
      </c>
      <c r="I1322" s="209">
        <v>4475</v>
      </c>
      <c r="J1322" s="208">
        <v>656</v>
      </c>
      <c r="K1322" s="216">
        <v>59</v>
      </c>
      <c r="L1322" s="318">
        <v>1826.49</v>
      </c>
      <c r="M1322" s="33">
        <f t="shared" si="154"/>
        <v>1.31843575E-2</v>
      </c>
      <c r="N1322" s="33">
        <f t="shared" si="155"/>
        <v>4.7352783000000004E-3</v>
      </c>
      <c r="O1322" s="54">
        <f t="shared" si="156"/>
        <v>1.3171360000000001E-4</v>
      </c>
      <c r="P1322" s="29">
        <f t="shared" si="157"/>
        <v>29635</v>
      </c>
      <c r="Q1322" s="146"/>
      <c r="R1322" s="146"/>
      <c r="S1322" s="146"/>
      <c r="T1322" s="146"/>
      <c r="U1322" s="86"/>
      <c r="W1322" s="203" t="s">
        <v>2555</v>
      </c>
      <c r="X1322" s="204">
        <v>656</v>
      </c>
      <c r="Y1322" s="3">
        <f t="shared" si="158"/>
        <v>0</v>
      </c>
      <c r="Z1322" s="206" t="s">
        <v>2555</v>
      </c>
      <c r="AA1322" s="215">
        <v>59</v>
      </c>
      <c r="AE1322" s="311" t="s">
        <v>7760</v>
      </c>
      <c r="AF1322" s="318">
        <v>1826.49</v>
      </c>
    </row>
    <row r="1323" spans="1:32" ht="15" hidden="1">
      <c r="A1323" s="85" t="s">
        <v>6121</v>
      </c>
      <c r="B1323" s="49" t="s">
        <v>1589</v>
      </c>
      <c r="C1323" s="50" t="s">
        <v>2215</v>
      </c>
      <c r="D1323" s="50" t="s">
        <v>2133</v>
      </c>
      <c r="E1323" s="50" t="s">
        <v>2116</v>
      </c>
      <c r="F1323" s="50">
        <v>3</v>
      </c>
      <c r="G1323" s="52" t="s">
        <v>2109</v>
      </c>
      <c r="H1323" s="53" t="s">
        <v>3361</v>
      </c>
      <c r="I1323" s="209">
        <v>24064</v>
      </c>
      <c r="J1323" s="208">
        <v>2747</v>
      </c>
      <c r="K1323" s="216">
        <v>448</v>
      </c>
      <c r="L1323" s="318">
        <v>1311.61</v>
      </c>
      <c r="M1323" s="33">
        <f t="shared" si="154"/>
        <v>1.86170212E-2</v>
      </c>
      <c r="N1323" s="33">
        <f t="shared" si="155"/>
        <v>3.8990978400000001E-2</v>
      </c>
      <c r="O1323" s="54">
        <f t="shared" si="156"/>
        <v>1.0845491E-3</v>
      </c>
      <c r="P1323" s="29">
        <f t="shared" si="157"/>
        <v>244023</v>
      </c>
      <c r="Q1323" s="146"/>
      <c r="R1323" s="146"/>
      <c r="S1323" s="146"/>
      <c r="T1323" s="146"/>
      <c r="U1323" s="86"/>
      <c r="W1323" s="203" t="s">
        <v>3361</v>
      </c>
      <c r="X1323" s="204">
        <v>2747</v>
      </c>
      <c r="Y1323" s="3">
        <f t="shared" si="158"/>
        <v>0</v>
      </c>
      <c r="Z1323" s="206" t="s">
        <v>3361</v>
      </c>
      <c r="AA1323" s="215">
        <v>448</v>
      </c>
      <c r="AE1323" s="311" t="s">
        <v>8538</v>
      </c>
      <c r="AF1323" s="318">
        <v>1311.61</v>
      </c>
    </row>
    <row r="1324" spans="1:32" ht="15" hidden="1">
      <c r="A1324" s="85" t="s">
        <v>6122</v>
      </c>
      <c r="B1324" s="49" t="s">
        <v>1590</v>
      </c>
      <c r="C1324" s="50" t="s">
        <v>2215</v>
      </c>
      <c r="D1324" s="50" t="s">
        <v>2133</v>
      </c>
      <c r="E1324" s="50" t="s">
        <v>2115</v>
      </c>
      <c r="F1324" s="50" t="s">
        <v>2119</v>
      </c>
      <c r="G1324" s="52" t="s">
        <v>2108</v>
      </c>
      <c r="H1324" s="53" t="s">
        <v>3362</v>
      </c>
      <c r="I1324" s="209">
        <v>3547</v>
      </c>
      <c r="J1324" s="208">
        <v>459</v>
      </c>
      <c r="K1324" s="216">
        <v>247</v>
      </c>
      <c r="L1324" s="318">
        <v>1424.95</v>
      </c>
      <c r="M1324" s="33">
        <f t="shared" si="154"/>
        <v>6.9636312300000003E-2</v>
      </c>
      <c r="N1324" s="33">
        <f t="shared" si="155"/>
        <v>2.2431009700000001E-2</v>
      </c>
      <c r="O1324" s="54">
        <f t="shared" si="156"/>
        <v>6.2392719999999999E-4</v>
      </c>
      <c r="P1324" s="29">
        <f t="shared" si="157"/>
        <v>140383</v>
      </c>
      <c r="Q1324" s="147"/>
      <c r="R1324" s="147"/>
      <c r="S1324" s="147"/>
      <c r="T1324" s="147"/>
      <c r="U1324" s="86"/>
      <c r="W1324" s="203" t="s">
        <v>3362</v>
      </c>
      <c r="X1324" s="204">
        <v>459</v>
      </c>
      <c r="Y1324" s="3">
        <f t="shared" si="158"/>
        <v>0</v>
      </c>
      <c r="Z1324" s="206" t="s">
        <v>3362</v>
      </c>
      <c r="AA1324" s="215">
        <v>247</v>
      </c>
      <c r="AE1324" s="311" t="s">
        <v>8539</v>
      </c>
      <c r="AF1324" s="318">
        <v>1424.95</v>
      </c>
    </row>
    <row r="1325" spans="1:32" ht="15" hidden="1">
      <c r="A1325" s="85" t="s">
        <v>6123</v>
      </c>
      <c r="B1325" s="49" t="s">
        <v>1591</v>
      </c>
      <c r="C1325" s="50" t="s">
        <v>2215</v>
      </c>
      <c r="D1325" s="50" t="s">
        <v>2133</v>
      </c>
      <c r="E1325" s="50" t="s">
        <v>2120</v>
      </c>
      <c r="F1325" s="50">
        <v>3</v>
      </c>
      <c r="G1325" s="52" t="s">
        <v>2109</v>
      </c>
      <c r="H1325" s="53" t="s">
        <v>3363</v>
      </c>
      <c r="I1325" s="209">
        <v>9049</v>
      </c>
      <c r="J1325" s="208">
        <v>1054</v>
      </c>
      <c r="K1325" s="216">
        <v>111</v>
      </c>
      <c r="L1325" s="318">
        <v>899.07</v>
      </c>
      <c r="M1325" s="33">
        <f t="shared" ref="M1325:M1356" si="159" xml:space="preserve"> ROUNDDOWN(K1325/I1325,10)</f>
        <v>1.2266548699999999E-2</v>
      </c>
      <c r="N1325" s="33">
        <f t="shared" ref="N1325:N1356" si="160">ROUNDDOWN(J1325*M1325/L1325,10)</f>
        <v>1.4380351099999999E-2</v>
      </c>
      <c r="O1325" s="54">
        <f t="shared" ref="O1325:O1356" si="161">ROUNDDOWN(N1325/$N$2499,10)</f>
        <v>3.9999499999999999E-4</v>
      </c>
      <c r="P1325" s="29">
        <f t="shared" si="157"/>
        <v>89998</v>
      </c>
      <c r="Q1325" s="146"/>
      <c r="R1325" s="146"/>
      <c r="S1325" s="146"/>
      <c r="T1325" s="146"/>
      <c r="U1325" s="86"/>
      <c r="W1325" s="203" t="s">
        <v>3363</v>
      </c>
      <c r="X1325" s="204">
        <v>1054</v>
      </c>
      <c r="Y1325" s="3">
        <f t="shared" si="158"/>
        <v>0</v>
      </c>
      <c r="Z1325" s="206" t="s">
        <v>3363</v>
      </c>
      <c r="AA1325" s="215">
        <v>111</v>
      </c>
      <c r="AE1325" s="311" t="s">
        <v>8540</v>
      </c>
      <c r="AF1325" s="318">
        <v>899.07</v>
      </c>
    </row>
    <row r="1326" spans="1:32" ht="15" hidden="1">
      <c r="A1326" s="85" t="s">
        <v>6124</v>
      </c>
      <c r="B1326" s="49" t="s">
        <v>1592</v>
      </c>
      <c r="C1326" s="50" t="s">
        <v>2215</v>
      </c>
      <c r="D1326" s="50" t="s">
        <v>2133</v>
      </c>
      <c r="E1326" s="50" t="s">
        <v>2122</v>
      </c>
      <c r="F1326" s="50" t="s">
        <v>2119</v>
      </c>
      <c r="G1326" s="52" t="s">
        <v>2108</v>
      </c>
      <c r="H1326" s="53" t="s">
        <v>3364</v>
      </c>
      <c r="I1326" s="209">
        <v>7678</v>
      </c>
      <c r="J1326" s="208">
        <v>968</v>
      </c>
      <c r="K1326" s="216">
        <v>115</v>
      </c>
      <c r="L1326" s="318">
        <v>1168.3499999999999</v>
      </c>
      <c r="M1326" s="33">
        <f t="shared" si="159"/>
        <v>1.49778588E-2</v>
      </c>
      <c r="N1326" s="33">
        <f t="shared" si="160"/>
        <v>1.2409438300000001E-2</v>
      </c>
      <c r="O1326" s="54">
        <f t="shared" si="161"/>
        <v>3.4517329999999999E-4</v>
      </c>
      <c r="P1326" s="29">
        <f t="shared" si="157"/>
        <v>77663</v>
      </c>
      <c r="Q1326" s="147"/>
      <c r="R1326" s="147"/>
      <c r="S1326" s="147"/>
      <c r="T1326" s="147"/>
      <c r="U1326" s="86"/>
      <c r="W1326" s="203" t="s">
        <v>3364</v>
      </c>
      <c r="X1326" s="204">
        <v>968</v>
      </c>
      <c r="Y1326" s="3">
        <f t="shared" si="158"/>
        <v>0</v>
      </c>
      <c r="Z1326" s="206" t="s">
        <v>3364</v>
      </c>
      <c r="AA1326" s="215">
        <v>115</v>
      </c>
      <c r="AE1326" s="311" t="s">
        <v>8541</v>
      </c>
      <c r="AF1326" s="318">
        <v>1168.3499999999999</v>
      </c>
    </row>
    <row r="1327" spans="1:32" ht="15" hidden="1">
      <c r="A1327" s="85" t="s">
        <v>6125</v>
      </c>
      <c r="B1327" s="49" t="s">
        <v>1593</v>
      </c>
      <c r="C1327" s="50" t="s">
        <v>2215</v>
      </c>
      <c r="D1327" s="50" t="s">
        <v>2133</v>
      </c>
      <c r="E1327" s="50" t="s">
        <v>2124</v>
      </c>
      <c r="F1327" s="50">
        <v>3</v>
      </c>
      <c r="G1327" s="52" t="s">
        <v>2109</v>
      </c>
      <c r="H1327" s="53" t="s">
        <v>3365</v>
      </c>
      <c r="I1327" s="209">
        <v>57641</v>
      </c>
      <c r="J1327" s="208">
        <v>6500</v>
      </c>
      <c r="K1327" s="216">
        <v>755</v>
      </c>
      <c r="L1327" s="318">
        <v>1429.52</v>
      </c>
      <c r="M1327" s="33">
        <f t="shared" si="159"/>
        <v>1.3098315399999999E-2</v>
      </c>
      <c r="N1327" s="33">
        <f t="shared" si="160"/>
        <v>5.9557788600000001E-2</v>
      </c>
      <c r="O1327" s="54">
        <f t="shared" si="161"/>
        <v>1.6566229E-3</v>
      </c>
      <c r="P1327" s="29">
        <f t="shared" si="157"/>
        <v>372740</v>
      </c>
      <c r="Q1327" s="146"/>
      <c r="R1327" s="146"/>
      <c r="S1327" s="146"/>
      <c r="T1327" s="146"/>
      <c r="U1327" s="86"/>
      <c r="W1327" s="203" t="s">
        <v>3365</v>
      </c>
      <c r="X1327" s="204">
        <v>6500</v>
      </c>
      <c r="Y1327" s="3">
        <f t="shared" si="158"/>
        <v>0</v>
      </c>
      <c r="Z1327" s="206" t="s">
        <v>3365</v>
      </c>
      <c r="AA1327" s="215">
        <v>755</v>
      </c>
      <c r="AE1327" s="311" t="s">
        <v>8542</v>
      </c>
      <c r="AF1327" s="318">
        <v>1429.52</v>
      </c>
    </row>
    <row r="1328" spans="1:32" ht="15" hidden="1">
      <c r="A1328" s="85" t="s">
        <v>6126</v>
      </c>
      <c r="B1328" s="49" t="s">
        <v>1594</v>
      </c>
      <c r="C1328" s="50" t="s">
        <v>2215</v>
      </c>
      <c r="D1328" s="50" t="s">
        <v>2133</v>
      </c>
      <c r="E1328" s="50" t="s">
        <v>2126</v>
      </c>
      <c r="F1328" s="50">
        <v>3</v>
      </c>
      <c r="G1328" s="52" t="s">
        <v>2109</v>
      </c>
      <c r="H1328" s="53" t="s">
        <v>3366</v>
      </c>
      <c r="I1328" s="209">
        <v>13746</v>
      </c>
      <c r="J1328" s="208">
        <v>1731</v>
      </c>
      <c r="K1328" s="216">
        <v>169</v>
      </c>
      <c r="L1328" s="318">
        <v>1117.8</v>
      </c>
      <c r="M1328" s="33">
        <f t="shared" si="159"/>
        <v>1.22944856E-2</v>
      </c>
      <c r="N1328" s="33">
        <f t="shared" si="160"/>
        <v>1.9038964500000002E-2</v>
      </c>
      <c r="O1328" s="54">
        <f t="shared" si="161"/>
        <v>5.2957609999999995E-4</v>
      </c>
      <c r="P1328" s="29">
        <f t="shared" si="157"/>
        <v>119154</v>
      </c>
      <c r="Q1328" s="147"/>
      <c r="R1328" s="147"/>
      <c r="S1328" s="147"/>
      <c r="T1328" s="147"/>
      <c r="U1328" s="86"/>
      <c r="W1328" s="203" t="s">
        <v>3366</v>
      </c>
      <c r="X1328" s="204">
        <v>1731</v>
      </c>
      <c r="Y1328" s="3">
        <f t="shared" si="158"/>
        <v>0</v>
      </c>
      <c r="Z1328" s="206" t="s">
        <v>3366</v>
      </c>
      <c r="AA1328" s="215">
        <v>169</v>
      </c>
      <c r="AE1328" s="311" t="s">
        <v>8543</v>
      </c>
      <c r="AF1328" s="318">
        <v>1117.8</v>
      </c>
    </row>
    <row r="1329" spans="1:32" ht="15" hidden="1">
      <c r="A1329" s="85" t="s">
        <v>6127</v>
      </c>
      <c r="B1329" s="49" t="s">
        <v>1595</v>
      </c>
      <c r="C1329" s="50" t="s">
        <v>2215</v>
      </c>
      <c r="D1329" s="50" t="s">
        <v>2133</v>
      </c>
      <c r="E1329" s="50" t="s">
        <v>2133</v>
      </c>
      <c r="F1329" s="50">
        <v>3</v>
      </c>
      <c r="G1329" s="52" t="s">
        <v>2109</v>
      </c>
      <c r="H1329" s="53" t="s">
        <v>3367</v>
      </c>
      <c r="I1329" s="209">
        <v>12819</v>
      </c>
      <c r="J1329" s="208">
        <v>1569</v>
      </c>
      <c r="K1329" s="216">
        <v>213</v>
      </c>
      <c r="L1329" s="318">
        <v>1054.76</v>
      </c>
      <c r="M1329" s="33">
        <f t="shared" si="159"/>
        <v>1.66159606E-2</v>
      </c>
      <c r="N1329" s="33">
        <f t="shared" si="160"/>
        <v>2.4716942400000001E-2</v>
      </c>
      <c r="O1329" s="54">
        <f t="shared" si="161"/>
        <v>6.8751130000000002E-4</v>
      </c>
      <c r="P1329" s="29">
        <f t="shared" si="157"/>
        <v>154690</v>
      </c>
      <c r="Q1329" s="146"/>
      <c r="R1329" s="146"/>
      <c r="S1329" s="146"/>
      <c r="T1329" s="146"/>
      <c r="U1329" s="86"/>
      <c r="W1329" s="203" t="s">
        <v>3367</v>
      </c>
      <c r="X1329" s="204">
        <v>1569</v>
      </c>
      <c r="Y1329" s="3">
        <f t="shared" si="158"/>
        <v>0</v>
      </c>
      <c r="Z1329" s="206" t="s">
        <v>3367</v>
      </c>
      <c r="AA1329" s="215">
        <v>213</v>
      </c>
      <c r="AE1329" s="311" t="s">
        <v>8544</v>
      </c>
      <c r="AF1329" s="318">
        <v>1054.76</v>
      </c>
    </row>
    <row r="1330" spans="1:32" ht="15" hidden="1">
      <c r="A1330" s="85" t="s">
        <v>6128</v>
      </c>
      <c r="B1330" s="49" t="s">
        <v>1596</v>
      </c>
      <c r="C1330" s="50" t="s">
        <v>2215</v>
      </c>
      <c r="D1330" s="50" t="s">
        <v>2133</v>
      </c>
      <c r="E1330" s="50" t="s">
        <v>2157</v>
      </c>
      <c r="F1330" s="50" t="s">
        <v>2119</v>
      </c>
      <c r="G1330" s="52" t="s">
        <v>2108</v>
      </c>
      <c r="H1330" s="53" t="s">
        <v>3368</v>
      </c>
      <c r="I1330" s="209">
        <v>3575</v>
      </c>
      <c r="J1330" s="208">
        <v>380</v>
      </c>
      <c r="K1330" s="216">
        <v>56</v>
      </c>
      <c r="L1330" s="318">
        <v>1229.5899999999999</v>
      </c>
      <c r="M1330" s="33">
        <f t="shared" si="159"/>
        <v>1.5664335599999999E-2</v>
      </c>
      <c r="N1330" s="33">
        <f t="shared" si="160"/>
        <v>4.8410019E-3</v>
      </c>
      <c r="O1330" s="54">
        <f t="shared" si="161"/>
        <v>1.346543E-4</v>
      </c>
      <c r="P1330" s="29">
        <f t="shared" si="157"/>
        <v>30297</v>
      </c>
      <c r="Q1330" s="146"/>
      <c r="R1330" s="146"/>
      <c r="S1330" s="146"/>
      <c r="T1330" s="146"/>
      <c r="U1330" s="86"/>
      <c r="W1330" s="203" t="s">
        <v>3368</v>
      </c>
      <c r="X1330" s="204">
        <v>380</v>
      </c>
      <c r="Y1330" s="3">
        <f t="shared" si="158"/>
        <v>0</v>
      </c>
      <c r="Z1330" s="206" t="s">
        <v>3368</v>
      </c>
      <c r="AA1330" s="215">
        <v>56</v>
      </c>
      <c r="AE1330" s="311" t="s">
        <v>8545</v>
      </c>
      <c r="AF1330" s="318">
        <v>1229.5899999999999</v>
      </c>
    </row>
    <row r="1331" spans="1:32" ht="15" hidden="1">
      <c r="A1331" s="85" t="s">
        <v>6129</v>
      </c>
      <c r="B1331" s="49" t="s">
        <v>1597</v>
      </c>
      <c r="C1331" s="50" t="s">
        <v>2215</v>
      </c>
      <c r="D1331" s="50" t="s">
        <v>2133</v>
      </c>
      <c r="E1331" s="50" t="s">
        <v>2159</v>
      </c>
      <c r="F1331" s="50" t="s">
        <v>2119</v>
      </c>
      <c r="G1331" s="52" t="s">
        <v>2108</v>
      </c>
      <c r="H1331" s="53" t="s">
        <v>3369</v>
      </c>
      <c r="I1331" s="209">
        <v>6250</v>
      </c>
      <c r="J1331" s="208">
        <v>851</v>
      </c>
      <c r="K1331" s="216">
        <v>33</v>
      </c>
      <c r="L1331" s="318">
        <v>1175.71</v>
      </c>
      <c r="M1331" s="33">
        <f t="shared" si="159"/>
        <v>5.28E-3</v>
      </c>
      <c r="N1331" s="33">
        <f t="shared" si="160"/>
        <v>3.8217587E-3</v>
      </c>
      <c r="O1331" s="54">
        <f t="shared" si="161"/>
        <v>1.063036E-4</v>
      </c>
      <c r="P1331" s="29">
        <f t="shared" si="157"/>
        <v>23918</v>
      </c>
      <c r="Q1331" s="146"/>
      <c r="R1331" s="146"/>
      <c r="S1331" s="146"/>
      <c r="T1331" s="146"/>
      <c r="U1331" s="86"/>
      <c r="W1331" s="203" t="s">
        <v>3369</v>
      </c>
      <c r="X1331" s="204">
        <v>851</v>
      </c>
      <c r="Y1331" s="3">
        <f t="shared" si="158"/>
        <v>0</v>
      </c>
      <c r="Z1331" s="206" t="s">
        <v>3369</v>
      </c>
      <c r="AA1331" s="215">
        <v>33</v>
      </c>
      <c r="AE1331" s="311" t="s">
        <v>8546</v>
      </c>
      <c r="AF1331" s="318">
        <v>1175.71</v>
      </c>
    </row>
    <row r="1332" spans="1:32" ht="15" hidden="1">
      <c r="A1332" s="85" t="s">
        <v>6130</v>
      </c>
      <c r="B1332" s="49" t="s">
        <v>1598</v>
      </c>
      <c r="C1332" s="50" t="s">
        <v>2215</v>
      </c>
      <c r="D1332" s="50" t="s">
        <v>2157</v>
      </c>
      <c r="E1332" s="50" t="s">
        <v>2116</v>
      </c>
      <c r="F1332" s="50">
        <v>3</v>
      </c>
      <c r="G1332" s="52" t="s">
        <v>2109</v>
      </c>
      <c r="H1332" s="53" t="s">
        <v>3370</v>
      </c>
      <c r="I1332" s="209">
        <v>10030</v>
      </c>
      <c r="J1332" s="208">
        <v>1175</v>
      </c>
      <c r="K1332" s="216">
        <v>65</v>
      </c>
      <c r="L1332" s="318">
        <v>1282.48</v>
      </c>
      <c r="M1332" s="33">
        <f t="shared" si="159"/>
        <v>6.4805582999999996E-3</v>
      </c>
      <c r="N1332" s="33">
        <f t="shared" si="160"/>
        <v>5.9374461000000003E-3</v>
      </c>
      <c r="O1332" s="54">
        <f t="shared" si="161"/>
        <v>1.651523E-4</v>
      </c>
      <c r="P1332" s="29">
        <f t="shared" si="157"/>
        <v>37159</v>
      </c>
      <c r="Q1332" s="147"/>
      <c r="R1332" s="147"/>
      <c r="S1332" s="147"/>
      <c r="T1332" s="147"/>
      <c r="U1332" s="86"/>
      <c r="W1332" s="203" t="s">
        <v>3370</v>
      </c>
      <c r="X1332" s="204">
        <v>1175</v>
      </c>
      <c r="Y1332" s="3">
        <f t="shared" si="158"/>
        <v>0</v>
      </c>
      <c r="Z1332" s="206" t="s">
        <v>3370</v>
      </c>
      <c r="AA1332" s="215">
        <v>65</v>
      </c>
      <c r="AE1332" s="311" t="s">
        <v>8547</v>
      </c>
      <c r="AF1332" s="318">
        <v>1282.48</v>
      </c>
    </row>
    <row r="1333" spans="1:32" ht="15" hidden="1">
      <c r="A1333" s="85" t="s">
        <v>6131</v>
      </c>
      <c r="B1333" s="49" t="s">
        <v>1599</v>
      </c>
      <c r="C1333" s="50" t="s">
        <v>2215</v>
      </c>
      <c r="D1333" s="50" t="s">
        <v>2157</v>
      </c>
      <c r="E1333" s="50" t="s">
        <v>2115</v>
      </c>
      <c r="F1333" s="50">
        <v>3</v>
      </c>
      <c r="G1333" s="52" t="s">
        <v>2109</v>
      </c>
      <c r="H1333" s="53" t="s">
        <v>3371</v>
      </c>
      <c r="I1333" s="209">
        <v>7185</v>
      </c>
      <c r="J1333" s="208">
        <v>844</v>
      </c>
      <c r="K1333" s="216">
        <v>68</v>
      </c>
      <c r="L1333" s="318">
        <v>1168.3599999999999</v>
      </c>
      <c r="M1333" s="33">
        <f t="shared" si="159"/>
        <v>9.4641614000000006E-3</v>
      </c>
      <c r="N1333" s="33">
        <f t="shared" si="160"/>
        <v>6.8367217000000003E-3</v>
      </c>
      <c r="O1333" s="54">
        <f t="shared" si="161"/>
        <v>1.9016599999999999E-4</v>
      </c>
      <c r="P1333" s="29">
        <f t="shared" si="157"/>
        <v>42787</v>
      </c>
      <c r="Q1333" s="147"/>
      <c r="R1333" s="147"/>
      <c r="S1333" s="147"/>
      <c r="T1333" s="147"/>
      <c r="U1333" s="86"/>
      <c r="W1333" s="203" t="s">
        <v>3371</v>
      </c>
      <c r="X1333" s="204">
        <v>844</v>
      </c>
      <c r="Y1333" s="3">
        <f t="shared" si="158"/>
        <v>0</v>
      </c>
      <c r="Z1333" s="206" t="s">
        <v>3371</v>
      </c>
      <c r="AA1333" s="215">
        <v>68</v>
      </c>
      <c r="AE1333" s="311" t="s">
        <v>8548</v>
      </c>
      <c r="AF1333" s="318">
        <v>1168.3599999999999</v>
      </c>
    </row>
    <row r="1334" spans="1:32" ht="15" hidden="1">
      <c r="A1334" s="85" t="s">
        <v>6132</v>
      </c>
      <c r="B1334" s="49" t="s">
        <v>1600</v>
      </c>
      <c r="C1334" s="50" t="s">
        <v>2215</v>
      </c>
      <c r="D1334" s="50" t="s">
        <v>2157</v>
      </c>
      <c r="E1334" s="50" t="s">
        <v>2120</v>
      </c>
      <c r="F1334" s="50">
        <v>3</v>
      </c>
      <c r="G1334" s="52" t="s">
        <v>2109</v>
      </c>
      <c r="H1334" s="53" t="s">
        <v>2887</v>
      </c>
      <c r="I1334" s="209">
        <v>17841</v>
      </c>
      <c r="J1334" s="208">
        <v>1983</v>
      </c>
      <c r="K1334" s="216">
        <v>110</v>
      </c>
      <c r="L1334" s="318">
        <v>1311.44</v>
      </c>
      <c r="M1334" s="33">
        <f t="shared" si="159"/>
        <v>6.1655735999999999E-3</v>
      </c>
      <c r="N1334" s="33">
        <f t="shared" si="160"/>
        <v>9.3228301999999999E-3</v>
      </c>
      <c r="O1334" s="54">
        <f t="shared" si="161"/>
        <v>2.5931810000000001E-4</v>
      </c>
      <c r="P1334" s="29">
        <f t="shared" si="157"/>
        <v>58346</v>
      </c>
      <c r="Q1334" s="147"/>
      <c r="R1334" s="147"/>
      <c r="S1334" s="147"/>
      <c r="T1334" s="147"/>
      <c r="U1334" s="86"/>
      <c r="W1334" s="203" t="s">
        <v>2887</v>
      </c>
      <c r="X1334" s="204">
        <v>1983</v>
      </c>
      <c r="Y1334" s="3">
        <f t="shared" si="158"/>
        <v>0</v>
      </c>
      <c r="Z1334" s="206" t="s">
        <v>2887</v>
      </c>
      <c r="AA1334" s="215">
        <v>110</v>
      </c>
      <c r="AE1334" s="311" t="s">
        <v>8083</v>
      </c>
      <c r="AF1334" s="318">
        <v>1311.44</v>
      </c>
    </row>
    <row r="1335" spans="1:32" ht="15" hidden="1">
      <c r="A1335" s="85" t="s">
        <v>6133</v>
      </c>
      <c r="B1335" s="49" t="s">
        <v>1601</v>
      </c>
      <c r="C1335" s="50" t="s">
        <v>2215</v>
      </c>
      <c r="D1335" s="50" t="s">
        <v>2157</v>
      </c>
      <c r="E1335" s="50" t="s">
        <v>2122</v>
      </c>
      <c r="F1335" s="50">
        <v>3</v>
      </c>
      <c r="G1335" s="52" t="s">
        <v>2109</v>
      </c>
      <c r="H1335" s="53" t="s">
        <v>3372</v>
      </c>
      <c r="I1335" s="209">
        <v>13694</v>
      </c>
      <c r="J1335" s="208">
        <v>1587</v>
      </c>
      <c r="K1335" s="216">
        <v>64</v>
      </c>
      <c r="L1335" s="318">
        <v>1413.77</v>
      </c>
      <c r="M1335" s="33">
        <f t="shared" si="159"/>
        <v>4.6735796E-3</v>
      </c>
      <c r="N1335" s="33">
        <f t="shared" si="160"/>
        <v>5.2462358000000004E-3</v>
      </c>
      <c r="O1335" s="54">
        <f t="shared" si="161"/>
        <v>1.45926E-4</v>
      </c>
      <c r="P1335" s="29">
        <f t="shared" si="157"/>
        <v>32833</v>
      </c>
      <c r="Q1335" s="146"/>
      <c r="R1335" s="146"/>
      <c r="S1335" s="146"/>
      <c r="T1335" s="146"/>
      <c r="U1335" s="86"/>
      <c r="W1335" s="203" t="s">
        <v>3372</v>
      </c>
      <c r="X1335" s="204">
        <v>1587</v>
      </c>
      <c r="Y1335" s="3">
        <f t="shared" si="158"/>
        <v>0</v>
      </c>
      <c r="Z1335" s="206" t="s">
        <v>3372</v>
      </c>
      <c r="AA1335" s="215">
        <v>64</v>
      </c>
      <c r="AE1335" s="311" t="s">
        <v>8549</v>
      </c>
      <c r="AF1335" s="318">
        <v>1413.77</v>
      </c>
    </row>
    <row r="1336" spans="1:32" ht="15" hidden="1">
      <c r="A1336" s="85" t="s">
        <v>6134</v>
      </c>
      <c r="B1336" s="49" t="s">
        <v>1602</v>
      </c>
      <c r="C1336" s="50" t="s">
        <v>2215</v>
      </c>
      <c r="D1336" s="50" t="s">
        <v>2157</v>
      </c>
      <c r="E1336" s="50" t="s">
        <v>2124</v>
      </c>
      <c r="F1336" s="50" t="s">
        <v>2119</v>
      </c>
      <c r="G1336" s="52" t="s">
        <v>2108</v>
      </c>
      <c r="H1336" s="53" t="s">
        <v>2999</v>
      </c>
      <c r="I1336" s="209">
        <v>4377</v>
      </c>
      <c r="J1336" s="208">
        <v>568</v>
      </c>
      <c r="K1336" s="216">
        <v>30</v>
      </c>
      <c r="L1336" s="318">
        <v>701.69</v>
      </c>
      <c r="M1336" s="33">
        <f t="shared" si="159"/>
        <v>6.8540095000000001E-3</v>
      </c>
      <c r="N1336" s="33">
        <f t="shared" si="160"/>
        <v>5.5481443000000002E-3</v>
      </c>
      <c r="O1336" s="54">
        <f t="shared" si="161"/>
        <v>1.5432369999999999E-4</v>
      </c>
      <c r="P1336" s="29">
        <f t="shared" si="157"/>
        <v>34722</v>
      </c>
      <c r="Q1336" s="146"/>
      <c r="R1336" s="146"/>
      <c r="S1336" s="146"/>
      <c r="T1336" s="146"/>
      <c r="U1336" s="86"/>
      <c r="W1336" s="203" t="s">
        <v>2999</v>
      </c>
      <c r="X1336" s="204">
        <v>568</v>
      </c>
      <c r="Y1336" s="3">
        <f t="shared" si="158"/>
        <v>0</v>
      </c>
      <c r="Z1336" s="206" t="s">
        <v>2999</v>
      </c>
      <c r="AA1336" s="215">
        <v>30</v>
      </c>
      <c r="AE1336" s="311" t="s">
        <v>8195</v>
      </c>
      <c r="AF1336" s="318">
        <v>701.69</v>
      </c>
    </row>
    <row r="1337" spans="1:32" ht="15" hidden="1">
      <c r="A1337" s="85" t="s">
        <v>6135</v>
      </c>
      <c r="B1337" s="49" t="s">
        <v>1603</v>
      </c>
      <c r="C1337" s="50" t="s">
        <v>2215</v>
      </c>
      <c r="D1337" s="50" t="s">
        <v>2157</v>
      </c>
      <c r="E1337" s="50" t="s">
        <v>2126</v>
      </c>
      <c r="F1337" s="50" t="s">
        <v>2119</v>
      </c>
      <c r="G1337" s="52" t="s">
        <v>2108</v>
      </c>
      <c r="H1337" s="53" t="s">
        <v>3373</v>
      </c>
      <c r="I1337" s="209">
        <v>8291</v>
      </c>
      <c r="J1337" s="208">
        <v>1095</v>
      </c>
      <c r="K1337" s="216">
        <v>43</v>
      </c>
      <c r="L1337" s="318">
        <v>850.67</v>
      </c>
      <c r="M1337" s="33">
        <f t="shared" si="159"/>
        <v>5.1863465999999999E-3</v>
      </c>
      <c r="N1337" s="33">
        <f t="shared" si="160"/>
        <v>6.6759725000000002E-3</v>
      </c>
      <c r="O1337" s="54">
        <f t="shared" si="161"/>
        <v>1.856947E-4</v>
      </c>
      <c r="P1337" s="29">
        <f t="shared" si="157"/>
        <v>41781</v>
      </c>
      <c r="Q1337" s="147"/>
      <c r="R1337" s="147"/>
      <c r="S1337" s="147"/>
      <c r="T1337" s="147"/>
      <c r="U1337" s="86"/>
      <c r="W1337" s="203" t="s">
        <v>3373</v>
      </c>
      <c r="X1337" s="204">
        <v>1095</v>
      </c>
      <c r="Y1337" s="3">
        <f t="shared" si="158"/>
        <v>0</v>
      </c>
      <c r="Z1337" s="206" t="s">
        <v>3373</v>
      </c>
      <c r="AA1337" s="215">
        <v>43</v>
      </c>
      <c r="AE1337" s="311" t="s">
        <v>8550</v>
      </c>
      <c r="AF1337" s="318">
        <v>850.67</v>
      </c>
    </row>
    <row r="1338" spans="1:32" ht="15" hidden="1">
      <c r="A1338" s="85" t="s">
        <v>6136</v>
      </c>
      <c r="B1338" s="49" t="s">
        <v>1604</v>
      </c>
      <c r="C1338" s="50" t="s">
        <v>2215</v>
      </c>
      <c r="D1338" s="50" t="s">
        <v>2157</v>
      </c>
      <c r="E1338" s="50" t="s">
        <v>2133</v>
      </c>
      <c r="F1338" s="50" t="s">
        <v>2119</v>
      </c>
      <c r="G1338" s="52" t="s">
        <v>2108</v>
      </c>
      <c r="H1338" s="53" t="s">
        <v>3374</v>
      </c>
      <c r="I1338" s="209">
        <v>3683</v>
      </c>
      <c r="J1338" s="208">
        <v>369</v>
      </c>
      <c r="K1338" s="216">
        <v>48</v>
      </c>
      <c r="L1338" s="318">
        <v>758.45</v>
      </c>
      <c r="M1338" s="33">
        <f t="shared" si="159"/>
        <v>1.30328536E-2</v>
      </c>
      <c r="N1338" s="33">
        <f t="shared" si="160"/>
        <v>6.3407250999999998E-3</v>
      </c>
      <c r="O1338" s="54">
        <f t="shared" si="161"/>
        <v>1.763697E-4</v>
      </c>
      <c r="P1338" s="29">
        <f t="shared" si="157"/>
        <v>39683</v>
      </c>
      <c r="Q1338" s="146"/>
      <c r="R1338" s="146"/>
      <c r="S1338" s="146"/>
      <c r="T1338" s="146"/>
      <c r="U1338" s="86"/>
      <c r="W1338" s="203" t="s">
        <v>3374</v>
      </c>
      <c r="X1338" s="204">
        <v>369</v>
      </c>
      <c r="Y1338" s="3">
        <f t="shared" si="158"/>
        <v>0</v>
      </c>
      <c r="Z1338" s="206" t="s">
        <v>3374</v>
      </c>
      <c r="AA1338" s="215">
        <v>48</v>
      </c>
      <c r="AE1338" s="311" t="s">
        <v>8551</v>
      </c>
      <c r="AF1338" s="318">
        <v>758.45</v>
      </c>
    </row>
    <row r="1339" spans="1:32" ht="15" hidden="1">
      <c r="A1339" s="85" t="s">
        <v>6137</v>
      </c>
      <c r="B1339" s="49" t="s">
        <v>1605</v>
      </c>
      <c r="C1339" s="50" t="s">
        <v>2215</v>
      </c>
      <c r="D1339" s="50" t="s">
        <v>2159</v>
      </c>
      <c r="E1339" s="50" t="s">
        <v>2116</v>
      </c>
      <c r="F1339" s="50" t="s">
        <v>2119</v>
      </c>
      <c r="G1339" s="52" t="s">
        <v>2108</v>
      </c>
      <c r="H1339" s="53" t="s">
        <v>3375</v>
      </c>
      <c r="I1339" s="209">
        <v>6862</v>
      </c>
      <c r="J1339" s="208">
        <v>775</v>
      </c>
      <c r="K1339" s="216">
        <v>32</v>
      </c>
      <c r="L1339" s="318">
        <v>1441.08</v>
      </c>
      <c r="M1339" s="33">
        <f t="shared" si="159"/>
        <v>4.6633634000000004E-3</v>
      </c>
      <c r="N1339" s="33">
        <f t="shared" si="160"/>
        <v>2.5079153E-3</v>
      </c>
      <c r="O1339" s="54">
        <f t="shared" si="161"/>
        <v>6.9758600000000007E-5</v>
      </c>
      <c r="P1339" s="29">
        <f t="shared" si="157"/>
        <v>15695</v>
      </c>
      <c r="Q1339" s="147"/>
      <c r="R1339" s="147"/>
      <c r="S1339" s="147"/>
      <c r="T1339" s="147"/>
      <c r="U1339" s="86"/>
      <c r="W1339" s="203" t="s">
        <v>3375</v>
      </c>
      <c r="X1339" s="204">
        <v>775</v>
      </c>
      <c r="Y1339" s="3">
        <f t="shared" si="158"/>
        <v>0</v>
      </c>
      <c r="Z1339" s="206" t="s">
        <v>3375</v>
      </c>
      <c r="AA1339" s="215">
        <v>32</v>
      </c>
      <c r="AE1339" s="311" t="s">
        <v>8552</v>
      </c>
      <c r="AF1339" s="318">
        <v>1441.08</v>
      </c>
    </row>
    <row r="1340" spans="1:32" ht="15" hidden="1">
      <c r="A1340" s="85" t="s">
        <v>6138</v>
      </c>
      <c r="B1340" s="49" t="s">
        <v>1606</v>
      </c>
      <c r="C1340" s="50" t="s">
        <v>2215</v>
      </c>
      <c r="D1340" s="50" t="s">
        <v>2159</v>
      </c>
      <c r="E1340" s="50" t="s">
        <v>2115</v>
      </c>
      <c r="F1340" s="50" t="s">
        <v>2119</v>
      </c>
      <c r="G1340" s="52" t="s">
        <v>2108</v>
      </c>
      <c r="H1340" s="53" t="s">
        <v>2355</v>
      </c>
      <c r="I1340" s="209">
        <v>9682</v>
      </c>
      <c r="J1340" s="208">
        <v>972</v>
      </c>
      <c r="K1340" s="216">
        <v>41</v>
      </c>
      <c r="L1340" s="318">
        <v>1463.07</v>
      </c>
      <c r="M1340" s="33">
        <f t="shared" si="159"/>
        <v>4.2346622000000002E-3</v>
      </c>
      <c r="N1340" s="33">
        <f t="shared" si="160"/>
        <v>2.8133250999999998E-3</v>
      </c>
      <c r="O1340" s="54">
        <f t="shared" si="161"/>
        <v>7.8253700000000006E-5</v>
      </c>
      <c r="P1340" s="29">
        <f t="shared" si="157"/>
        <v>17607</v>
      </c>
      <c r="Q1340" s="147"/>
      <c r="R1340" s="147"/>
      <c r="S1340" s="147"/>
      <c r="T1340" s="147"/>
      <c r="U1340" s="86"/>
      <c r="W1340" s="203" t="s">
        <v>2355</v>
      </c>
      <c r="X1340" s="204">
        <v>972</v>
      </c>
      <c r="Y1340" s="3">
        <f t="shared" si="158"/>
        <v>0</v>
      </c>
      <c r="Z1340" s="206" t="s">
        <v>2355</v>
      </c>
      <c r="AA1340" s="215">
        <v>41</v>
      </c>
      <c r="AE1340" s="311" t="s">
        <v>7565</v>
      </c>
      <c r="AF1340" s="318">
        <v>1463.07</v>
      </c>
    </row>
    <row r="1341" spans="1:32" ht="15" hidden="1">
      <c r="A1341" s="85" t="s">
        <v>6139</v>
      </c>
      <c r="B1341" s="49" t="s">
        <v>1607</v>
      </c>
      <c r="C1341" s="50" t="s">
        <v>2215</v>
      </c>
      <c r="D1341" s="50" t="s">
        <v>2159</v>
      </c>
      <c r="E1341" s="50" t="s">
        <v>2120</v>
      </c>
      <c r="F1341" s="50" t="s">
        <v>2119</v>
      </c>
      <c r="G1341" s="52" t="s">
        <v>2108</v>
      </c>
      <c r="H1341" s="53" t="s">
        <v>3376</v>
      </c>
      <c r="I1341" s="209">
        <v>14596</v>
      </c>
      <c r="J1341" s="208">
        <v>1087</v>
      </c>
      <c r="K1341" s="216">
        <v>37</v>
      </c>
      <c r="L1341" s="318">
        <v>3552.23</v>
      </c>
      <c r="M1341" s="33">
        <f t="shared" si="159"/>
        <v>2.5349410000000002E-3</v>
      </c>
      <c r="N1341" s="33">
        <f t="shared" si="160"/>
        <v>7.7570449999999995E-4</v>
      </c>
      <c r="O1341" s="54">
        <f t="shared" si="161"/>
        <v>2.1576499999999999E-5</v>
      </c>
      <c r="P1341" s="29">
        <f t="shared" si="157"/>
        <v>4854</v>
      </c>
      <c r="Q1341" s="147"/>
      <c r="R1341" s="147"/>
      <c r="S1341" s="147"/>
      <c r="T1341" s="147"/>
      <c r="U1341" s="86"/>
      <c r="W1341" s="203" t="s">
        <v>3376</v>
      </c>
      <c r="X1341" s="204">
        <v>1087</v>
      </c>
      <c r="Y1341" s="3">
        <f t="shared" si="158"/>
        <v>0</v>
      </c>
      <c r="Z1341" s="206" t="s">
        <v>3376</v>
      </c>
      <c r="AA1341" s="215">
        <v>37</v>
      </c>
      <c r="AE1341" s="311" t="s">
        <v>8553</v>
      </c>
      <c r="AF1341" s="318">
        <v>3552.23</v>
      </c>
    </row>
    <row r="1342" spans="1:32" ht="15" hidden="1">
      <c r="A1342" s="85" t="s">
        <v>6140</v>
      </c>
      <c r="B1342" s="49" t="s">
        <v>1608</v>
      </c>
      <c r="C1342" s="50" t="s">
        <v>2215</v>
      </c>
      <c r="D1342" s="50" t="s">
        <v>2159</v>
      </c>
      <c r="E1342" s="50" t="s">
        <v>2122</v>
      </c>
      <c r="F1342" s="50" t="s">
        <v>2119</v>
      </c>
      <c r="G1342" s="52" t="s">
        <v>2108</v>
      </c>
      <c r="H1342" s="53" t="s">
        <v>3377</v>
      </c>
      <c r="I1342" s="209">
        <v>11199</v>
      </c>
      <c r="J1342" s="208">
        <v>1026</v>
      </c>
      <c r="K1342" s="216">
        <v>69</v>
      </c>
      <c r="L1342" s="318">
        <v>1308.33</v>
      </c>
      <c r="M1342" s="33">
        <f t="shared" si="159"/>
        <v>6.1612643000000002E-3</v>
      </c>
      <c r="N1342" s="33">
        <f t="shared" si="160"/>
        <v>4.8316992999999997E-3</v>
      </c>
      <c r="O1342" s="54">
        <f t="shared" si="161"/>
        <v>1.343955E-4</v>
      </c>
      <c r="P1342" s="29">
        <f t="shared" si="157"/>
        <v>30238</v>
      </c>
      <c r="Q1342" s="146"/>
      <c r="R1342" s="146"/>
      <c r="S1342" s="146"/>
      <c r="T1342" s="146"/>
      <c r="U1342" s="86"/>
      <c r="W1342" s="203" t="s">
        <v>3377</v>
      </c>
      <c r="X1342" s="204">
        <v>1026</v>
      </c>
      <c r="Y1342" s="3">
        <f t="shared" si="158"/>
        <v>0</v>
      </c>
      <c r="Z1342" s="206" t="s">
        <v>3377</v>
      </c>
      <c r="AA1342" s="215">
        <v>69</v>
      </c>
      <c r="AE1342" s="311" t="s">
        <v>8554</v>
      </c>
      <c r="AF1342" s="318">
        <v>1308.33</v>
      </c>
    </row>
    <row r="1343" spans="1:32" ht="15" hidden="1">
      <c r="A1343" s="85" t="s">
        <v>6141</v>
      </c>
      <c r="B1343" s="49" t="s">
        <v>1609</v>
      </c>
      <c r="C1343" s="50" t="s">
        <v>2215</v>
      </c>
      <c r="D1343" s="50" t="s">
        <v>2159</v>
      </c>
      <c r="E1343" s="50" t="s">
        <v>2124</v>
      </c>
      <c r="F1343" s="50" t="s">
        <v>2119</v>
      </c>
      <c r="G1343" s="52" t="s">
        <v>2108</v>
      </c>
      <c r="H1343" s="53" t="s">
        <v>3378</v>
      </c>
      <c r="I1343" s="209">
        <v>9711</v>
      </c>
      <c r="J1343" s="208">
        <v>1181</v>
      </c>
      <c r="K1343" s="216">
        <v>79</v>
      </c>
      <c r="L1343" s="318">
        <v>1356.52</v>
      </c>
      <c r="M1343" s="33">
        <f t="shared" si="159"/>
        <v>8.1351045000000004E-3</v>
      </c>
      <c r="N1343" s="33">
        <f t="shared" si="160"/>
        <v>7.0825039999999999E-3</v>
      </c>
      <c r="O1343" s="54">
        <f t="shared" si="161"/>
        <v>1.970025E-4</v>
      </c>
      <c r="P1343" s="29">
        <f t="shared" si="157"/>
        <v>44325</v>
      </c>
      <c r="Q1343" s="147"/>
      <c r="R1343" s="147"/>
      <c r="S1343" s="147"/>
      <c r="T1343" s="147"/>
      <c r="U1343" s="86"/>
      <c r="W1343" s="203" t="s">
        <v>3378</v>
      </c>
      <c r="X1343" s="204">
        <v>1181</v>
      </c>
      <c r="Y1343" s="3">
        <f t="shared" si="158"/>
        <v>0</v>
      </c>
      <c r="Z1343" s="206" t="s">
        <v>3378</v>
      </c>
      <c r="AA1343" s="215">
        <v>79</v>
      </c>
      <c r="AE1343" s="311" t="s">
        <v>8555</v>
      </c>
      <c r="AF1343" s="318">
        <v>1356.52</v>
      </c>
    </row>
    <row r="1344" spans="1:32" ht="15" hidden="1">
      <c r="A1344" s="85" t="s">
        <v>6142</v>
      </c>
      <c r="B1344" s="49" t="s">
        <v>1610</v>
      </c>
      <c r="C1344" s="50" t="s">
        <v>2215</v>
      </c>
      <c r="D1344" s="50" t="s">
        <v>2159</v>
      </c>
      <c r="E1344" s="50" t="s">
        <v>2126</v>
      </c>
      <c r="F1344" s="50" t="s">
        <v>2119</v>
      </c>
      <c r="G1344" s="52" t="s">
        <v>2108</v>
      </c>
      <c r="H1344" s="53" t="s">
        <v>3379</v>
      </c>
      <c r="I1344" s="209">
        <v>5456</v>
      </c>
      <c r="J1344" s="208">
        <v>561</v>
      </c>
      <c r="K1344" s="216">
        <v>65</v>
      </c>
      <c r="L1344" s="318">
        <v>1337.23</v>
      </c>
      <c r="M1344" s="33">
        <f t="shared" si="159"/>
        <v>1.19134897E-2</v>
      </c>
      <c r="N1344" s="33">
        <f t="shared" si="160"/>
        <v>4.9979941E-3</v>
      </c>
      <c r="O1344" s="54">
        <f t="shared" si="161"/>
        <v>1.390211E-4</v>
      </c>
      <c r="P1344" s="29">
        <f t="shared" si="157"/>
        <v>31279</v>
      </c>
      <c r="Q1344" s="147"/>
      <c r="R1344" s="147"/>
      <c r="S1344" s="147"/>
      <c r="T1344" s="147"/>
      <c r="U1344" s="86"/>
      <c r="W1344" s="203" t="s">
        <v>3379</v>
      </c>
      <c r="X1344" s="204">
        <v>561</v>
      </c>
      <c r="Y1344" s="3">
        <f t="shared" si="158"/>
        <v>0</v>
      </c>
      <c r="Z1344" s="206" t="s">
        <v>3379</v>
      </c>
      <c r="AA1344" s="215">
        <v>65</v>
      </c>
      <c r="AE1344" s="311" t="s">
        <v>8556</v>
      </c>
      <c r="AF1344" s="318">
        <v>1337.23</v>
      </c>
    </row>
    <row r="1345" spans="1:32" ht="15" hidden="1">
      <c r="A1345" s="85" t="s">
        <v>6143</v>
      </c>
      <c r="B1345" s="49" t="s">
        <v>1611</v>
      </c>
      <c r="C1345" s="50" t="s">
        <v>2215</v>
      </c>
      <c r="D1345" s="50" t="s">
        <v>2159</v>
      </c>
      <c r="E1345" s="50" t="s">
        <v>2133</v>
      </c>
      <c r="F1345" s="50">
        <v>3</v>
      </c>
      <c r="G1345" s="52" t="s">
        <v>2109</v>
      </c>
      <c r="H1345" s="53" t="s">
        <v>3380</v>
      </c>
      <c r="I1345" s="209">
        <v>13354</v>
      </c>
      <c r="J1345" s="208">
        <v>1736</v>
      </c>
      <c r="K1345" s="216">
        <v>308</v>
      </c>
      <c r="L1345" s="318">
        <v>1347.89</v>
      </c>
      <c r="M1345" s="33">
        <f t="shared" si="159"/>
        <v>2.30642504E-2</v>
      </c>
      <c r="N1345" s="33">
        <f t="shared" si="160"/>
        <v>2.9705345899999999E-2</v>
      </c>
      <c r="O1345" s="54">
        <f t="shared" si="161"/>
        <v>8.2626569999999999E-4</v>
      </c>
      <c r="P1345" s="29">
        <f t="shared" si="157"/>
        <v>185909</v>
      </c>
      <c r="Q1345" s="146"/>
      <c r="R1345" s="146"/>
      <c r="S1345" s="146"/>
      <c r="T1345" s="146"/>
      <c r="U1345" s="86"/>
      <c r="W1345" s="203" t="s">
        <v>3380</v>
      </c>
      <c r="X1345" s="204">
        <v>1736</v>
      </c>
      <c r="Y1345" s="3">
        <f t="shared" si="158"/>
        <v>0</v>
      </c>
      <c r="Z1345" s="206" t="s">
        <v>3380</v>
      </c>
      <c r="AA1345" s="215">
        <v>308</v>
      </c>
      <c r="AE1345" s="311" t="s">
        <v>8557</v>
      </c>
      <c r="AF1345" s="318">
        <v>1347.89</v>
      </c>
    </row>
    <row r="1346" spans="1:32" ht="15" hidden="1">
      <c r="A1346" s="85" t="s">
        <v>6144</v>
      </c>
      <c r="B1346" s="49" t="s">
        <v>1612</v>
      </c>
      <c r="C1346" s="50" t="s">
        <v>2215</v>
      </c>
      <c r="D1346" s="50" t="s">
        <v>2159</v>
      </c>
      <c r="E1346" s="50" t="s">
        <v>2157</v>
      </c>
      <c r="F1346" s="50">
        <v>3</v>
      </c>
      <c r="G1346" s="52" t="s">
        <v>2109</v>
      </c>
      <c r="H1346" s="53" t="s">
        <v>3381</v>
      </c>
      <c r="I1346" s="209">
        <v>19751</v>
      </c>
      <c r="J1346" s="208">
        <v>2020</v>
      </c>
      <c r="K1346" s="216">
        <v>130</v>
      </c>
      <c r="L1346" s="318">
        <v>1476.49</v>
      </c>
      <c r="M1346" s="33">
        <f t="shared" si="159"/>
        <v>6.5819451999999997E-3</v>
      </c>
      <c r="N1346" s="33">
        <f t="shared" si="160"/>
        <v>9.0048217000000003E-3</v>
      </c>
      <c r="O1346" s="54">
        <f t="shared" si="161"/>
        <v>2.504726E-4</v>
      </c>
      <c r="P1346" s="29">
        <f t="shared" si="157"/>
        <v>56356</v>
      </c>
      <c r="Q1346" s="146"/>
      <c r="R1346" s="146"/>
      <c r="S1346" s="146"/>
      <c r="T1346" s="146"/>
      <c r="U1346" s="86"/>
      <c r="W1346" s="203" t="s">
        <v>3381</v>
      </c>
      <c r="X1346" s="204">
        <v>2020</v>
      </c>
      <c r="Y1346" s="3">
        <f t="shared" si="158"/>
        <v>0</v>
      </c>
      <c r="Z1346" s="206" t="s">
        <v>3381</v>
      </c>
      <c r="AA1346" s="215">
        <v>130</v>
      </c>
      <c r="AE1346" s="311" t="s">
        <v>8558</v>
      </c>
      <c r="AF1346" s="318">
        <v>1476.49</v>
      </c>
    </row>
    <row r="1347" spans="1:32" ht="15" hidden="1">
      <c r="A1347" s="85" t="s">
        <v>6145</v>
      </c>
      <c r="B1347" s="49" t="s">
        <v>1613</v>
      </c>
      <c r="C1347" s="50" t="s">
        <v>2215</v>
      </c>
      <c r="D1347" s="50" t="s">
        <v>2159</v>
      </c>
      <c r="E1347" s="50" t="s">
        <v>2159</v>
      </c>
      <c r="F1347" s="50" t="s">
        <v>2119</v>
      </c>
      <c r="G1347" s="52" t="s">
        <v>2108</v>
      </c>
      <c r="H1347" s="53" t="s">
        <v>3382</v>
      </c>
      <c r="I1347" s="209">
        <v>8115</v>
      </c>
      <c r="J1347" s="208">
        <v>924</v>
      </c>
      <c r="K1347" s="216">
        <v>75</v>
      </c>
      <c r="L1347" s="318">
        <v>1194.9000000000001</v>
      </c>
      <c r="M1347" s="33">
        <f t="shared" si="159"/>
        <v>9.2421441000000003E-3</v>
      </c>
      <c r="N1347" s="33">
        <f t="shared" si="160"/>
        <v>7.1468249000000003E-3</v>
      </c>
      <c r="O1347" s="54">
        <f t="shared" si="161"/>
        <v>1.987917E-4</v>
      </c>
      <c r="P1347" s="29">
        <f t="shared" si="157"/>
        <v>44728</v>
      </c>
      <c r="Q1347" s="147"/>
      <c r="R1347" s="147"/>
      <c r="S1347" s="147"/>
      <c r="T1347" s="147"/>
      <c r="U1347" s="86"/>
      <c r="W1347" s="203" t="s">
        <v>3382</v>
      </c>
      <c r="X1347" s="204">
        <v>924</v>
      </c>
      <c r="Y1347" s="3">
        <f t="shared" si="158"/>
        <v>0</v>
      </c>
      <c r="Z1347" s="206" t="s">
        <v>3382</v>
      </c>
      <c r="AA1347" s="215">
        <v>75</v>
      </c>
      <c r="AE1347" s="311" t="s">
        <v>8559</v>
      </c>
      <c r="AF1347" s="318">
        <v>1194.9000000000001</v>
      </c>
    </row>
    <row r="1348" spans="1:32" ht="15" hidden="1">
      <c r="A1348" s="85" t="s">
        <v>6146</v>
      </c>
      <c r="B1348" s="49" t="s">
        <v>1614</v>
      </c>
      <c r="C1348" s="50" t="s">
        <v>2215</v>
      </c>
      <c r="D1348" s="50" t="s">
        <v>2159</v>
      </c>
      <c r="E1348" s="50" t="s">
        <v>2172</v>
      </c>
      <c r="F1348" s="55">
        <v>3</v>
      </c>
      <c r="G1348" s="56" t="s">
        <v>2109</v>
      </c>
      <c r="H1348" s="53" t="s">
        <v>3383</v>
      </c>
      <c r="I1348" s="209">
        <v>9793</v>
      </c>
      <c r="J1348" s="208">
        <v>1158</v>
      </c>
      <c r="K1348" s="216">
        <v>29</v>
      </c>
      <c r="L1348" s="318">
        <v>1683.75</v>
      </c>
      <c r="M1348" s="33">
        <f t="shared" si="159"/>
        <v>2.9612988000000001E-3</v>
      </c>
      <c r="N1348" s="33">
        <f t="shared" si="160"/>
        <v>2.0366348000000001E-3</v>
      </c>
      <c r="O1348" s="54">
        <f t="shared" si="161"/>
        <v>5.6649700000000001E-5</v>
      </c>
      <c r="P1348" s="29">
        <f t="shared" si="157"/>
        <v>12746</v>
      </c>
      <c r="Q1348" s="146"/>
      <c r="R1348" s="146"/>
      <c r="S1348" s="146"/>
      <c r="T1348" s="146"/>
      <c r="U1348" s="86"/>
      <c r="W1348" s="203" t="s">
        <v>3383</v>
      </c>
      <c r="X1348" s="204">
        <v>1158</v>
      </c>
      <c r="Y1348" s="3">
        <f t="shared" si="158"/>
        <v>0</v>
      </c>
      <c r="Z1348" s="206" t="s">
        <v>3383</v>
      </c>
      <c r="AA1348" s="215">
        <v>29</v>
      </c>
      <c r="AE1348" s="311" t="s">
        <v>8560</v>
      </c>
      <c r="AF1348" s="318">
        <v>1683.75</v>
      </c>
    </row>
    <row r="1349" spans="1:32" ht="15" hidden="1">
      <c r="A1349" s="85" t="s">
        <v>6147</v>
      </c>
      <c r="B1349" s="49" t="s">
        <v>1615</v>
      </c>
      <c r="C1349" s="50" t="s">
        <v>2215</v>
      </c>
      <c r="D1349" s="50" t="s">
        <v>2159</v>
      </c>
      <c r="E1349" s="50" t="s">
        <v>2174</v>
      </c>
      <c r="F1349" s="50" t="s">
        <v>2119</v>
      </c>
      <c r="G1349" s="52" t="s">
        <v>2108</v>
      </c>
      <c r="H1349" s="53" t="s">
        <v>3384</v>
      </c>
      <c r="I1349" s="209">
        <v>9573</v>
      </c>
      <c r="J1349" s="208">
        <v>1102</v>
      </c>
      <c r="K1349" s="216">
        <v>49</v>
      </c>
      <c r="L1349" s="318">
        <v>1489.03</v>
      </c>
      <c r="M1349" s="33">
        <f t="shared" si="159"/>
        <v>5.1185626000000003E-3</v>
      </c>
      <c r="N1349" s="33">
        <f t="shared" si="160"/>
        <v>3.7881412000000001E-3</v>
      </c>
      <c r="O1349" s="54">
        <f t="shared" si="161"/>
        <v>1.053686E-4</v>
      </c>
      <c r="P1349" s="29">
        <f t="shared" si="157"/>
        <v>23707</v>
      </c>
      <c r="Q1349" s="146"/>
      <c r="R1349" s="146"/>
      <c r="S1349" s="146"/>
      <c r="T1349" s="146"/>
      <c r="U1349" s="86"/>
      <c r="W1349" s="203" t="s">
        <v>3384</v>
      </c>
      <c r="X1349" s="204">
        <v>1102</v>
      </c>
      <c r="Y1349" s="3">
        <f t="shared" si="158"/>
        <v>0</v>
      </c>
      <c r="Z1349" s="206" t="s">
        <v>3384</v>
      </c>
      <c r="AA1349" s="215">
        <v>49</v>
      </c>
      <c r="AE1349" s="311" t="s">
        <v>8561</v>
      </c>
      <c r="AF1349" s="318">
        <v>1489.03</v>
      </c>
    </row>
    <row r="1350" spans="1:32" ht="15" hidden="1">
      <c r="A1350" s="85" t="s">
        <v>6148</v>
      </c>
      <c r="B1350" s="49" t="s">
        <v>1616</v>
      </c>
      <c r="C1350" s="50" t="s">
        <v>2215</v>
      </c>
      <c r="D1350" s="50" t="s">
        <v>2159</v>
      </c>
      <c r="E1350" s="50" t="s">
        <v>2175</v>
      </c>
      <c r="F1350" s="50" t="s">
        <v>2119</v>
      </c>
      <c r="G1350" s="52" t="s">
        <v>2108</v>
      </c>
      <c r="H1350" s="53" t="s">
        <v>3385</v>
      </c>
      <c r="I1350" s="209">
        <v>5245</v>
      </c>
      <c r="J1350" s="208">
        <v>720</v>
      </c>
      <c r="K1350" s="216">
        <v>47</v>
      </c>
      <c r="L1350" s="318">
        <v>1518.47</v>
      </c>
      <c r="M1350" s="33">
        <f t="shared" si="159"/>
        <v>8.9609150999999995E-3</v>
      </c>
      <c r="N1350" s="33">
        <f t="shared" si="160"/>
        <v>4.2489208000000001E-3</v>
      </c>
      <c r="O1350" s="54">
        <f t="shared" si="161"/>
        <v>1.181853E-4</v>
      </c>
      <c r="P1350" s="29">
        <f t="shared" si="157"/>
        <v>26591</v>
      </c>
      <c r="Q1350" s="146"/>
      <c r="R1350" s="146"/>
      <c r="S1350" s="146"/>
      <c r="T1350" s="146"/>
      <c r="U1350" s="86"/>
      <c r="W1350" s="203" t="s">
        <v>3385</v>
      </c>
      <c r="X1350" s="204">
        <v>720</v>
      </c>
      <c r="Y1350" s="3">
        <f t="shared" si="158"/>
        <v>0</v>
      </c>
      <c r="Z1350" s="206" t="s">
        <v>3385</v>
      </c>
      <c r="AA1350" s="215">
        <v>47</v>
      </c>
      <c r="AE1350" s="311" t="s">
        <v>8562</v>
      </c>
      <c r="AF1350" s="318">
        <v>1518.47</v>
      </c>
    </row>
    <row r="1351" spans="1:32" ht="15" hidden="1">
      <c r="A1351" s="85" t="s">
        <v>6149</v>
      </c>
      <c r="B1351" s="49" t="s">
        <v>1617</v>
      </c>
      <c r="C1351" s="50" t="s">
        <v>2215</v>
      </c>
      <c r="D1351" s="50" t="s">
        <v>2159</v>
      </c>
      <c r="E1351" s="50" t="s">
        <v>2177</v>
      </c>
      <c r="F1351" s="50" t="s">
        <v>2119</v>
      </c>
      <c r="G1351" s="52" t="s">
        <v>2108</v>
      </c>
      <c r="H1351" s="53" t="s">
        <v>3386</v>
      </c>
      <c r="I1351" s="209">
        <v>9823</v>
      </c>
      <c r="J1351" s="208">
        <v>1164</v>
      </c>
      <c r="K1351" s="216">
        <v>68</v>
      </c>
      <c r="L1351" s="318">
        <v>1584.59</v>
      </c>
      <c r="M1351" s="33">
        <f t="shared" si="159"/>
        <v>6.9225286999999996E-3</v>
      </c>
      <c r="N1351" s="33">
        <f t="shared" si="160"/>
        <v>5.0851155999999996E-3</v>
      </c>
      <c r="O1351" s="54">
        <f t="shared" si="161"/>
        <v>1.4144440000000001E-4</v>
      </c>
      <c r="P1351" s="29">
        <f t="shared" si="157"/>
        <v>31824</v>
      </c>
      <c r="Q1351" s="147"/>
      <c r="R1351" s="147"/>
      <c r="S1351" s="147"/>
      <c r="T1351" s="147"/>
      <c r="U1351" s="86"/>
      <c r="W1351" s="203" t="s">
        <v>3386</v>
      </c>
      <c r="X1351" s="204">
        <v>1164</v>
      </c>
      <c r="Y1351" s="3">
        <f t="shared" si="158"/>
        <v>0</v>
      </c>
      <c r="Z1351" s="206" t="s">
        <v>3386</v>
      </c>
      <c r="AA1351" s="215">
        <v>68</v>
      </c>
      <c r="AE1351" s="311" t="s">
        <v>8563</v>
      </c>
      <c r="AF1351" s="318">
        <v>1584.59</v>
      </c>
    </row>
    <row r="1352" spans="1:32" ht="15" hidden="1">
      <c r="A1352" s="85" t="s">
        <v>6150</v>
      </c>
      <c r="B1352" s="49" t="s">
        <v>1618</v>
      </c>
      <c r="C1352" s="50" t="s">
        <v>2215</v>
      </c>
      <c r="D1352" s="50" t="s">
        <v>2172</v>
      </c>
      <c r="E1352" s="50" t="s">
        <v>2116</v>
      </c>
      <c r="F1352" s="50">
        <v>3</v>
      </c>
      <c r="G1352" s="52" t="s">
        <v>2109</v>
      </c>
      <c r="H1352" s="53" t="s">
        <v>2834</v>
      </c>
      <c r="I1352" s="209">
        <v>10686</v>
      </c>
      <c r="J1352" s="208">
        <v>1226</v>
      </c>
      <c r="K1352" s="216">
        <v>91</v>
      </c>
      <c r="L1352" s="318">
        <v>974.54</v>
      </c>
      <c r="M1352" s="33">
        <f t="shared" si="159"/>
        <v>8.5158149999999995E-3</v>
      </c>
      <c r="N1352" s="33">
        <f t="shared" si="160"/>
        <v>1.0713145800000001E-2</v>
      </c>
      <c r="O1352" s="54">
        <f t="shared" si="161"/>
        <v>2.9799029999999998E-4</v>
      </c>
      <c r="P1352" s="29">
        <f t="shared" si="157"/>
        <v>67047</v>
      </c>
      <c r="Q1352" s="146"/>
      <c r="R1352" s="146"/>
      <c r="S1352" s="146"/>
      <c r="T1352" s="146"/>
      <c r="U1352" s="86"/>
      <c r="W1352" s="203" t="s">
        <v>2834</v>
      </c>
      <c r="X1352" s="204">
        <v>1226</v>
      </c>
      <c r="Y1352" s="3">
        <f t="shared" si="158"/>
        <v>0</v>
      </c>
      <c r="Z1352" s="206" t="s">
        <v>2834</v>
      </c>
      <c r="AA1352" s="215">
        <v>91</v>
      </c>
      <c r="AE1352" s="311" t="s">
        <v>8033</v>
      </c>
      <c r="AF1352" s="318">
        <v>974.54</v>
      </c>
    </row>
    <row r="1353" spans="1:32" ht="15" hidden="1">
      <c r="A1353" s="85" t="s">
        <v>6151</v>
      </c>
      <c r="B1353" s="49" t="s">
        <v>1619</v>
      </c>
      <c r="C1353" s="50" t="s">
        <v>2215</v>
      </c>
      <c r="D1353" s="50" t="s">
        <v>2172</v>
      </c>
      <c r="E1353" s="50" t="s">
        <v>2115</v>
      </c>
      <c r="F1353" s="50">
        <v>3</v>
      </c>
      <c r="G1353" s="52" t="s">
        <v>2109</v>
      </c>
      <c r="H1353" s="53" t="s">
        <v>3387</v>
      </c>
      <c r="I1353" s="209">
        <v>13349</v>
      </c>
      <c r="J1353" s="208">
        <v>1618</v>
      </c>
      <c r="K1353" s="216">
        <v>122</v>
      </c>
      <c r="L1353" s="318">
        <v>1423.59</v>
      </c>
      <c r="M1353" s="33">
        <f t="shared" si="159"/>
        <v>9.1392612999999998E-3</v>
      </c>
      <c r="N1353" s="33">
        <f t="shared" si="160"/>
        <v>1.0387347999999999E-2</v>
      </c>
      <c r="O1353" s="54">
        <f t="shared" si="161"/>
        <v>2.8892810000000002E-4</v>
      </c>
      <c r="P1353" s="29">
        <f t="shared" si="157"/>
        <v>65008</v>
      </c>
      <c r="Q1353" s="147"/>
      <c r="R1353" s="147"/>
      <c r="S1353" s="147"/>
      <c r="T1353" s="147"/>
      <c r="U1353" s="86"/>
      <c r="W1353" s="203" t="s">
        <v>3387</v>
      </c>
      <c r="X1353" s="204">
        <v>1618</v>
      </c>
      <c r="Y1353" s="3">
        <f t="shared" si="158"/>
        <v>0</v>
      </c>
      <c r="Z1353" s="206" t="s">
        <v>3387</v>
      </c>
      <c r="AA1353" s="215">
        <v>122</v>
      </c>
      <c r="AE1353" s="311" t="s">
        <v>8564</v>
      </c>
      <c r="AF1353" s="318">
        <v>1423.59</v>
      </c>
    </row>
    <row r="1354" spans="1:32" ht="15" hidden="1">
      <c r="A1354" s="85" t="s">
        <v>6152</v>
      </c>
      <c r="B1354" s="49" t="s">
        <v>1620</v>
      </c>
      <c r="C1354" s="50" t="s">
        <v>2215</v>
      </c>
      <c r="D1354" s="50" t="s">
        <v>2172</v>
      </c>
      <c r="E1354" s="50" t="s">
        <v>2120</v>
      </c>
      <c r="F1354" s="50" t="s">
        <v>2119</v>
      </c>
      <c r="G1354" s="52" t="s">
        <v>2108</v>
      </c>
      <c r="H1354" s="53" t="s">
        <v>2668</v>
      </c>
      <c r="I1354" s="209">
        <v>4370</v>
      </c>
      <c r="J1354" s="208">
        <v>562</v>
      </c>
      <c r="K1354" s="216">
        <v>63</v>
      </c>
      <c r="L1354" s="318">
        <v>1096.56</v>
      </c>
      <c r="M1354" s="33">
        <f t="shared" si="159"/>
        <v>1.44164759E-2</v>
      </c>
      <c r="N1354" s="33">
        <f t="shared" si="160"/>
        <v>7.3886148000000002E-3</v>
      </c>
      <c r="O1354" s="54">
        <f t="shared" si="161"/>
        <v>2.0551710000000001E-4</v>
      </c>
      <c r="P1354" s="29">
        <f t="shared" si="157"/>
        <v>46241</v>
      </c>
      <c r="Q1354" s="147"/>
      <c r="R1354" s="147"/>
      <c r="S1354" s="147"/>
      <c r="T1354" s="147"/>
      <c r="U1354" s="86"/>
      <c r="W1354" s="203" t="s">
        <v>2668</v>
      </c>
      <c r="X1354" s="204">
        <v>562</v>
      </c>
      <c r="Y1354" s="3">
        <f t="shared" si="158"/>
        <v>0</v>
      </c>
      <c r="Z1354" s="206" t="s">
        <v>2668</v>
      </c>
      <c r="AA1354" s="215">
        <v>63</v>
      </c>
      <c r="AE1354" s="311" t="s">
        <v>7870</v>
      </c>
      <c r="AF1354" s="318">
        <v>1096.56</v>
      </c>
    </row>
    <row r="1355" spans="1:32" ht="15" hidden="1">
      <c r="A1355" s="85" t="s">
        <v>6153</v>
      </c>
      <c r="B1355" s="49" t="s">
        <v>1621</v>
      </c>
      <c r="C1355" s="50" t="s">
        <v>2215</v>
      </c>
      <c r="D1355" s="50" t="s">
        <v>2172</v>
      </c>
      <c r="E1355" s="50" t="s">
        <v>2122</v>
      </c>
      <c r="F1355" s="50">
        <v>3</v>
      </c>
      <c r="G1355" s="52" t="s">
        <v>2109</v>
      </c>
      <c r="H1355" s="53" t="s">
        <v>3388</v>
      </c>
      <c r="I1355" s="209">
        <v>27510</v>
      </c>
      <c r="J1355" s="208">
        <v>3313</v>
      </c>
      <c r="K1355" s="216">
        <v>578</v>
      </c>
      <c r="L1355" s="318">
        <v>1142.5999999999999</v>
      </c>
      <c r="M1355" s="33">
        <f t="shared" si="159"/>
        <v>2.1010541600000002E-2</v>
      </c>
      <c r="N1355" s="33">
        <f t="shared" si="160"/>
        <v>6.0920640900000003E-2</v>
      </c>
      <c r="O1355" s="54">
        <f t="shared" si="161"/>
        <v>1.6945312000000001E-3</v>
      </c>
      <c r="P1355" s="29">
        <f t="shared" si="157"/>
        <v>381269</v>
      </c>
      <c r="Q1355" s="147"/>
      <c r="R1355" s="147"/>
      <c r="S1355" s="147"/>
      <c r="T1355" s="147"/>
      <c r="U1355" s="86"/>
      <c r="W1355" s="203" t="s">
        <v>3388</v>
      </c>
      <c r="X1355" s="204">
        <v>3313</v>
      </c>
      <c r="Y1355" s="3">
        <f t="shared" si="158"/>
        <v>0</v>
      </c>
      <c r="Z1355" s="206" t="s">
        <v>3388</v>
      </c>
      <c r="AA1355" s="215">
        <v>578</v>
      </c>
      <c r="AE1355" s="311" t="s">
        <v>8565</v>
      </c>
      <c r="AF1355" s="318">
        <v>1142.5999999999999</v>
      </c>
    </row>
    <row r="1356" spans="1:32" ht="15" hidden="1">
      <c r="A1356" s="85" t="s">
        <v>6154</v>
      </c>
      <c r="B1356" s="49" t="s">
        <v>1622</v>
      </c>
      <c r="C1356" s="50" t="s">
        <v>2215</v>
      </c>
      <c r="D1356" s="50" t="s">
        <v>2174</v>
      </c>
      <c r="E1356" s="50" t="s">
        <v>2116</v>
      </c>
      <c r="F1356" s="50" t="s">
        <v>2119</v>
      </c>
      <c r="G1356" s="52" t="s">
        <v>2108</v>
      </c>
      <c r="H1356" s="53" t="s">
        <v>3389</v>
      </c>
      <c r="I1356" s="209">
        <v>5444</v>
      </c>
      <c r="J1356" s="208">
        <v>632</v>
      </c>
      <c r="K1356" s="216">
        <v>9</v>
      </c>
      <c r="L1356" s="318">
        <v>1185.8499999999999</v>
      </c>
      <c r="M1356" s="33">
        <f t="shared" si="159"/>
        <v>1.6531961E-3</v>
      </c>
      <c r="N1356" s="33">
        <f t="shared" si="160"/>
        <v>8.8107249999999995E-4</v>
      </c>
      <c r="O1356" s="54">
        <f t="shared" si="161"/>
        <v>2.4507300000000002E-5</v>
      </c>
      <c r="P1356" s="29">
        <f t="shared" si="157"/>
        <v>5514</v>
      </c>
      <c r="Q1356" s="146"/>
      <c r="R1356" s="146"/>
      <c r="S1356" s="146"/>
      <c r="T1356" s="146"/>
      <c r="U1356" s="86"/>
      <c r="W1356" s="203" t="s">
        <v>3389</v>
      </c>
      <c r="X1356" s="204">
        <v>632</v>
      </c>
      <c r="Y1356" s="3">
        <f t="shared" si="158"/>
        <v>0</v>
      </c>
      <c r="Z1356" s="206" t="s">
        <v>3389</v>
      </c>
      <c r="AA1356" s="215">
        <v>9</v>
      </c>
      <c r="AE1356" s="311" t="s">
        <v>8566</v>
      </c>
      <c r="AF1356" s="318">
        <v>1185.8499999999999</v>
      </c>
    </row>
    <row r="1357" spans="1:32" ht="15" hidden="1">
      <c r="A1357" s="85" t="s">
        <v>6155</v>
      </c>
      <c r="B1357" s="49" t="s">
        <v>1623</v>
      </c>
      <c r="C1357" s="50" t="s">
        <v>2215</v>
      </c>
      <c r="D1357" s="50" t="s">
        <v>2174</v>
      </c>
      <c r="E1357" s="50" t="s">
        <v>2115</v>
      </c>
      <c r="F1357" s="50" t="s">
        <v>2119</v>
      </c>
      <c r="G1357" s="52" t="s">
        <v>2108</v>
      </c>
      <c r="H1357" s="53" t="s">
        <v>3390</v>
      </c>
      <c r="I1357" s="209">
        <v>7225</v>
      </c>
      <c r="J1357" s="208">
        <v>836</v>
      </c>
      <c r="K1357" s="216">
        <v>55</v>
      </c>
      <c r="L1357" s="318">
        <v>928.53</v>
      </c>
      <c r="M1357" s="33">
        <f t="shared" ref="M1357:M1363" si="162" xml:space="preserve"> ROUNDDOWN(K1357/I1357,10)</f>
        <v>7.6124566999999999E-3</v>
      </c>
      <c r="N1357" s="33">
        <f t="shared" ref="N1357:N1363" si="163">ROUNDDOWN(J1357*M1357/L1357,10)</f>
        <v>6.8538590999999999E-3</v>
      </c>
      <c r="O1357" s="54">
        <f t="shared" ref="O1357:O1363" si="164">ROUNDDOWN(N1357/$N$2499,10)</f>
        <v>1.906427E-4</v>
      </c>
      <c r="P1357" s="29">
        <f t="shared" si="157"/>
        <v>42894</v>
      </c>
      <c r="Q1357" s="147"/>
      <c r="R1357" s="147"/>
      <c r="S1357" s="147"/>
      <c r="T1357" s="147"/>
      <c r="U1357" s="86"/>
      <c r="W1357" s="203" t="s">
        <v>3390</v>
      </c>
      <c r="X1357" s="204">
        <v>836</v>
      </c>
      <c r="Y1357" s="3">
        <f t="shared" si="158"/>
        <v>0</v>
      </c>
      <c r="Z1357" s="206" t="s">
        <v>3390</v>
      </c>
      <c r="AA1357" s="215">
        <v>55</v>
      </c>
      <c r="AE1357" s="311" t="s">
        <v>8567</v>
      </c>
      <c r="AF1357" s="318">
        <v>928.53</v>
      </c>
    </row>
    <row r="1358" spans="1:32" ht="15" hidden="1">
      <c r="A1358" s="85" t="s">
        <v>6156</v>
      </c>
      <c r="B1358" s="49" t="s">
        <v>1624</v>
      </c>
      <c r="C1358" s="50" t="s">
        <v>2215</v>
      </c>
      <c r="D1358" s="50" t="s">
        <v>2174</v>
      </c>
      <c r="E1358" s="50" t="s">
        <v>2120</v>
      </c>
      <c r="F1358" s="50">
        <v>3</v>
      </c>
      <c r="G1358" s="52" t="s">
        <v>2109</v>
      </c>
      <c r="H1358" s="53" t="s">
        <v>3391</v>
      </c>
      <c r="I1358" s="209">
        <v>5923</v>
      </c>
      <c r="J1358" s="208">
        <v>592</v>
      </c>
      <c r="K1358" s="216">
        <v>51</v>
      </c>
      <c r="L1358" s="318">
        <v>1391.94</v>
      </c>
      <c r="M1358" s="33">
        <f t="shared" si="162"/>
        <v>8.6105013999999997E-3</v>
      </c>
      <c r="N1358" s="33">
        <f t="shared" si="163"/>
        <v>3.6620951999999998E-3</v>
      </c>
      <c r="O1358" s="54">
        <f t="shared" si="164"/>
        <v>1.018625E-4</v>
      </c>
      <c r="P1358" s="29">
        <f t="shared" ref="P1358:P1363" si="165">ROUNDDOWN(225000000*O1358,0)</f>
        <v>22919</v>
      </c>
      <c r="Q1358" s="146"/>
      <c r="R1358" s="146"/>
      <c r="S1358" s="146"/>
      <c r="T1358" s="146"/>
      <c r="U1358" s="86"/>
      <c r="W1358" s="203" t="s">
        <v>3391</v>
      </c>
      <c r="X1358" s="204">
        <v>592</v>
      </c>
      <c r="Y1358" s="3">
        <f t="shared" ref="Y1358:Y1363" si="166">J1358-X1358</f>
        <v>0</v>
      </c>
      <c r="Z1358" s="206" t="s">
        <v>3391</v>
      </c>
      <c r="AA1358" s="215">
        <v>51</v>
      </c>
      <c r="AE1358" s="311" t="s">
        <v>8568</v>
      </c>
      <c r="AF1358" s="318">
        <v>1391.94</v>
      </c>
    </row>
    <row r="1359" spans="1:32" ht="15" hidden="1">
      <c r="A1359" s="85" t="s">
        <v>6157</v>
      </c>
      <c r="B1359" s="49" t="s">
        <v>1625</v>
      </c>
      <c r="C1359" s="50" t="s">
        <v>2215</v>
      </c>
      <c r="D1359" s="50" t="s">
        <v>2174</v>
      </c>
      <c r="E1359" s="50" t="s">
        <v>2122</v>
      </c>
      <c r="F1359" s="50">
        <v>3</v>
      </c>
      <c r="G1359" s="52" t="s">
        <v>2109</v>
      </c>
      <c r="H1359" s="53" t="s">
        <v>3392</v>
      </c>
      <c r="I1359" s="209">
        <v>7837</v>
      </c>
      <c r="J1359" s="208">
        <v>920</v>
      </c>
      <c r="K1359" s="216">
        <v>11</v>
      </c>
      <c r="L1359" s="318">
        <v>1447.62</v>
      </c>
      <c r="M1359" s="33">
        <f t="shared" si="162"/>
        <v>1.4035982999999999E-3</v>
      </c>
      <c r="N1359" s="33">
        <f t="shared" si="163"/>
        <v>8.9202300000000003E-4</v>
      </c>
      <c r="O1359" s="54">
        <f t="shared" si="164"/>
        <v>2.4811899999999999E-5</v>
      </c>
      <c r="P1359" s="29">
        <f t="shared" si="165"/>
        <v>5582</v>
      </c>
      <c r="Q1359" s="147"/>
      <c r="R1359" s="147"/>
      <c r="S1359" s="147"/>
      <c r="T1359" s="147"/>
      <c r="U1359" s="86"/>
      <c r="W1359" s="203" t="s">
        <v>3392</v>
      </c>
      <c r="X1359" s="204">
        <v>920</v>
      </c>
      <c r="Y1359" s="3">
        <f t="shared" si="166"/>
        <v>0</v>
      </c>
      <c r="Z1359" s="206" t="s">
        <v>3392</v>
      </c>
      <c r="AA1359" s="215">
        <v>11</v>
      </c>
      <c r="AE1359" s="311" t="s">
        <v>8569</v>
      </c>
      <c r="AF1359" s="318">
        <v>1447.62</v>
      </c>
    </row>
    <row r="1360" spans="1:32" ht="15" hidden="1">
      <c r="A1360" s="85" t="s">
        <v>6158</v>
      </c>
      <c r="B1360" s="49" t="s">
        <v>1626</v>
      </c>
      <c r="C1360" s="50" t="s">
        <v>2215</v>
      </c>
      <c r="D1360" s="50" t="s">
        <v>2174</v>
      </c>
      <c r="E1360" s="50" t="s">
        <v>2124</v>
      </c>
      <c r="F1360" s="50">
        <v>3</v>
      </c>
      <c r="G1360" s="52" t="s">
        <v>2109</v>
      </c>
      <c r="H1360" s="53" t="s">
        <v>3393</v>
      </c>
      <c r="I1360" s="209">
        <v>30941</v>
      </c>
      <c r="J1360" s="208">
        <v>3506</v>
      </c>
      <c r="K1360" s="216">
        <v>144</v>
      </c>
      <c r="L1360" s="318">
        <v>1660.26</v>
      </c>
      <c r="M1360" s="33">
        <f t="shared" si="162"/>
        <v>4.6540189000000001E-3</v>
      </c>
      <c r="N1360" s="33">
        <f t="shared" si="163"/>
        <v>9.8279727999999993E-3</v>
      </c>
      <c r="O1360" s="54">
        <f t="shared" si="164"/>
        <v>2.7336880000000002E-4</v>
      </c>
      <c r="P1360" s="29">
        <f t="shared" si="165"/>
        <v>61507</v>
      </c>
      <c r="Q1360" s="146"/>
      <c r="R1360" s="146"/>
      <c r="S1360" s="146"/>
      <c r="T1360" s="146"/>
      <c r="U1360" s="86"/>
      <c r="W1360" s="203" t="s">
        <v>3393</v>
      </c>
      <c r="X1360" s="204">
        <v>3506</v>
      </c>
      <c r="Y1360" s="3">
        <f t="shared" si="166"/>
        <v>0</v>
      </c>
      <c r="Z1360" s="206" t="s">
        <v>3393</v>
      </c>
      <c r="AA1360" s="215">
        <v>144</v>
      </c>
      <c r="AE1360" s="311" t="s">
        <v>8570</v>
      </c>
      <c r="AF1360" s="318">
        <v>1660.26</v>
      </c>
    </row>
    <row r="1361" spans="1:32" ht="15" hidden="1">
      <c r="A1361" s="85" t="s">
        <v>6159</v>
      </c>
      <c r="B1361" s="49" t="s">
        <v>1627</v>
      </c>
      <c r="C1361" s="50" t="s">
        <v>2215</v>
      </c>
      <c r="D1361" s="50" t="s">
        <v>2174</v>
      </c>
      <c r="E1361" s="50" t="s">
        <v>2126</v>
      </c>
      <c r="F1361" s="50">
        <v>3</v>
      </c>
      <c r="G1361" s="52" t="s">
        <v>2109</v>
      </c>
      <c r="H1361" s="53" t="s">
        <v>2832</v>
      </c>
      <c r="I1361" s="209">
        <v>6363</v>
      </c>
      <c r="J1361" s="208">
        <v>854</v>
      </c>
      <c r="K1361" s="216">
        <v>48</v>
      </c>
      <c r="L1361" s="318">
        <v>1659.79</v>
      </c>
      <c r="M1361" s="33">
        <f t="shared" si="162"/>
        <v>7.5436115000000002E-3</v>
      </c>
      <c r="N1361" s="33">
        <f t="shared" si="163"/>
        <v>3.8813609999999998E-3</v>
      </c>
      <c r="O1361" s="54">
        <f t="shared" si="164"/>
        <v>1.079615E-4</v>
      </c>
      <c r="P1361" s="29">
        <f t="shared" si="165"/>
        <v>24291</v>
      </c>
      <c r="Q1361" s="146"/>
      <c r="R1361" s="146"/>
      <c r="S1361" s="146"/>
      <c r="T1361" s="146"/>
      <c r="U1361" s="86"/>
      <c r="W1361" s="203" t="s">
        <v>2832</v>
      </c>
      <c r="X1361" s="204">
        <v>854</v>
      </c>
      <c r="Y1361" s="3">
        <f t="shared" si="166"/>
        <v>0</v>
      </c>
      <c r="Z1361" s="206" t="s">
        <v>2832</v>
      </c>
      <c r="AA1361" s="215">
        <v>48</v>
      </c>
      <c r="AE1361" s="311" t="s">
        <v>8031</v>
      </c>
      <c r="AF1361" s="318">
        <v>1659.79</v>
      </c>
    </row>
    <row r="1362" spans="1:32" ht="15" hidden="1">
      <c r="A1362" s="85" t="s">
        <v>6160</v>
      </c>
      <c r="B1362" s="49" t="s">
        <v>1628</v>
      </c>
      <c r="C1362" s="50" t="s">
        <v>2215</v>
      </c>
      <c r="D1362" s="50" t="s">
        <v>2174</v>
      </c>
      <c r="E1362" s="50" t="s">
        <v>2133</v>
      </c>
      <c r="F1362" s="50">
        <v>3</v>
      </c>
      <c r="G1362" s="52" t="s">
        <v>2109</v>
      </c>
      <c r="H1362" s="53" t="s">
        <v>3394</v>
      </c>
      <c r="I1362" s="209">
        <v>11544</v>
      </c>
      <c r="J1362" s="208">
        <v>1090</v>
      </c>
      <c r="K1362" s="216">
        <v>81</v>
      </c>
      <c r="L1362" s="318">
        <v>1510.09</v>
      </c>
      <c r="M1362" s="33">
        <f t="shared" si="162"/>
        <v>7.0166320000000001E-3</v>
      </c>
      <c r="N1362" s="33">
        <f t="shared" si="163"/>
        <v>5.0646841000000003E-3</v>
      </c>
      <c r="O1362" s="54">
        <f t="shared" si="164"/>
        <v>1.4087609999999999E-4</v>
      </c>
      <c r="P1362" s="29">
        <f t="shared" si="165"/>
        <v>31697</v>
      </c>
      <c r="Q1362" s="146"/>
      <c r="R1362" s="146"/>
      <c r="S1362" s="146"/>
      <c r="T1362" s="146"/>
      <c r="U1362" s="86"/>
      <c r="W1362" s="203" t="s">
        <v>3394</v>
      </c>
      <c r="X1362" s="204">
        <v>1090</v>
      </c>
      <c r="Y1362" s="3">
        <f t="shared" si="166"/>
        <v>0</v>
      </c>
      <c r="Z1362" s="206" t="s">
        <v>3394</v>
      </c>
      <c r="AA1362" s="215">
        <v>81</v>
      </c>
      <c r="AE1362" s="311" t="s">
        <v>8571</v>
      </c>
      <c r="AF1362" s="318">
        <v>1510.09</v>
      </c>
    </row>
    <row r="1363" spans="1:32" ht="15.75" hidden="1" thickBot="1">
      <c r="A1363" s="89" t="s">
        <v>6161</v>
      </c>
      <c r="B1363" s="90" t="s">
        <v>1629</v>
      </c>
      <c r="C1363" s="91" t="s">
        <v>2215</v>
      </c>
      <c r="D1363" s="91" t="s">
        <v>2292</v>
      </c>
      <c r="E1363" s="91" t="s">
        <v>2116</v>
      </c>
      <c r="F1363" s="91" t="s">
        <v>2117</v>
      </c>
      <c r="G1363" s="92" t="s">
        <v>2107</v>
      </c>
      <c r="H1363" s="93" t="s">
        <v>3395</v>
      </c>
      <c r="I1363" s="210">
        <v>118722</v>
      </c>
      <c r="J1363" s="208">
        <v>13858</v>
      </c>
      <c r="K1363" s="216">
        <v>597</v>
      </c>
      <c r="L1363" s="318">
        <v>2245.4699999999998</v>
      </c>
      <c r="M1363" s="95">
        <f t="shared" si="162"/>
        <v>5.0285540999999998E-3</v>
      </c>
      <c r="N1363" s="95">
        <f t="shared" si="163"/>
        <v>3.1033905000000001E-2</v>
      </c>
      <c r="O1363" s="96">
        <f t="shared" si="164"/>
        <v>8.6322000000000005E-4</v>
      </c>
      <c r="P1363" s="29">
        <f t="shared" si="165"/>
        <v>194224</v>
      </c>
      <c r="Q1363" s="149"/>
      <c r="R1363" s="149"/>
      <c r="S1363" s="149"/>
      <c r="T1363" s="149"/>
      <c r="U1363" s="86"/>
      <c r="W1363" s="203" t="s">
        <v>7316</v>
      </c>
      <c r="X1363" s="204">
        <v>13858</v>
      </c>
      <c r="Y1363" s="3">
        <f t="shared" si="166"/>
        <v>0</v>
      </c>
      <c r="Z1363" s="206" t="s">
        <v>3395</v>
      </c>
      <c r="AA1363" s="215">
        <v>597</v>
      </c>
      <c r="AE1363" s="311" t="s">
        <v>7316</v>
      </c>
      <c r="AF1363" s="318">
        <v>2245.4699999999998</v>
      </c>
    </row>
    <row r="1364" spans="1:32" s="16" customFormat="1" ht="16.5" hidden="1" thickBot="1">
      <c r="A1364" s="124" t="s">
        <v>4983</v>
      </c>
      <c r="B1364" s="119"/>
      <c r="C1364" s="99">
        <v>16</v>
      </c>
      <c r="D1364" s="100" t="s">
        <v>1681</v>
      </c>
      <c r="E1364" s="101"/>
      <c r="F1364" s="101"/>
      <c r="G1364" s="102"/>
      <c r="H1364" s="103"/>
      <c r="I1364" s="104">
        <f>SUM(I1293:I1363)</f>
        <v>993036</v>
      </c>
      <c r="J1364" s="104">
        <f>SUM(J1293:J1363)</f>
        <v>115718</v>
      </c>
      <c r="K1364" s="104">
        <f>SUM(K1293:K1363)</f>
        <v>10309</v>
      </c>
      <c r="L1364" s="105"/>
      <c r="M1364" s="105"/>
      <c r="N1364" s="105"/>
      <c r="O1364" s="107"/>
      <c r="P1364" s="121">
        <f>SUM(P1293:P1363)</f>
        <v>5472860</v>
      </c>
      <c r="Q1364" s="121"/>
      <c r="R1364" s="121"/>
      <c r="S1364" s="121"/>
      <c r="T1364" s="121"/>
      <c r="U1364" s="121"/>
    </row>
    <row r="1365" spans="1:32" ht="15.75" hidden="1">
      <c r="A1365" s="123" t="s">
        <v>6162</v>
      </c>
      <c r="B1365" s="111" t="s">
        <v>1630</v>
      </c>
      <c r="C1365" s="112" t="s">
        <v>2228</v>
      </c>
      <c r="D1365" s="112" t="s">
        <v>2116</v>
      </c>
      <c r="E1365" s="112" t="s">
        <v>2120</v>
      </c>
      <c r="F1365" s="112" t="s">
        <v>2119</v>
      </c>
      <c r="G1365" s="113" t="s">
        <v>2108</v>
      </c>
      <c r="H1365" s="114" t="s">
        <v>3396</v>
      </c>
      <c r="I1365" s="261">
        <v>2410</v>
      </c>
      <c r="J1365" s="262">
        <v>308</v>
      </c>
      <c r="K1365" s="263">
        <v>13</v>
      </c>
      <c r="L1365" s="318">
        <v>1176.57</v>
      </c>
      <c r="M1365" s="116">
        <f t="shared" ref="M1365:M1396" si="167" xml:space="preserve"> ROUNDDOWN(K1365/I1365,10)</f>
        <v>5.3941908000000004E-3</v>
      </c>
      <c r="N1365" s="116">
        <f t="shared" ref="N1365:N1396" si="168">ROUNDDOWN(J1365*M1365/L1365,10)</f>
        <v>1.4120798E-3</v>
      </c>
      <c r="O1365" s="117">
        <f t="shared" ref="O1365:O1396" si="169">ROUNDDOWN(N1365/$N$2499,10)</f>
        <v>3.9277499999999998E-5</v>
      </c>
      <c r="P1365" s="29">
        <f>ROUNDDOWN(225000000*O1365,0)</f>
        <v>8837</v>
      </c>
      <c r="Q1365" s="145"/>
      <c r="R1365" s="145"/>
      <c r="S1365" s="145"/>
      <c r="T1365" s="145"/>
      <c r="U1365" s="86"/>
      <c r="W1365" s="203" t="s">
        <v>3396</v>
      </c>
      <c r="X1365" s="204">
        <v>308</v>
      </c>
      <c r="Y1365" s="3">
        <f>J1365-X1365</f>
        <v>0</v>
      </c>
      <c r="Z1365" s="258" t="s">
        <v>3396</v>
      </c>
      <c r="AA1365" s="259">
        <v>13</v>
      </c>
      <c r="AE1365" s="311" t="s">
        <v>8572</v>
      </c>
      <c r="AF1365" s="318">
        <v>1176.57</v>
      </c>
    </row>
    <row r="1366" spans="1:32" ht="15.75" hidden="1">
      <c r="A1366" s="85" t="s">
        <v>6163</v>
      </c>
      <c r="B1366" s="49" t="s">
        <v>1631</v>
      </c>
      <c r="C1366" s="50" t="s">
        <v>2228</v>
      </c>
      <c r="D1366" s="50" t="s">
        <v>2116</v>
      </c>
      <c r="E1366" s="50" t="s">
        <v>2124</v>
      </c>
      <c r="F1366" s="50" t="s">
        <v>2119</v>
      </c>
      <c r="G1366" s="52" t="s">
        <v>2108</v>
      </c>
      <c r="H1366" s="53" t="s">
        <v>3397</v>
      </c>
      <c r="I1366" s="264">
        <v>2082</v>
      </c>
      <c r="J1366" s="262">
        <v>234</v>
      </c>
      <c r="K1366" s="263">
        <v>12</v>
      </c>
      <c r="L1366" s="318">
        <v>1943.28</v>
      </c>
      <c r="M1366" s="33">
        <f t="shared" si="167"/>
        <v>5.7636887000000001E-3</v>
      </c>
      <c r="N1366" s="33">
        <f t="shared" si="168"/>
        <v>6.9403430000000005E-4</v>
      </c>
      <c r="O1366" s="54">
        <f t="shared" si="169"/>
        <v>1.9304799999999999E-5</v>
      </c>
      <c r="P1366" s="29">
        <f t="shared" ref="P1366:P1429" si="170">ROUNDDOWN(225000000*O1366,0)</f>
        <v>4343</v>
      </c>
      <c r="Q1366" s="146"/>
      <c r="R1366" s="146"/>
      <c r="S1366" s="146"/>
      <c r="T1366" s="145"/>
      <c r="U1366" s="86"/>
      <c r="W1366" s="203" t="s">
        <v>3397</v>
      </c>
      <c r="X1366" s="204">
        <v>234</v>
      </c>
      <c r="Y1366" s="3">
        <f t="shared" ref="Y1366:Y1429" si="171">J1366-X1366</f>
        <v>0</v>
      </c>
      <c r="Z1366" s="258" t="s">
        <v>3397</v>
      </c>
      <c r="AA1366" s="259">
        <v>12</v>
      </c>
      <c r="AE1366" s="311" t="s">
        <v>8573</v>
      </c>
      <c r="AF1366" s="318">
        <v>1943.28</v>
      </c>
    </row>
    <row r="1367" spans="1:32" ht="15.75" hidden="1">
      <c r="A1367" s="85" t="s">
        <v>6164</v>
      </c>
      <c r="B1367" s="49" t="s">
        <v>1632</v>
      </c>
      <c r="C1367" s="50" t="s">
        <v>2228</v>
      </c>
      <c r="D1367" s="50" t="s">
        <v>2116</v>
      </c>
      <c r="E1367" s="50" t="s">
        <v>2157</v>
      </c>
      <c r="F1367" s="50">
        <v>3</v>
      </c>
      <c r="G1367" s="52" t="s">
        <v>2109</v>
      </c>
      <c r="H1367" s="53" t="s">
        <v>3398</v>
      </c>
      <c r="I1367" s="264">
        <v>17498</v>
      </c>
      <c r="J1367" s="262">
        <v>2239</v>
      </c>
      <c r="K1367" s="263">
        <v>189</v>
      </c>
      <c r="L1367" s="318">
        <v>1062.92</v>
      </c>
      <c r="M1367" s="33">
        <f t="shared" si="167"/>
        <v>1.08012344E-2</v>
      </c>
      <c r="N1367" s="33">
        <f t="shared" si="168"/>
        <v>2.2752383800000001E-2</v>
      </c>
      <c r="O1367" s="54">
        <f t="shared" si="169"/>
        <v>6.3286630000000004E-4</v>
      </c>
      <c r="P1367" s="29">
        <f t="shared" si="170"/>
        <v>142394</v>
      </c>
      <c r="Q1367" s="146"/>
      <c r="R1367" s="146"/>
      <c r="S1367" s="146"/>
      <c r="T1367" s="145"/>
      <c r="U1367" s="86"/>
      <c r="W1367" s="203" t="s">
        <v>3398</v>
      </c>
      <c r="X1367" s="204">
        <v>2239</v>
      </c>
      <c r="Y1367" s="3">
        <f t="shared" si="171"/>
        <v>0</v>
      </c>
      <c r="Z1367" s="258" t="s">
        <v>3398</v>
      </c>
      <c r="AA1367" s="259">
        <v>189</v>
      </c>
      <c r="AE1367" s="311" t="s">
        <v>8574</v>
      </c>
      <c r="AF1367" s="318">
        <v>1062.92</v>
      </c>
    </row>
    <row r="1368" spans="1:32" ht="15.75" hidden="1">
      <c r="A1368" s="85" t="s">
        <v>6165</v>
      </c>
      <c r="B1368" s="49" t="s">
        <v>1633</v>
      </c>
      <c r="C1368" s="50" t="s">
        <v>2228</v>
      </c>
      <c r="D1368" s="50" t="s">
        <v>2115</v>
      </c>
      <c r="E1368" s="50" t="s">
        <v>2116</v>
      </c>
      <c r="F1368" s="50">
        <v>3</v>
      </c>
      <c r="G1368" s="52" t="s">
        <v>2109</v>
      </c>
      <c r="H1368" s="53" t="s">
        <v>3399</v>
      </c>
      <c r="I1368" s="264">
        <v>26645</v>
      </c>
      <c r="J1368" s="262">
        <v>3877</v>
      </c>
      <c r="K1368" s="263">
        <v>208</v>
      </c>
      <c r="L1368" s="318">
        <v>942.2</v>
      </c>
      <c r="M1368" s="33">
        <f t="shared" si="167"/>
        <v>7.8063426000000002E-3</v>
      </c>
      <c r="N1368" s="33">
        <f t="shared" si="168"/>
        <v>3.2121832099999997E-2</v>
      </c>
      <c r="O1368" s="54">
        <f t="shared" si="169"/>
        <v>8.9348119999999997E-4</v>
      </c>
      <c r="P1368" s="29">
        <f t="shared" si="170"/>
        <v>201033</v>
      </c>
      <c r="Q1368" s="146"/>
      <c r="R1368" s="186"/>
      <c r="S1368" s="146"/>
      <c r="T1368" s="145"/>
      <c r="U1368" s="86"/>
      <c r="W1368" s="203" t="s">
        <v>3399</v>
      </c>
      <c r="X1368" s="204">
        <v>3877</v>
      </c>
      <c r="Y1368" s="3">
        <f t="shared" si="171"/>
        <v>0</v>
      </c>
      <c r="Z1368" s="258" t="s">
        <v>3399</v>
      </c>
      <c r="AA1368" s="259">
        <v>208</v>
      </c>
      <c r="AE1368" s="311" t="s">
        <v>8575</v>
      </c>
      <c r="AF1368" s="318">
        <v>942.2</v>
      </c>
    </row>
    <row r="1369" spans="1:32" ht="15.75" hidden="1">
      <c r="A1369" s="85" t="s">
        <v>6166</v>
      </c>
      <c r="B1369" s="49" t="s">
        <v>1634</v>
      </c>
      <c r="C1369" s="50" t="s">
        <v>2228</v>
      </c>
      <c r="D1369" s="50" t="s">
        <v>2115</v>
      </c>
      <c r="E1369" s="50" t="s">
        <v>2115</v>
      </c>
      <c r="F1369" s="50" t="s">
        <v>2119</v>
      </c>
      <c r="G1369" s="52" t="s">
        <v>2108</v>
      </c>
      <c r="H1369" s="53" t="s">
        <v>3400</v>
      </c>
      <c r="I1369" s="264">
        <v>6107</v>
      </c>
      <c r="J1369" s="262">
        <v>892</v>
      </c>
      <c r="K1369" s="263">
        <v>60</v>
      </c>
      <c r="L1369" s="318">
        <v>648.78</v>
      </c>
      <c r="M1369" s="33">
        <f t="shared" si="167"/>
        <v>9.8247912000000003E-3</v>
      </c>
      <c r="N1369" s="33">
        <f t="shared" si="168"/>
        <v>1.35079899E-2</v>
      </c>
      <c r="O1369" s="54">
        <f t="shared" si="169"/>
        <v>3.7572989999999998E-4</v>
      </c>
      <c r="P1369" s="29">
        <f t="shared" si="170"/>
        <v>84539</v>
      </c>
      <c r="Q1369" s="146"/>
      <c r="R1369" s="146"/>
      <c r="S1369" s="146"/>
      <c r="T1369" s="145"/>
      <c r="U1369" s="86"/>
      <c r="W1369" s="203" t="s">
        <v>3400</v>
      </c>
      <c r="X1369" s="204">
        <v>892</v>
      </c>
      <c r="Y1369" s="3">
        <f t="shared" si="171"/>
        <v>0</v>
      </c>
      <c r="Z1369" s="258" t="s">
        <v>3400</v>
      </c>
      <c r="AA1369" s="259">
        <v>60</v>
      </c>
      <c r="AE1369" s="311" t="s">
        <v>8576</v>
      </c>
      <c r="AF1369" s="318">
        <v>648.78</v>
      </c>
    </row>
    <row r="1370" spans="1:32" ht="15.75" hidden="1">
      <c r="A1370" s="85" t="s">
        <v>6167</v>
      </c>
      <c r="B1370" s="49" t="s">
        <v>1635</v>
      </c>
      <c r="C1370" s="50" t="s">
        <v>2228</v>
      </c>
      <c r="D1370" s="50" t="s">
        <v>2115</v>
      </c>
      <c r="E1370" s="50" t="s">
        <v>2120</v>
      </c>
      <c r="F1370" s="50" t="s">
        <v>2119</v>
      </c>
      <c r="G1370" s="52" t="s">
        <v>2108</v>
      </c>
      <c r="H1370" s="53" t="s">
        <v>3401</v>
      </c>
      <c r="I1370" s="264">
        <v>8013</v>
      </c>
      <c r="J1370" s="262">
        <v>1095</v>
      </c>
      <c r="K1370" s="263">
        <v>49</v>
      </c>
      <c r="L1370" s="318">
        <v>749.88</v>
      </c>
      <c r="M1370" s="33">
        <f t="shared" si="167"/>
        <v>6.1150629999999996E-3</v>
      </c>
      <c r="N1370" s="33">
        <f t="shared" si="168"/>
        <v>8.9294205999999997E-3</v>
      </c>
      <c r="O1370" s="54">
        <f t="shared" si="169"/>
        <v>2.4837520000000002E-4</v>
      </c>
      <c r="P1370" s="29">
        <f t="shared" si="170"/>
        <v>55884</v>
      </c>
      <c r="Q1370" s="146"/>
      <c r="R1370" s="146"/>
      <c r="S1370" s="146"/>
      <c r="T1370" s="145"/>
      <c r="U1370" s="86"/>
      <c r="W1370" s="203" t="s">
        <v>3401</v>
      </c>
      <c r="X1370" s="204">
        <v>1095</v>
      </c>
      <c r="Y1370" s="3">
        <f t="shared" si="171"/>
        <v>0</v>
      </c>
      <c r="Z1370" s="258" t="s">
        <v>3401</v>
      </c>
      <c r="AA1370" s="259">
        <v>49</v>
      </c>
      <c r="AE1370" s="311" t="s">
        <v>8577</v>
      </c>
      <c r="AF1370" s="318">
        <v>749.88</v>
      </c>
    </row>
    <row r="1371" spans="1:32" ht="15.75" hidden="1">
      <c r="A1371" s="85" t="s">
        <v>6168</v>
      </c>
      <c r="B1371" s="49" t="s">
        <v>1636</v>
      </c>
      <c r="C1371" s="50" t="s">
        <v>2228</v>
      </c>
      <c r="D1371" s="50" t="s">
        <v>2115</v>
      </c>
      <c r="E1371" s="50" t="s">
        <v>2122</v>
      </c>
      <c r="F1371" s="50" t="s">
        <v>2119</v>
      </c>
      <c r="G1371" s="52" t="s">
        <v>2108</v>
      </c>
      <c r="H1371" s="53" t="s">
        <v>3402</v>
      </c>
      <c r="I1371" s="264">
        <v>9220</v>
      </c>
      <c r="J1371" s="262">
        <v>1359</v>
      </c>
      <c r="K1371" s="263">
        <v>61</v>
      </c>
      <c r="L1371" s="318">
        <v>771.12</v>
      </c>
      <c r="M1371" s="33">
        <f t="shared" si="167"/>
        <v>6.6160519999999999E-3</v>
      </c>
      <c r="N1371" s="33">
        <f t="shared" si="168"/>
        <v>1.16599422E-2</v>
      </c>
      <c r="O1371" s="54">
        <f t="shared" si="169"/>
        <v>3.2432579999999998E-4</v>
      </c>
      <c r="P1371" s="29">
        <f t="shared" si="170"/>
        <v>72973</v>
      </c>
      <c r="Q1371" s="146"/>
      <c r="R1371" s="146"/>
      <c r="S1371" s="146"/>
      <c r="T1371" s="145"/>
      <c r="U1371" s="86"/>
      <c r="W1371" s="203" t="s">
        <v>3402</v>
      </c>
      <c r="X1371" s="204">
        <v>1359</v>
      </c>
      <c r="Y1371" s="3">
        <f t="shared" si="171"/>
        <v>0</v>
      </c>
      <c r="Z1371" s="258" t="s">
        <v>3402</v>
      </c>
      <c r="AA1371" s="259">
        <v>61</v>
      </c>
      <c r="AE1371" s="311" t="s">
        <v>8578</v>
      </c>
      <c r="AF1371" s="318">
        <v>771.12</v>
      </c>
    </row>
    <row r="1372" spans="1:32" ht="15.75" hidden="1">
      <c r="A1372" s="85" t="s">
        <v>6169</v>
      </c>
      <c r="B1372" s="49" t="s">
        <v>1637</v>
      </c>
      <c r="C1372" s="50" t="s">
        <v>2228</v>
      </c>
      <c r="D1372" s="50" t="s">
        <v>2115</v>
      </c>
      <c r="E1372" s="50" t="s">
        <v>2124</v>
      </c>
      <c r="F1372" s="50" t="s">
        <v>2119</v>
      </c>
      <c r="G1372" s="52" t="s">
        <v>2108</v>
      </c>
      <c r="H1372" s="53" t="s">
        <v>3403</v>
      </c>
      <c r="I1372" s="264">
        <v>7794</v>
      </c>
      <c r="J1372" s="262">
        <v>1235</v>
      </c>
      <c r="K1372" s="263">
        <v>115</v>
      </c>
      <c r="L1372" s="318">
        <v>751.58</v>
      </c>
      <c r="M1372" s="33">
        <f t="shared" si="167"/>
        <v>1.4754939599999999E-2</v>
      </c>
      <c r="N1372" s="33">
        <f t="shared" si="168"/>
        <v>2.4245390200000001E-2</v>
      </c>
      <c r="O1372" s="54">
        <f t="shared" si="169"/>
        <v>6.7439490000000002E-4</v>
      </c>
      <c r="P1372" s="29">
        <f t="shared" si="170"/>
        <v>151738</v>
      </c>
      <c r="Q1372" s="146"/>
      <c r="R1372" s="146"/>
      <c r="S1372" s="146"/>
      <c r="T1372" s="145"/>
      <c r="U1372" s="86"/>
      <c r="W1372" s="203" t="s">
        <v>3403</v>
      </c>
      <c r="X1372" s="204">
        <v>1235</v>
      </c>
      <c r="Y1372" s="3">
        <f t="shared" si="171"/>
        <v>0</v>
      </c>
      <c r="Z1372" s="258" t="s">
        <v>3403</v>
      </c>
      <c r="AA1372" s="259">
        <v>115</v>
      </c>
      <c r="AE1372" s="311" t="s">
        <v>8579</v>
      </c>
      <c r="AF1372" s="318">
        <v>751.58</v>
      </c>
    </row>
    <row r="1373" spans="1:32" ht="15.75" hidden="1">
      <c r="A1373" s="85" t="s">
        <v>6170</v>
      </c>
      <c r="B1373" s="49" t="s">
        <v>1638</v>
      </c>
      <c r="C1373" s="50" t="s">
        <v>2228</v>
      </c>
      <c r="D1373" s="50" t="s">
        <v>2115</v>
      </c>
      <c r="E1373" s="50" t="s">
        <v>2126</v>
      </c>
      <c r="F1373" s="50" t="s">
        <v>2119</v>
      </c>
      <c r="G1373" s="52" t="s">
        <v>2108</v>
      </c>
      <c r="H1373" s="53" t="s">
        <v>3404</v>
      </c>
      <c r="I1373" s="264">
        <v>8211</v>
      </c>
      <c r="J1373" s="262">
        <v>1098</v>
      </c>
      <c r="K1373" s="263">
        <v>33</v>
      </c>
      <c r="L1373" s="318">
        <v>654.07000000000005</v>
      </c>
      <c r="M1373" s="33">
        <f t="shared" si="167"/>
        <v>4.0189989000000001E-3</v>
      </c>
      <c r="N1373" s="33">
        <f t="shared" si="168"/>
        <v>6.7467713999999996E-3</v>
      </c>
      <c r="O1373" s="54">
        <f t="shared" si="169"/>
        <v>1.8766400000000001E-4</v>
      </c>
      <c r="P1373" s="29">
        <f t="shared" si="170"/>
        <v>42224</v>
      </c>
      <c r="Q1373" s="146"/>
      <c r="R1373" s="146"/>
      <c r="S1373" s="146"/>
      <c r="T1373" s="145"/>
      <c r="U1373" s="86"/>
      <c r="W1373" s="203" t="s">
        <v>3404</v>
      </c>
      <c r="X1373" s="204">
        <v>1098</v>
      </c>
      <c r="Y1373" s="3">
        <f t="shared" si="171"/>
        <v>0</v>
      </c>
      <c r="Z1373" s="258" t="s">
        <v>3404</v>
      </c>
      <c r="AA1373" s="259">
        <v>33</v>
      </c>
      <c r="AE1373" s="311" t="s">
        <v>8580</v>
      </c>
      <c r="AF1373" s="318">
        <v>654.07000000000005</v>
      </c>
    </row>
    <row r="1374" spans="1:32" ht="15.75" hidden="1">
      <c r="A1374" s="85" t="s">
        <v>6171</v>
      </c>
      <c r="B1374" s="49" t="s">
        <v>1639</v>
      </c>
      <c r="C1374" s="50" t="s">
        <v>2228</v>
      </c>
      <c r="D1374" s="50" t="s">
        <v>2120</v>
      </c>
      <c r="E1374" s="50" t="s">
        <v>2116</v>
      </c>
      <c r="F1374" s="50" t="s">
        <v>2117</v>
      </c>
      <c r="G1374" s="52" t="s">
        <v>2107</v>
      </c>
      <c r="H1374" s="53" t="s">
        <v>3405</v>
      </c>
      <c r="I1374" s="264">
        <v>46289</v>
      </c>
      <c r="J1374" s="262">
        <v>5746</v>
      </c>
      <c r="K1374" s="263">
        <v>689</v>
      </c>
      <c r="L1374" s="318">
        <v>1749.81</v>
      </c>
      <c r="M1374" s="33">
        <f t="shared" si="167"/>
        <v>1.48847458E-2</v>
      </c>
      <c r="N1374" s="33">
        <f t="shared" si="168"/>
        <v>4.8878306400000002E-2</v>
      </c>
      <c r="O1374" s="54">
        <f t="shared" si="169"/>
        <v>1.3595689999999999E-3</v>
      </c>
      <c r="P1374" s="29">
        <f t="shared" si="170"/>
        <v>305903</v>
      </c>
      <c r="Q1374" s="146"/>
      <c r="R1374" s="146"/>
      <c r="S1374" s="146"/>
      <c r="T1374" s="145"/>
      <c r="U1374" s="86"/>
      <c r="W1374" s="203" t="s">
        <v>3405</v>
      </c>
      <c r="X1374" s="204">
        <v>5746</v>
      </c>
      <c r="Y1374" s="3">
        <f t="shared" si="171"/>
        <v>0</v>
      </c>
      <c r="Z1374" s="258" t="s">
        <v>3405</v>
      </c>
      <c r="AA1374" s="259">
        <v>689</v>
      </c>
      <c r="AE1374" s="311" t="s">
        <v>8581</v>
      </c>
      <c r="AF1374" s="318">
        <v>1749.81</v>
      </c>
    </row>
    <row r="1375" spans="1:32" ht="15.75" hidden="1">
      <c r="A1375" s="85" t="s">
        <v>6172</v>
      </c>
      <c r="B1375" s="49" t="s">
        <v>1640</v>
      </c>
      <c r="C1375" s="50" t="s">
        <v>2228</v>
      </c>
      <c r="D1375" s="50" t="s">
        <v>2120</v>
      </c>
      <c r="E1375" s="50" t="s">
        <v>2115</v>
      </c>
      <c r="F1375" s="50">
        <v>3</v>
      </c>
      <c r="G1375" s="52" t="s">
        <v>2109</v>
      </c>
      <c r="H1375" s="53" t="s">
        <v>3406</v>
      </c>
      <c r="I1375" s="264">
        <v>13126</v>
      </c>
      <c r="J1375" s="262">
        <v>2068</v>
      </c>
      <c r="K1375" s="263">
        <v>458</v>
      </c>
      <c r="L1375" s="318">
        <v>690.74</v>
      </c>
      <c r="M1375" s="33">
        <f t="shared" si="167"/>
        <v>3.4892579600000001E-2</v>
      </c>
      <c r="N1375" s="33">
        <f t="shared" si="168"/>
        <v>0.1044645664</v>
      </c>
      <c r="O1375" s="54">
        <f t="shared" si="169"/>
        <v>2.9057223E-3</v>
      </c>
      <c r="P1375" s="29">
        <f t="shared" si="170"/>
        <v>653787</v>
      </c>
      <c r="Q1375" s="146"/>
      <c r="R1375" s="146"/>
      <c r="S1375" s="146"/>
      <c r="T1375" s="145"/>
      <c r="U1375" s="86"/>
      <c r="W1375" s="203" t="s">
        <v>3406</v>
      </c>
      <c r="X1375" s="204">
        <v>2068</v>
      </c>
      <c r="Y1375" s="3">
        <f t="shared" si="171"/>
        <v>0</v>
      </c>
      <c r="Z1375" s="258" t="s">
        <v>3406</v>
      </c>
      <c r="AA1375" s="259">
        <v>458</v>
      </c>
      <c r="AE1375" s="311" t="s">
        <v>8582</v>
      </c>
      <c r="AF1375" s="318">
        <v>690.74</v>
      </c>
    </row>
    <row r="1376" spans="1:32" ht="15.75" hidden="1">
      <c r="A1376" s="85" t="s">
        <v>6173</v>
      </c>
      <c r="B1376" s="49" t="s">
        <v>1641</v>
      </c>
      <c r="C1376" s="50" t="s">
        <v>2228</v>
      </c>
      <c r="D1376" s="50" t="s">
        <v>2120</v>
      </c>
      <c r="E1376" s="50" t="s">
        <v>2120</v>
      </c>
      <c r="F1376" s="50" t="s">
        <v>2119</v>
      </c>
      <c r="G1376" s="52" t="s">
        <v>2108</v>
      </c>
      <c r="H1376" s="53" t="s">
        <v>3396</v>
      </c>
      <c r="I1376" s="264">
        <v>12974</v>
      </c>
      <c r="J1376" s="262">
        <v>1903</v>
      </c>
      <c r="K1376" s="263">
        <v>240</v>
      </c>
      <c r="L1376" s="318">
        <v>846.62</v>
      </c>
      <c r="M1376" s="33">
        <f t="shared" si="167"/>
        <v>1.84985355E-2</v>
      </c>
      <c r="N1376" s="33">
        <f t="shared" si="168"/>
        <v>4.1580299299999998E-2</v>
      </c>
      <c r="O1376" s="54">
        <f t="shared" si="169"/>
        <v>1.1565721000000001E-3</v>
      </c>
      <c r="P1376" s="29">
        <f t="shared" si="170"/>
        <v>260228</v>
      </c>
      <c r="Q1376" s="146"/>
      <c r="R1376" s="146"/>
      <c r="S1376" s="146"/>
      <c r="T1376" s="145"/>
      <c r="U1376" s="86"/>
      <c r="W1376" s="203" t="s">
        <v>3396</v>
      </c>
      <c r="X1376" s="204">
        <v>1903</v>
      </c>
      <c r="Y1376" s="3">
        <f t="shared" si="171"/>
        <v>0</v>
      </c>
      <c r="Z1376" s="258" t="s">
        <v>3396</v>
      </c>
      <c r="AA1376" s="259">
        <v>240</v>
      </c>
      <c r="AE1376" s="311" t="s">
        <v>8572</v>
      </c>
      <c r="AF1376" s="318">
        <v>846.62</v>
      </c>
    </row>
    <row r="1377" spans="1:32" ht="15.75" hidden="1">
      <c r="A1377" s="85" t="s">
        <v>6174</v>
      </c>
      <c r="B1377" s="49" t="s">
        <v>1642</v>
      </c>
      <c r="C1377" s="50" t="s">
        <v>2228</v>
      </c>
      <c r="D1377" s="50" t="s">
        <v>2120</v>
      </c>
      <c r="E1377" s="50" t="s">
        <v>2122</v>
      </c>
      <c r="F1377" s="50" t="s">
        <v>2119</v>
      </c>
      <c r="G1377" s="52" t="s">
        <v>2108</v>
      </c>
      <c r="H1377" s="53" t="s">
        <v>3405</v>
      </c>
      <c r="I1377" s="264">
        <v>25591</v>
      </c>
      <c r="J1377" s="262">
        <v>3968</v>
      </c>
      <c r="K1377" s="263">
        <v>207</v>
      </c>
      <c r="L1377" s="318">
        <v>1452.32</v>
      </c>
      <c r="M1377" s="33">
        <f t="shared" si="167"/>
        <v>8.0887812000000007E-3</v>
      </c>
      <c r="N1377" s="33">
        <f t="shared" si="168"/>
        <v>2.2100008099999999E-2</v>
      </c>
      <c r="O1377" s="54">
        <f t="shared" si="169"/>
        <v>6.1472019999999998E-4</v>
      </c>
      <c r="P1377" s="29">
        <f t="shared" si="170"/>
        <v>138312</v>
      </c>
      <c r="Q1377" s="146"/>
      <c r="R1377" s="146"/>
      <c r="S1377" s="146"/>
      <c r="T1377" s="145"/>
      <c r="U1377" s="86"/>
      <c r="W1377" s="203" t="s">
        <v>3405</v>
      </c>
      <c r="X1377" s="204">
        <v>3968</v>
      </c>
      <c r="Y1377" s="3">
        <f t="shared" si="171"/>
        <v>0</v>
      </c>
      <c r="Z1377" s="258" t="s">
        <v>3405</v>
      </c>
      <c r="AA1377" s="259">
        <v>207</v>
      </c>
      <c r="AE1377" s="311" t="s">
        <v>8581</v>
      </c>
      <c r="AF1377" s="318">
        <v>1452.32</v>
      </c>
    </row>
    <row r="1378" spans="1:32" ht="15.75" hidden="1">
      <c r="A1378" s="85" t="s">
        <v>6175</v>
      </c>
      <c r="B1378" s="49" t="s">
        <v>1643</v>
      </c>
      <c r="C1378" s="50" t="s">
        <v>2228</v>
      </c>
      <c r="D1378" s="50" t="s">
        <v>2120</v>
      </c>
      <c r="E1378" s="50" t="s">
        <v>2124</v>
      </c>
      <c r="F1378" s="50" t="s">
        <v>2119</v>
      </c>
      <c r="G1378" s="52" t="s">
        <v>2108</v>
      </c>
      <c r="H1378" s="53" t="s">
        <v>3407</v>
      </c>
      <c r="I1378" s="264">
        <v>5408</v>
      </c>
      <c r="J1378" s="262">
        <v>759</v>
      </c>
      <c r="K1378" s="263">
        <v>29</v>
      </c>
      <c r="L1378" s="318">
        <v>594.70000000000005</v>
      </c>
      <c r="M1378" s="33">
        <f t="shared" si="167"/>
        <v>5.362426E-3</v>
      </c>
      <c r="N1378" s="33">
        <f t="shared" si="168"/>
        <v>6.8439234999999998E-3</v>
      </c>
      <c r="O1378" s="54">
        <f t="shared" si="169"/>
        <v>1.9036629999999999E-4</v>
      </c>
      <c r="P1378" s="29">
        <f t="shared" si="170"/>
        <v>42832</v>
      </c>
      <c r="Q1378" s="146"/>
      <c r="R1378" s="146"/>
      <c r="S1378" s="146"/>
      <c r="T1378" s="145"/>
      <c r="U1378" s="86"/>
      <c r="W1378" s="203" t="s">
        <v>3407</v>
      </c>
      <c r="X1378" s="204">
        <v>759</v>
      </c>
      <c r="Y1378" s="3">
        <f t="shared" si="171"/>
        <v>0</v>
      </c>
      <c r="Z1378" s="258" t="s">
        <v>3407</v>
      </c>
      <c r="AA1378" s="259">
        <v>29</v>
      </c>
      <c r="AE1378" s="311" t="s">
        <v>8583</v>
      </c>
      <c r="AF1378" s="318">
        <v>594.70000000000005</v>
      </c>
    </row>
    <row r="1379" spans="1:32" ht="15.75" hidden="1">
      <c r="A1379" s="85" t="s">
        <v>6176</v>
      </c>
      <c r="B1379" s="49" t="s">
        <v>1644</v>
      </c>
      <c r="C1379" s="50" t="s">
        <v>2228</v>
      </c>
      <c r="D1379" s="50" t="s">
        <v>2120</v>
      </c>
      <c r="E1379" s="50" t="s">
        <v>2126</v>
      </c>
      <c r="F1379" s="50">
        <v>3</v>
      </c>
      <c r="G1379" s="52" t="s">
        <v>2109</v>
      </c>
      <c r="H1379" s="53" t="s">
        <v>3408</v>
      </c>
      <c r="I1379" s="264">
        <v>18072</v>
      </c>
      <c r="J1379" s="262">
        <v>2714</v>
      </c>
      <c r="K1379" s="263">
        <v>223</v>
      </c>
      <c r="L1379" s="318">
        <v>1273.01</v>
      </c>
      <c r="M1379" s="33">
        <f t="shared" si="167"/>
        <v>1.23395307E-2</v>
      </c>
      <c r="N1379" s="33">
        <f t="shared" si="168"/>
        <v>2.6307323800000001E-2</v>
      </c>
      <c r="O1379" s="54">
        <f t="shared" si="169"/>
        <v>7.3174839999999998E-4</v>
      </c>
      <c r="P1379" s="29">
        <f t="shared" si="170"/>
        <v>164643</v>
      </c>
      <c r="Q1379" s="146"/>
      <c r="R1379" s="146"/>
      <c r="S1379" s="146"/>
      <c r="T1379" s="145"/>
      <c r="U1379" s="86"/>
      <c r="W1379" s="203" t="s">
        <v>3408</v>
      </c>
      <c r="X1379" s="204">
        <v>2714</v>
      </c>
      <c r="Y1379" s="3">
        <f t="shared" si="171"/>
        <v>0</v>
      </c>
      <c r="Z1379" s="258" t="s">
        <v>3408</v>
      </c>
      <c r="AA1379" s="259">
        <v>223</v>
      </c>
      <c r="AE1379" s="311" t="s">
        <v>8584</v>
      </c>
      <c r="AF1379" s="318">
        <v>1273.01</v>
      </c>
    </row>
    <row r="1380" spans="1:32" ht="15.75" hidden="1">
      <c r="A1380" s="85" t="s">
        <v>6177</v>
      </c>
      <c r="B1380" s="49" t="s">
        <v>1645</v>
      </c>
      <c r="C1380" s="50" t="s">
        <v>2228</v>
      </c>
      <c r="D1380" s="50" t="s">
        <v>2120</v>
      </c>
      <c r="E1380" s="50" t="s">
        <v>2133</v>
      </c>
      <c r="F1380" s="50" t="s">
        <v>2119</v>
      </c>
      <c r="G1380" s="52" t="s">
        <v>2108</v>
      </c>
      <c r="H1380" s="53" t="s">
        <v>3409</v>
      </c>
      <c r="I1380" s="264">
        <v>13876</v>
      </c>
      <c r="J1380" s="262">
        <v>2126</v>
      </c>
      <c r="K1380" s="263">
        <v>64</v>
      </c>
      <c r="L1380" s="318">
        <v>1266.8900000000001</v>
      </c>
      <c r="M1380" s="33">
        <f t="shared" si="167"/>
        <v>4.6122801000000003E-3</v>
      </c>
      <c r="N1380" s="33">
        <f t="shared" si="168"/>
        <v>7.7399833000000003E-3</v>
      </c>
      <c r="O1380" s="54">
        <f t="shared" si="169"/>
        <v>2.1529059999999999E-4</v>
      </c>
      <c r="P1380" s="29">
        <f t="shared" si="170"/>
        <v>48440</v>
      </c>
      <c r="Q1380" s="146"/>
      <c r="R1380" s="146"/>
      <c r="S1380" s="146"/>
      <c r="T1380" s="145"/>
      <c r="U1380" s="86"/>
      <c r="W1380" s="203" t="s">
        <v>3409</v>
      </c>
      <c r="X1380" s="204">
        <v>2126</v>
      </c>
      <c r="Y1380" s="3">
        <f t="shared" si="171"/>
        <v>0</v>
      </c>
      <c r="Z1380" s="258" t="s">
        <v>3409</v>
      </c>
      <c r="AA1380" s="259">
        <v>64</v>
      </c>
      <c r="AE1380" s="311" t="s">
        <v>8585</v>
      </c>
      <c r="AF1380" s="318">
        <v>1266.8900000000001</v>
      </c>
    </row>
    <row r="1381" spans="1:32" ht="15.75" hidden="1">
      <c r="A1381" s="85" t="s">
        <v>6178</v>
      </c>
      <c r="B1381" s="49" t="s">
        <v>1646</v>
      </c>
      <c r="C1381" s="50" t="s">
        <v>2228</v>
      </c>
      <c r="D1381" s="50" t="s">
        <v>2122</v>
      </c>
      <c r="E1381" s="50" t="s">
        <v>2116</v>
      </c>
      <c r="F1381" s="50" t="s">
        <v>2117</v>
      </c>
      <c r="G1381" s="52" t="s">
        <v>2107</v>
      </c>
      <c r="H1381" s="53" t="s">
        <v>3410</v>
      </c>
      <c r="I1381" s="264">
        <v>38217</v>
      </c>
      <c r="J1381" s="262">
        <v>4560</v>
      </c>
      <c r="K1381" s="263">
        <v>436</v>
      </c>
      <c r="L1381" s="318">
        <v>1461.78</v>
      </c>
      <c r="M1381" s="33">
        <f t="shared" si="167"/>
        <v>1.1408535399999999E-2</v>
      </c>
      <c r="N1381" s="33">
        <f t="shared" si="168"/>
        <v>3.5588748900000002E-2</v>
      </c>
      <c r="O1381" s="54">
        <f t="shared" si="169"/>
        <v>9.899148E-4</v>
      </c>
      <c r="P1381" s="29">
        <f t="shared" si="170"/>
        <v>222730</v>
      </c>
      <c r="Q1381" s="146"/>
      <c r="R1381" s="146"/>
      <c r="S1381" s="146"/>
      <c r="T1381" s="145"/>
      <c r="U1381" s="86"/>
      <c r="W1381" s="203" t="s">
        <v>3410</v>
      </c>
      <c r="X1381" s="204">
        <v>4560</v>
      </c>
      <c r="Y1381" s="3">
        <f t="shared" si="171"/>
        <v>0</v>
      </c>
      <c r="Z1381" s="258" t="s">
        <v>3410</v>
      </c>
      <c r="AA1381" s="260">
        <v>436</v>
      </c>
      <c r="AE1381" s="311" t="s">
        <v>8586</v>
      </c>
      <c r="AF1381" s="318">
        <v>1461.78</v>
      </c>
    </row>
    <row r="1382" spans="1:32" ht="15.75" hidden="1">
      <c r="A1382" s="85" t="s">
        <v>6179</v>
      </c>
      <c r="B1382" s="49" t="s">
        <v>1647</v>
      </c>
      <c r="C1382" s="50" t="s">
        <v>2228</v>
      </c>
      <c r="D1382" s="50" t="s">
        <v>2122</v>
      </c>
      <c r="E1382" s="50" t="s">
        <v>2115</v>
      </c>
      <c r="F1382" s="50" t="s">
        <v>2117</v>
      </c>
      <c r="G1382" s="52" t="s">
        <v>2107</v>
      </c>
      <c r="H1382" s="53" t="s">
        <v>3411</v>
      </c>
      <c r="I1382" s="264">
        <v>5358</v>
      </c>
      <c r="J1382" s="262">
        <v>650</v>
      </c>
      <c r="K1382" s="263">
        <v>29</v>
      </c>
      <c r="L1382" s="318">
        <v>1198.07</v>
      </c>
      <c r="M1382" s="33">
        <f t="shared" si="167"/>
        <v>5.4124673000000003E-3</v>
      </c>
      <c r="N1382" s="33">
        <f t="shared" si="168"/>
        <v>2.9364758999999999E-3</v>
      </c>
      <c r="O1382" s="54">
        <f t="shared" si="169"/>
        <v>8.1679200000000002E-5</v>
      </c>
      <c r="P1382" s="29">
        <f t="shared" si="170"/>
        <v>18377</v>
      </c>
      <c r="Q1382" s="146"/>
      <c r="R1382" s="146"/>
      <c r="S1382" s="146"/>
      <c r="T1382" s="145"/>
      <c r="U1382" s="86"/>
      <c r="W1382" s="203" t="s">
        <v>3411</v>
      </c>
      <c r="X1382" s="204">
        <v>650</v>
      </c>
      <c r="Y1382" s="3">
        <f t="shared" si="171"/>
        <v>0</v>
      </c>
      <c r="Z1382" s="258" t="s">
        <v>3411</v>
      </c>
      <c r="AA1382" s="259">
        <v>29</v>
      </c>
      <c r="AE1382" s="311" t="s">
        <v>8587</v>
      </c>
      <c r="AF1382" s="318">
        <v>1198.07</v>
      </c>
    </row>
    <row r="1383" spans="1:32" ht="15.75" hidden="1">
      <c r="A1383" s="85" t="s">
        <v>6180</v>
      </c>
      <c r="B1383" s="49" t="s">
        <v>1648</v>
      </c>
      <c r="C1383" s="50" t="s">
        <v>2228</v>
      </c>
      <c r="D1383" s="50" t="s">
        <v>2122</v>
      </c>
      <c r="E1383" s="50" t="s">
        <v>2120</v>
      </c>
      <c r="F1383" s="50" t="s">
        <v>2119</v>
      </c>
      <c r="G1383" s="52" t="s">
        <v>2108</v>
      </c>
      <c r="H1383" s="53" t="s">
        <v>3412</v>
      </c>
      <c r="I1383" s="264">
        <v>5595</v>
      </c>
      <c r="J1383" s="262">
        <v>739</v>
      </c>
      <c r="K1383" s="263">
        <v>27</v>
      </c>
      <c r="L1383" s="318">
        <v>768.71</v>
      </c>
      <c r="M1383" s="33">
        <f t="shared" si="167"/>
        <v>4.8257372000000002E-3</v>
      </c>
      <c r="N1383" s="33">
        <f t="shared" si="168"/>
        <v>4.6392263999999999E-3</v>
      </c>
      <c r="O1383" s="54">
        <f t="shared" si="169"/>
        <v>1.2904179999999999E-4</v>
      </c>
      <c r="P1383" s="29">
        <f t="shared" si="170"/>
        <v>29034</v>
      </c>
      <c r="Q1383" s="146"/>
      <c r="R1383" s="146"/>
      <c r="S1383" s="146"/>
      <c r="T1383" s="145"/>
      <c r="U1383" s="86"/>
      <c r="W1383" s="203" t="s">
        <v>3412</v>
      </c>
      <c r="X1383" s="204">
        <v>739</v>
      </c>
      <c r="Y1383" s="3">
        <f t="shared" si="171"/>
        <v>0</v>
      </c>
      <c r="Z1383" s="258" t="s">
        <v>3412</v>
      </c>
      <c r="AA1383" s="259">
        <v>27</v>
      </c>
      <c r="AE1383" s="311" t="s">
        <v>8588</v>
      </c>
      <c r="AF1383" s="318">
        <v>768.71</v>
      </c>
    </row>
    <row r="1384" spans="1:32" ht="15.75" hidden="1">
      <c r="A1384" s="85" t="s">
        <v>6181</v>
      </c>
      <c r="B1384" s="49" t="s">
        <v>1649</v>
      </c>
      <c r="C1384" s="50" t="s">
        <v>2228</v>
      </c>
      <c r="D1384" s="50" t="s">
        <v>2122</v>
      </c>
      <c r="E1384" s="50" t="s">
        <v>2122</v>
      </c>
      <c r="F1384" s="50" t="s">
        <v>2119</v>
      </c>
      <c r="G1384" s="52" t="s">
        <v>2108</v>
      </c>
      <c r="H1384" s="53" t="s">
        <v>3410</v>
      </c>
      <c r="I1384" s="264">
        <v>13174</v>
      </c>
      <c r="J1384" s="262">
        <v>1933</v>
      </c>
      <c r="K1384" s="263">
        <v>43</v>
      </c>
      <c r="L1384" s="318">
        <v>915.59</v>
      </c>
      <c r="M1384" s="33">
        <f t="shared" si="167"/>
        <v>3.2640047999999999E-3</v>
      </c>
      <c r="N1384" s="33">
        <f t="shared" si="168"/>
        <v>6.8909896999999999E-3</v>
      </c>
      <c r="O1384" s="54">
        <f t="shared" si="169"/>
        <v>1.9167549999999999E-4</v>
      </c>
      <c r="P1384" s="29">
        <f t="shared" si="170"/>
        <v>43126</v>
      </c>
      <c r="Q1384" s="146"/>
      <c r="R1384" s="146"/>
      <c r="S1384" s="146"/>
      <c r="T1384" s="145"/>
      <c r="U1384" s="86"/>
      <c r="W1384" s="203" t="s">
        <v>3410</v>
      </c>
      <c r="X1384" s="204">
        <v>1933</v>
      </c>
      <c r="Y1384" s="3">
        <f t="shared" si="171"/>
        <v>0</v>
      </c>
      <c r="Z1384" s="258" t="s">
        <v>3410</v>
      </c>
      <c r="AA1384" s="259">
        <v>43</v>
      </c>
      <c r="AE1384" s="311" t="s">
        <v>8586</v>
      </c>
      <c r="AF1384" s="318">
        <v>915.59</v>
      </c>
    </row>
    <row r="1385" spans="1:32" ht="15.75" hidden="1">
      <c r="A1385" s="85" t="s">
        <v>6182</v>
      </c>
      <c r="B1385" s="49" t="s">
        <v>1650</v>
      </c>
      <c r="C1385" s="50" t="s">
        <v>2228</v>
      </c>
      <c r="D1385" s="50" t="s">
        <v>2122</v>
      </c>
      <c r="E1385" s="50" t="s">
        <v>2124</v>
      </c>
      <c r="F1385" s="50" t="s">
        <v>2119</v>
      </c>
      <c r="G1385" s="52" t="s">
        <v>2108</v>
      </c>
      <c r="H1385" s="53" t="s">
        <v>3413</v>
      </c>
      <c r="I1385" s="264">
        <v>6993</v>
      </c>
      <c r="J1385" s="262">
        <v>1012</v>
      </c>
      <c r="K1385" s="263">
        <v>71</v>
      </c>
      <c r="L1385" s="318">
        <v>765.57</v>
      </c>
      <c r="M1385" s="33">
        <f t="shared" si="167"/>
        <v>1.01530101E-2</v>
      </c>
      <c r="N1385" s="33">
        <f t="shared" si="168"/>
        <v>1.3421171399999999E-2</v>
      </c>
      <c r="O1385" s="54">
        <f t="shared" si="169"/>
        <v>3.7331499999999999E-4</v>
      </c>
      <c r="P1385" s="29">
        <f t="shared" si="170"/>
        <v>83995</v>
      </c>
      <c r="Q1385" s="146"/>
      <c r="R1385" s="146"/>
      <c r="S1385" s="146"/>
      <c r="T1385" s="145"/>
      <c r="U1385" s="86"/>
      <c r="W1385" s="203" t="s">
        <v>3413</v>
      </c>
      <c r="X1385" s="204">
        <v>1012</v>
      </c>
      <c r="Y1385" s="3">
        <f t="shared" si="171"/>
        <v>0</v>
      </c>
      <c r="Z1385" s="258" t="s">
        <v>3413</v>
      </c>
      <c r="AA1385" s="259">
        <v>71</v>
      </c>
      <c r="AE1385" s="311" t="s">
        <v>8589</v>
      </c>
      <c r="AF1385" s="318">
        <v>765.57</v>
      </c>
    </row>
    <row r="1386" spans="1:32" ht="15.75" hidden="1">
      <c r="A1386" s="85" t="s">
        <v>6183</v>
      </c>
      <c r="B1386" s="49" t="s">
        <v>1651</v>
      </c>
      <c r="C1386" s="50" t="s">
        <v>2228</v>
      </c>
      <c r="D1386" s="50" t="s">
        <v>2122</v>
      </c>
      <c r="E1386" s="50" t="s">
        <v>2126</v>
      </c>
      <c r="F1386" s="50" t="s">
        <v>2119</v>
      </c>
      <c r="G1386" s="52" t="s">
        <v>2108</v>
      </c>
      <c r="H1386" s="53" t="s">
        <v>3414</v>
      </c>
      <c r="I1386" s="264">
        <v>8412</v>
      </c>
      <c r="J1386" s="262">
        <v>1205</v>
      </c>
      <c r="K1386" s="263">
        <v>36</v>
      </c>
      <c r="L1386" s="318">
        <v>946.22</v>
      </c>
      <c r="M1386" s="33">
        <f t="shared" si="167"/>
        <v>4.2796005000000003E-3</v>
      </c>
      <c r="N1386" s="33">
        <f t="shared" si="168"/>
        <v>5.4500206999999997E-3</v>
      </c>
      <c r="O1386" s="54">
        <f t="shared" si="169"/>
        <v>1.5159440000000001E-4</v>
      </c>
      <c r="P1386" s="29">
        <f t="shared" si="170"/>
        <v>34108</v>
      </c>
      <c r="Q1386" s="146"/>
      <c r="R1386" s="146"/>
      <c r="S1386" s="146"/>
      <c r="T1386" s="145"/>
      <c r="U1386" s="86"/>
      <c r="W1386" s="203" t="s">
        <v>3414</v>
      </c>
      <c r="X1386" s="204">
        <v>1205</v>
      </c>
      <c r="Y1386" s="3">
        <f t="shared" si="171"/>
        <v>0</v>
      </c>
      <c r="Z1386" s="258" t="s">
        <v>3414</v>
      </c>
      <c r="AA1386" s="259">
        <v>36</v>
      </c>
      <c r="AE1386" s="311" t="s">
        <v>8590</v>
      </c>
      <c r="AF1386" s="318">
        <v>946.22</v>
      </c>
    </row>
    <row r="1387" spans="1:32" ht="15.75" hidden="1">
      <c r="A1387" s="88">
        <v>1804073</v>
      </c>
      <c r="B1387" s="49" t="s">
        <v>1652</v>
      </c>
      <c r="C1387" s="50" t="s">
        <v>2228</v>
      </c>
      <c r="D1387" s="50" t="s">
        <v>2122</v>
      </c>
      <c r="E1387" s="50" t="s">
        <v>2133</v>
      </c>
      <c r="F1387" s="50">
        <v>3</v>
      </c>
      <c r="G1387" s="52" t="s">
        <v>2109</v>
      </c>
      <c r="H1387" s="53" t="s">
        <v>3415</v>
      </c>
      <c r="I1387" s="264">
        <v>9807</v>
      </c>
      <c r="J1387" s="262">
        <v>1495</v>
      </c>
      <c r="K1387" s="263">
        <v>103</v>
      </c>
      <c r="L1387" s="318">
        <v>758.38</v>
      </c>
      <c r="M1387" s="33">
        <f t="shared" si="167"/>
        <v>1.0502702100000001E-2</v>
      </c>
      <c r="N1387" s="33">
        <f t="shared" si="168"/>
        <v>2.0704052899999999E-2</v>
      </c>
      <c r="O1387" s="54">
        <f t="shared" si="169"/>
        <v>5.7589119999999999E-4</v>
      </c>
      <c r="P1387" s="29">
        <f t="shared" si="170"/>
        <v>129575</v>
      </c>
      <c r="Q1387" s="146"/>
      <c r="R1387" s="186"/>
      <c r="S1387" s="146"/>
      <c r="T1387" s="145"/>
      <c r="U1387" s="86"/>
      <c r="W1387" s="203" t="s">
        <v>3415</v>
      </c>
      <c r="X1387" s="204">
        <v>1495</v>
      </c>
      <c r="Y1387" s="3">
        <f t="shared" si="171"/>
        <v>0</v>
      </c>
      <c r="Z1387" s="258" t="s">
        <v>3415</v>
      </c>
      <c r="AA1387" s="259">
        <v>103</v>
      </c>
      <c r="AE1387" s="311" t="s">
        <v>8591</v>
      </c>
      <c r="AF1387" s="318">
        <v>758.38</v>
      </c>
    </row>
    <row r="1388" spans="1:32" ht="15.75" hidden="1">
      <c r="A1388" s="87" t="s">
        <v>6184</v>
      </c>
      <c r="B1388" s="49" t="s">
        <v>1653</v>
      </c>
      <c r="C1388" s="50" t="s">
        <v>2228</v>
      </c>
      <c r="D1388" s="50" t="s">
        <v>2122</v>
      </c>
      <c r="E1388" s="50" t="s">
        <v>2157</v>
      </c>
      <c r="F1388" s="50" t="s">
        <v>2119</v>
      </c>
      <c r="G1388" s="52" t="s">
        <v>2108</v>
      </c>
      <c r="H1388" s="53" t="s">
        <v>3411</v>
      </c>
      <c r="I1388" s="264">
        <v>11458</v>
      </c>
      <c r="J1388" s="262">
        <v>1715</v>
      </c>
      <c r="K1388" s="263">
        <v>168</v>
      </c>
      <c r="L1388" s="318">
        <v>909.66</v>
      </c>
      <c r="M1388" s="33">
        <f t="shared" si="167"/>
        <v>1.46622447E-2</v>
      </c>
      <c r="N1388" s="33">
        <f t="shared" si="168"/>
        <v>2.7643020000000001E-2</v>
      </c>
      <c r="O1388" s="54">
        <f t="shared" si="169"/>
        <v>7.689013E-4</v>
      </c>
      <c r="P1388" s="29">
        <f t="shared" si="170"/>
        <v>173002</v>
      </c>
      <c r="Q1388" s="146"/>
      <c r="R1388" s="146"/>
      <c r="S1388" s="146"/>
      <c r="T1388" s="145"/>
      <c r="U1388" s="86"/>
      <c r="W1388" s="203" t="s">
        <v>3411</v>
      </c>
      <c r="X1388" s="204">
        <v>1715</v>
      </c>
      <c r="Y1388" s="3">
        <f t="shared" si="171"/>
        <v>0</v>
      </c>
      <c r="Z1388" s="258" t="s">
        <v>3411</v>
      </c>
      <c r="AA1388" s="259">
        <v>168</v>
      </c>
      <c r="AE1388" s="311" t="s">
        <v>8587</v>
      </c>
      <c r="AF1388" s="318">
        <v>909.66</v>
      </c>
    </row>
    <row r="1389" spans="1:32" ht="15.75" hidden="1">
      <c r="A1389" s="87" t="s">
        <v>6185</v>
      </c>
      <c r="B1389" s="49" t="s">
        <v>1654</v>
      </c>
      <c r="C1389" s="50" t="s">
        <v>2228</v>
      </c>
      <c r="D1389" s="50" t="s">
        <v>2122</v>
      </c>
      <c r="E1389" s="50" t="s">
        <v>2159</v>
      </c>
      <c r="F1389" s="50" t="s">
        <v>2119</v>
      </c>
      <c r="G1389" s="52" t="s">
        <v>2108</v>
      </c>
      <c r="H1389" s="53" t="s">
        <v>3416</v>
      </c>
      <c r="I1389" s="264">
        <v>4375</v>
      </c>
      <c r="J1389" s="262">
        <v>649</v>
      </c>
      <c r="K1389" s="263">
        <v>35</v>
      </c>
      <c r="L1389" s="318">
        <v>1026.73</v>
      </c>
      <c r="M1389" s="33">
        <f t="shared" si="167"/>
        <v>8.0000000000000002E-3</v>
      </c>
      <c r="N1389" s="33">
        <f t="shared" si="168"/>
        <v>5.0568308999999999E-3</v>
      </c>
      <c r="O1389" s="54">
        <f t="shared" si="169"/>
        <v>1.406577E-4</v>
      </c>
      <c r="P1389" s="29">
        <f t="shared" si="170"/>
        <v>31647</v>
      </c>
      <c r="Q1389" s="146"/>
      <c r="R1389" s="146"/>
      <c r="S1389" s="146"/>
      <c r="T1389" s="145"/>
      <c r="U1389" s="86"/>
      <c r="W1389" s="203" t="s">
        <v>3416</v>
      </c>
      <c r="X1389" s="204">
        <v>649</v>
      </c>
      <c r="Y1389" s="3">
        <f t="shared" si="171"/>
        <v>0</v>
      </c>
      <c r="Z1389" s="258" t="s">
        <v>3416</v>
      </c>
      <c r="AA1389" s="259">
        <v>35</v>
      </c>
      <c r="AE1389" s="311" t="s">
        <v>8592</v>
      </c>
      <c r="AF1389" s="318">
        <v>1026.73</v>
      </c>
    </row>
    <row r="1390" spans="1:32" ht="15.75" hidden="1">
      <c r="A1390" s="87" t="s">
        <v>6186</v>
      </c>
      <c r="B1390" s="49" t="s">
        <v>1655</v>
      </c>
      <c r="C1390" s="50" t="s">
        <v>2228</v>
      </c>
      <c r="D1390" s="50" t="s">
        <v>2122</v>
      </c>
      <c r="E1390" s="50" t="s">
        <v>2172</v>
      </c>
      <c r="F1390" s="50" t="s">
        <v>2119</v>
      </c>
      <c r="G1390" s="52" t="s">
        <v>2108</v>
      </c>
      <c r="H1390" s="53" t="s">
        <v>3417</v>
      </c>
      <c r="I1390" s="264">
        <v>6225</v>
      </c>
      <c r="J1390" s="262">
        <v>880</v>
      </c>
      <c r="K1390" s="263">
        <v>34</v>
      </c>
      <c r="L1390" s="318">
        <v>669.85</v>
      </c>
      <c r="M1390" s="33">
        <f t="shared" si="167"/>
        <v>5.4618473000000002E-3</v>
      </c>
      <c r="N1390" s="33">
        <f t="shared" si="168"/>
        <v>7.1753759999999998E-3</v>
      </c>
      <c r="O1390" s="54">
        <f t="shared" si="169"/>
        <v>1.9958580000000001E-4</v>
      </c>
      <c r="P1390" s="29">
        <f t="shared" si="170"/>
        <v>44906</v>
      </c>
      <c r="Q1390" s="146"/>
      <c r="R1390" s="146"/>
      <c r="S1390" s="146"/>
      <c r="T1390" s="145"/>
      <c r="U1390" s="86"/>
      <c r="W1390" s="203" t="s">
        <v>3417</v>
      </c>
      <c r="X1390" s="204">
        <v>880</v>
      </c>
      <c r="Y1390" s="3">
        <f t="shared" si="171"/>
        <v>0</v>
      </c>
      <c r="Z1390" s="258" t="s">
        <v>3417</v>
      </c>
      <c r="AA1390" s="259">
        <v>34</v>
      </c>
      <c r="AE1390" s="311" t="s">
        <v>8593</v>
      </c>
      <c r="AF1390" s="318">
        <v>669.85</v>
      </c>
    </row>
    <row r="1391" spans="1:32" ht="15.75" hidden="1">
      <c r="A1391" s="87" t="s">
        <v>6187</v>
      </c>
      <c r="B1391" s="49" t="s">
        <v>1656</v>
      </c>
      <c r="C1391" s="50" t="s">
        <v>2228</v>
      </c>
      <c r="D1391" s="50" t="s">
        <v>2122</v>
      </c>
      <c r="E1391" s="50" t="s">
        <v>2174</v>
      </c>
      <c r="F1391" s="50" t="s">
        <v>2119</v>
      </c>
      <c r="G1391" s="52" t="s">
        <v>2108</v>
      </c>
      <c r="H1391" s="53" t="s">
        <v>3418</v>
      </c>
      <c r="I1391" s="264">
        <v>11685</v>
      </c>
      <c r="J1391" s="262">
        <v>1770</v>
      </c>
      <c r="K1391" s="263">
        <v>52</v>
      </c>
      <c r="L1391" s="318">
        <v>1035.17</v>
      </c>
      <c r="M1391" s="33">
        <f t="shared" si="167"/>
        <v>4.4501497000000003E-3</v>
      </c>
      <c r="N1391" s="33">
        <f t="shared" si="168"/>
        <v>7.6091511000000002E-3</v>
      </c>
      <c r="O1391" s="54">
        <f t="shared" si="169"/>
        <v>2.1165140000000001E-4</v>
      </c>
      <c r="P1391" s="29">
        <f t="shared" si="170"/>
        <v>47621</v>
      </c>
      <c r="Q1391" s="146"/>
      <c r="R1391" s="146"/>
      <c r="S1391" s="146"/>
      <c r="T1391" s="145"/>
      <c r="U1391" s="86"/>
      <c r="W1391" s="203" t="s">
        <v>3418</v>
      </c>
      <c r="X1391" s="204">
        <v>1770</v>
      </c>
      <c r="Y1391" s="3">
        <f t="shared" si="171"/>
        <v>0</v>
      </c>
      <c r="Z1391" s="258" t="s">
        <v>3418</v>
      </c>
      <c r="AA1391" s="259">
        <v>52</v>
      </c>
      <c r="AE1391" s="311" t="s">
        <v>8594</v>
      </c>
      <c r="AF1391" s="318">
        <v>1035.17</v>
      </c>
    </row>
    <row r="1392" spans="1:32" ht="15.75" hidden="1">
      <c r="A1392" s="87" t="s">
        <v>6188</v>
      </c>
      <c r="B1392" s="49" t="s">
        <v>1657</v>
      </c>
      <c r="C1392" s="50" t="s">
        <v>2228</v>
      </c>
      <c r="D1392" s="50" t="s">
        <v>2124</v>
      </c>
      <c r="E1392" s="50" t="s">
        <v>2116</v>
      </c>
      <c r="F1392" s="50" t="s">
        <v>2117</v>
      </c>
      <c r="G1392" s="52" t="s">
        <v>2107</v>
      </c>
      <c r="H1392" s="53" t="s">
        <v>3419</v>
      </c>
      <c r="I1392" s="264">
        <v>35713</v>
      </c>
      <c r="J1392" s="262">
        <v>4194</v>
      </c>
      <c r="K1392" s="263">
        <v>885</v>
      </c>
      <c r="L1392" s="318">
        <v>1783.3</v>
      </c>
      <c r="M1392" s="33">
        <f t="shared" si="167"/>
        <v>2.47808921E-2</v>
      </c>
      <c r="N1392" s="33">
        <f t="shared" si="168"/>
        <v>5.8280189199999999E-2</v>
      </c>
      <c r="O1392" s="54">
        <f t="shared" si="169"/>
        <v>1.6210860000000001E-3</v>
      </c>
      <c r="P1392" s="29">
        <f t="shared" si="170"/>
        <v>364744</v>
      </c>
      <c r="Q1392" s="146"/>
      <c r="R1392" s="146"/>
      <c r="S1392" s="146"/>
      <c r="T1392" s="145"/>
      <c r="U1392" s="86"/>
      <c r="W1392" s="203" t="s">
        <v>3419</v>
      </c>
      <c r="X1392" s="204">
        <v>4194</v>
      </c>
      <c r="Y1392" s="3">
        <f t="shared" si="171"/>
        <v>0</v>
      </c>
      <c r="Z1392" s="258" t="s">
        <v>3419</v>
      </c>
      <c r="AA1392" s="259">
        <v>885</v>
      </c>
      <c r="AE1392" s="311" t="s">
        <v>8595</v>
      </c>
      <c r="AF1392" s="318">
        <v>1783.3</v>
      </c>
    </row>
    <row r="1393" spans="1:32" ht="15.75" hidden="1">
      <c r="A1393" s="87" t="s">
        <v>6189</v>
      </c>
      <c r="B1393" s="49" t="s">
        <v>1658</v>
      </c>
      <c r="C1393" s="50" t="s">
        <v>2228</v>
      </c>
      <c r="D1393" s="50" t="s">
        <v>2124</v>
      </c>
      <c r="E1393" s="50" t="s">
        <v>2115</v>
      </c>
      <c r="F1393" s="50" t="s">
        <v>2119</v>
      </c>
      <c r="G1393" s="52" t="s">
        <v>2108</v>
      </c>
      <c r="H1393" s="53" t="s">
        <v>3420</v>
      </c>
      <c r="I1393" s="264">
        <v>6531</v>
      </c>
      <c r="J1393" s="262">
        <v>947</v>
      </c>
      <c r="K1393" s="263">
        <v>72</v>
      </c>
      <c r="L1393" s="318">
        <v>622.35</v>
      </c>
      <c r="M1393" s="33">
        <f t="shared" si="167"/>
        <v>1.10243454E-2</v>
      </c>
      <c r="N1393" s="33">
        <f t="shared" si="168"/>
        <v>1.6775215E-2</v>
      </c>
      <c r="O1393" s="54">
        <f t="shared" si="169"/>
        <v>4.6660910000000002E-4</v>
      </c>
      <c r="P1393" s="29">
        <f t="shared" si="170"/>
        <v>104987</v>
      </c>
      <c r="Q1393" s="146"/>
      <c r="R1393" s="146"/>
      <c r="S1393" s="146"/>
      <c r="T1393" s="145"/>
      <c r="U1393" s="86"/>
      <c r="W1393" s="203" t="s">
        <v>3420</v>
      </c>
      <c r="X1393" s="204">
        <v>947</v>
      </c>
      <c r="Y1393" s="3">
        <f t="shared" si="171"/>
        <v>0</v>
      </c>
      <c r="Z1393" s="258" t="s">
        <v>3420</v>
      </c>
      <c r="AA1393" s="259">
        <v>72</v>
      </c>
      <c r="AE1393" s="311" t="s">
        <v>8596</v>
      </c>
      <c r="AF1393" s="318">
        <v>622.35</v>
      </c>
    </row>
    <row r="1394" spans="1:32" ht="15.75" hidden="1">
      <c r="A1394" s="87" t="s">
        <v>6190</v>
      </c>
      <c r="B1394" s="49" t="s">
        <v>1659</v>
      </c>
      <c r="C1394" s="50" t="s">
        <v>2228</v>
      </c>
      <c r="D1394" s="50" t="s">
        <v>2124</v>
      </c>
      <c r="E1394" s="50" t="s">
        <v>2120</v>
      </c>
      <c r="F1394" s="50" t="s">
        <v>2119</v>
      </c>
      <c r="G1394" s="52" t="s">
        <v>2108</v>
      </c>
      <c r="H1394" s="53" t="s">
        <v>3421</v>
      </c>
      <c r="I1394" s="264">
        <v>8780</v>
      </c>
      <c r="J1394" s="262">
        <v>1300</v>
      </c>
      <c r="K1394" s="263">
        <v>145</v>
      </c>
      <c r="L1394" s="318">
        <v>628.71</v>
      </c>
      <c r="M1394" s="33">
        <f t="shared" si="167"/>
        <v>1.65148063E-2</v>
      </c>
      <c r="N1394" s="33">
        <f t="shared" si="168"/>
        <v>3.4148093999999997E-2</v>
      </c>
      <c r="O1394" s="54">
        <f t="shared" si="169"/>
        <v>9.4984240000000003E-4</v>
      </c>
      <c r="P1394" s="29">
        <f t="shared" si="170"/>
        <v>213714</v>
      </c>
      <c r="Q1394" s="146"/>
      <c r="R1394" s="146"/>
      <c r="S1394" s="146"/>
      <c r="T1394" s="145"/>
      <c r="U1394" s="86"/>
      <c r="W1394" s="203" t="s">
        <v>3421</v>
      </c>
      <c r="X1394" s="204">
        <v>1300</v>
      </c>
      <c r="Y1394" s="3">
        <f t="shared" si="171"/>
        <v>0</v>
      </c>
      <c r="Z1394" s="258" t="s">
        <v>3421</v>
      </c>
      <c r="AA1394" s="259">
        <v>145</v>
      </c>
      <c r="AE1394" s="311" t="s">
        <v>8597</v>
      </c>
      <c r="AF1394" s="318">
        <v>628.71</v>
      </c>
    </row>
    <row r="1395" spans="1:32" ht="15.75" hidden="1">
      <c r="A1395" s="87" t="s">
        <v>6191</v>
      </c>
      <c r="B1395" s="49" t="s">
        <v>1660</v>
      </c>
      <c r="C1395" s="50" t="s">
        <v>2228</v>
      </c>
      <c r="D1395" s="50" t="s">
        <v>2124</v>
      </c>
      <c r="E1395" s="50" t="s">
        <v>2122</v>
      </c>
      <c r="F1395" s="50" t="s">
        <v>2119</v>
      </c>
      <c r="G1395" s="52" t="s">
        <v>2108</v>
      </c>
      <c r="H1395" s="53" t="s">
        <v>3419</v>
      </c>
      <c r="I1395" s="264">
        <v>16407</v>
      </c>
      <c r="J1395" s="262">
        <v>2285</v>
      </c>
      <c r="K1395" s="263">
        <v>254</v>
      </c>
      <c r="L1395" s="318">
        <v>860.1</v>
      </c>
      <c r="M1395" s="33">
        <f t="shared" si="167"/>
        <v>1.5481197E-2</v>
      </c>
      <c r="N1395" s="33">
        <f t="shared" si="168"/>
        <v>4.1128397999999997E-2</v>
      </c>
      <c r="O1395" s="54">
        <f t="shared" si="169"/>
        <v>1.1440023E-3</v>
      </c>
      <c r="P1395" s="29">
        <f t="shared" si="170"/>
        <v>257400</v>
      </c>
      <c r="Q1395" s="146"/>
      <c r="R1395" s="186"/>
      <c r="S1395" s="148"/>
      <c r="T1395" s="145"/>
      <c r="U1395" s="86"/>
      <c r="W1395" s="203" t="s">
        <v>3419</v>
      </c>
      <c r="X1395" s="204">
        <v>2285</v>
      </c>
      <c r="Y1395" s="3">
        <f t="shared" si="171"/>
        <v>0</v>
      </c>
      <c r="Z1395" s="258" t="s">
        <v>3419</v>
      </c>
      <c r="AA1395" s="259">
        <v>254</v>
      </c>
      <c r="AE1395" s="311" t="s">
        <v>8595</v>
      </c>
      <c r="AF1395" s="318">
        <v>860.1</v>
      </c>
    </row>
    <row r="1396" spans="1:32" ht="15.75" hidden="1">
      <c r="A1396" s="88">
        <v>1805053</v>
      </c>
      <c r="B1396" s="49" t="s">
        <v>1661</v>
      </c>
      <c r="C1396" s="50" t="s">
        <v>2228</v>
      </c>
      <c r="D1396" s="50" t="s">
        <v>2124</v>
      </c>
      <c r="E1396" s="50" t="s">
        <v>2124</v>
      </c>
      <c r="F1396" s="50">
        <v>3</v>
      </c>
      <c r="G1396" s="52" t="s">
        <v>2109</v>
      </c>
      <c r="H1396" s="53" t="s">
        <v>3422</v>
      </c>
      <c r="I1396" s="264">
        <v>8955</v>
      </c>
      <c r="J1396" s="262">
        <v>1332</v>
      </c>
      <c r="K1396" s="263">
        <v>170</v>
      </c>
      <c r="L1396" s="318">
        <v>659.71</v>
      </c>
      <c r="M1396" s="33">
        <f t="shared" si="167"/>
        <v>1.89838079E-2</v>
      </c>
      <c r="N1396" s="33">
        <f t="shared" si="168"/>
        <v>3.8329617699999999E-2</v>
      </c>
      <c r="O1396" s="54">
        <f t="shared" si="169"/>
        <v>1.0661531000000001E-3</v>
      </c>
      <c r="P1396" s="29">
        <f t="shared" si="170"/>
        <v>239884</v>
      </c>
      <c r="Q1396" s="146"/>
      <c r="R1396" s="146"/>
      <c r="S1396" s="146"/>
      <c r="T1396" s="145"/>
      <c r="U1396" s="86"/>
      <c r="W1396" s="203" t="s">
        <v>3422</v>
      </c>
      <c r="X1396" s="204">
        <v>1332</v>
      </c>
      <c r="Y1396" s="3">
        <f t="shared" si="171"/>
        <v>0</v>
      </c>
      <c r="Z1396" s="258" t="s">
        <v>3422</v>
      </c>
      <c r="AA1396" s="259">
        <v>170</v>
      </c>
      <c r="AE1396" s="311" t="s">
        <v>8598</v>
      </c>
      <c r="AF1396" s="318">
        <v>659.71</v>
      </c>
    </row>
    <row r="1397" spans="1:32" ht="15.75" hidden="1">
      <c r="A1397" s="87" t="s">
        <v>6192</v>
      </c>
      <c r="B1397" s="49" t="s">
        <v>1662</v>
      </c>
      <c r="C1397" s="50" t="s">
        <v>2228</v>
      </c>
      <c r="D1397" s="50" t="s">
        <v>2124</v>
      </c>
      <c r="E1397" s="50" t="s">
        <v>2126</v>
      </c>
      <c r="F1397" s="50" t="s">
        <v>2119</v>
      </c>
      <c r="G1397" s="52" t="s">
        <v>2108</v>
      </c>
      <c r="H1397" s="53" t="s">
        <v>3423</v>
      </c>
      <c r="I1397" s="264">
        <v>1893</v>
      </c>
      <c r="J1397" s="262">
        <v>216</v>
      </c>
      <c r="K1397" s="263">
        <v>49</v>
      </c>
      <c r="L1397" s="318">
        <v>773.55</v>
      </c>
      <c r="M1397" s="33">
        <f t="shared" ref="M1397:M1428" si="172" xml:space="preserve"> ROUNDDOWN(K1397/I1397,10)</f>
        <v>2.5884838800000001E-2</v>
      </c>
      <c r="N1397" s="33">
        <f t="shared" ref="N1397:N1428" si="173">ROUNDDOWN(J1397*M1397/L1397,10)</f>
        <v>7.2278780999999997E-3</v>
      </c>
      <c r="O1397" s="54">
        <f t="shared" ref="O1397:O1428" si="174">ROUNDDOWN(N1397/$N$2499,10)</f>
        <v>2.0104620000000001E-4</v>
      </c>
      <c r="P1397" s="29">
        <f t="shared" si="170"/>
        <v>45235</v>
      </c>
      <c r="Q1397" s="146"/>
      <c r="R1397" s="146"/>
      <c r="S1397" s="146"/>
      <c r="T1397" s="145"/>
      <c r="U1397" s="86"/>
      <c r="W1397" s="203" t="s">
        <v>3423</v>
      </c>
      <c r="X1397" s="204">
        <v>216</v>
      </c>
      <c r="Y1397" s="3">
        <f t="shared" si="171"/>
        <v>0</v>
      </c>
      <c r="Z1397" s="258" t="s">
        <v>3423</v>
      </c>
      <c r="AA1397" s="259">
        <v>49</v>
      </c>
      <c r="AE1397" s="311" t="s">
        <v>8599</v>
      </c>
      <c r="AF1397" s="318">
        <v>773.55</v>
      </c>
    </row>
    <row r="1398" spans="1:32" ht="15.75" hidden="1">
      <c r="A1398" s="87" t="s">
        <v>6193</v>
      </c>
      <c r="B1398" s="49" t="s">
        <v>1663</v>
      </c>
      <c r="C1398" s="50" t="s">
        <v>2228</v>
      </c>
      <c r="D1398" s="50" t="s">
        <v>2124</v>
      </c>
      <c r="E1398" s="50" t="s">
        <v>2133</v>
      </c>
      <c r="F1398" s="50" t="s">
        <v>2119</v>
      </c>
      <c r="G1398" s="52" t="s">
        <v>2108</v>
      </c>
      <c r="H1398" s="53" t="s">
        <v>3424</v>
      </c>
      <c r="I1398" s="264">
        <v>9201</v>
      </c>
      <c r="J1398" s="262">
        <v>1217</v>
      </c>
      <c r="K1398" s="263">
        <v>123</v>
      </c>
      <c r="L1398" s="318">
        <v>618.92999999999995</v>
      </c>
      <c r="M1398" s="33">
        <f t="shared" si="172"/>
        <v>1.3368112099999999E-2</v>
      </c>
      <c r="N1398" s="33">
        <f t="shared" si="173"/>
        <v>2.6285674299999999E-2</v>
      </c>
      <c r="O1398" s="54">
        <f t="shared" si="174"/>
        <v>7.3114619999999997E-4</v>
      </c>
      <c r="P1398" s="29">
        <f t="shared" si="170"/>
        <v>164507</v>
      </c>
      <c r="Q1398" s="146"/>
      <c r="R1398" s="146"/>
      <c r="S1398" s="146"/>
      <c r="T1398" s="145"/>
      <c r="U1398" s="86"/>
      <c r="W1398" s="203" t="s">
        <v>3424</v>
      </c>
      <c r="X1398" s="204">
        <v>1217</v>
      </c>
      <c r="Y1398" s="3">
        <f t="shared" si="171"/>
        <v>0</v>
      </c>
      <c r="Z1398" s="258" t="s">
        <v>3424</v>
      </c>
      <c r="AA1398" s="259">
        <v>123</v>
      </c>
      <c r="AE1398" s="311" t="s">
        <v>8600</v>
      </c>
      <c r="AF1398" s="318">
        <v>618.92999999999995</v>
      </c>
    </row>
    <row r="1399" spans="1:32" ht="15.75" hidden="1">
      <c r="A1399" s="87" t="s">
        <v>6194</v>
      </c>
      <c r="B1399" s="49" t="s">
        <v>1664</v>
      </c>
      <c r="C1399" s="50" t="s">
        <v>2228</v>
      </c>
      <c r="D1399" s="50" t="s">
        <v>2124</v>
      </c>
      <c r="E1399" s="50" t="s">
        <v>2157</v>
      </c>
      <c r="F1399" s="50" t="s">
        <v>2119</v>
      </c>
      <c r="G1399" s="52" t="s">
        <v>2108</v>
      </c>
      <c r="H1399" s="53" t="s">
        <v>3425</v>
      </c>
      <c r="I1399" s="264">
        <v>5377</v>
      </c>
      <c r="J1399" s="262">
        <v>749</v>
      </c>
      <c r="K1399" s="263">
        <v>69</v>
      </c>
      <c r="L1399" s="318">
        <v>621.12</v>
      </c>
      <c r="M1399" s="33">
        <f t="shared" si="172"/>
        <v>1.28324344E-2</v>
      </c>
      <c r="N1399" s="33">
        <f t="shared" si="173"/>
        <v>1.5474454800000001E-2</v>
      </c>
      <c r="O1399" s="54">
        <f t="shared" si="174"/>
        <v>4.3042790000000003E-4</v>
      </c>
      <c r="P1399" s="29">
        <f t="shared" si="170"/>
        <v>96846</v>
      </c>
      <c r="Q1399" s="146"/>
      <c r="R1399" s="146"/>
      <c r="S1399" s="146"/>
      <c r="T1399" s="145"/>
      <c r="U1399" s="86"/>
      <c r="W1399" s="203" t="s">
        <v>3425</v>
      </c>
      <c r="X1399" s="204">
        <v>749</v>
      </c>
      <c r="Y1399" s="3">
        <f t="shared" si="171"/>
        <v>0</v>
      </c>
      <c r="Z1399" s="258" t="s">
        <v>3425</v>
      </c>
      <c r="AA1399" s="259">
        <v>69</v>
      </c>
      <c r="AE1399" s="311" t="s">
        <v>8601</v>
      </c>
      <c r="AF1399" s="318">
        <v>621.12</v>
      </c>
    </row>
    <row r="1400" spans="1:32" ht="15.75" hidden="1">
      <c r="A1400" s="87" t="s">
        <v>6195</v>
      </c>
      <c r="B1400" s="49" t="s">
        <v>1665</v>
      </c>
      <c r="C1400" s="50" t="s">
        <v>2228</v>
      </c>
      <c r="D1400" s="50" t="s">
        <v>2124</v>
      </c>
      <c r="E1400" s="50" t="s">
        <v>2159</v>
      </c>
      <c r="F1400" s="50" t="s">
        <v>2119</v>
      </c>
      <c r="G1400" s="52" t="s">
        <v>2108</v>
      </c>
      <c r="H1400" s="53" t="s">
        <v>3426</v>
      </c>
      <c r="I1400" s="264">
        <v>12496</v>
      </c>
      <c r="J1400" s="262">
        <v>1724</v>
      </c>
      <c r="K1400" s="263">
        <v>212</v>
      </c>
      <c r="L1400" s="318">
        <v>847.96</v>
      </c>
      <c r="M1400" s="33">
        <f t="shared" si="172"/>
        <v>1.6965428899999999E-2</v>
      </c>
      <c r="N1400" s="33">
        <f t="shared" si="173"/>
        <v>3.4492663999999999E-2</v>
      </c>
      <c r="O1400" s="54">
        <f t="shared" si="174"/>
        <v>9.5942680000000004E-4</v>
      </c>
      <c r="P1400" s="29">
        <f t="shared" si="170"/>
        <v>215871</v>
      </c>
      <c r="Q1400" s="146"/>
      <c r="R1400" s="146"/>
      <c r="S1400" s="146"/>
      <c r="T1400" s="145"/>
      <c r="U1400" s="86"/>
      <c r="W1400" s="203" t="s">
        <v>3426</v>
      </c>
      <c r="X1400" s="204">
        <v>1724</v>
      </c>
      <c r="Y1400" s="3">
        <f t="shared" si="171"/>
        <v>0</v>
      </c>
      <c r="Z1400" s="258" t="s">
        <v>3426</v>
      </c>
      <c r="AA1400" s="259">
        <v>212</v>
      </c>
      <c r="AE1400" s="311" t="s">
        <v>8602</v>
      </c>
      <c r="AF1400" s="318">
        <v>847.96</v>
      </c>
    </row>
    <row r="1401" spans="1:32" ht="15.75" hidden="1">
      <c r="A1401" s="87" t="s">
        <v>6196</v>
      </c>
      <c r="B1401" s="49" t="s">
        <v>1666</v>
      </c>
      <c r="C1401" s="50" t="s">
        <v>2228</v>
      </c>
      <c r="D1401" s="50" t="s">
        <v>2124</v>
      </c>
      <c r="E1401" s="50" t="s">
        <v>2174</v>
      </c>
      <c r="F1401" s="50" t="s">
        <v>2119</v>
      </c>
      <c r="G1401" s="52" t="s">
        <v>2108</v>
      </c>
      <c r="H1401" s="53" t="s">
        <v>3427</v>
      </c>
      <c r="I1401" s="264">
        <v>9180</v>
      </c>
      <c r="J1401" s="262">
        <v>1218</v>
      </c>
      <c r="K1401" s="263">
        <v>100</v>
      </c>
      <c r="L1401" s="318">
        <v>806.78</v>
      </c>
      <c r="M1401" s="33">
        <f t="shared" si="172"/>
        <v>1.08932461E-2</v>
      </c>
      <c r="N1401" s="33">
        <f t="shared" si="173"/>
        <v>1.64455908E-2</v>
      </c>
      <c r="O1401" s="54">
        <f t="shared" si="174"/>
        <v>4.5744040000000001E-4</v>
      </c>
      <c r="P1401" s="29">
        <f t="shared" si="170"/>
        <v>102924</v>
      </c>
      <c r="Q1401" s="146"/>
      <c r="R1401" s="146"/>
      <c r="S1401" s="146"/>
      <c r="T1401" s="145"/>
      <c r="U1401" s="86"/>
      <c r="W1401" s="203" t="s">
        <v>3427</v>
      </c>
      <c r="X1401" s="204">
        <v>1218</v>
      </c>
      <c r="Y1401" s="3">
        <f t="shared" si="171"/>
        <v>0</v>
      </c>
      <c r="Z1401" s="258" t="s">
        <v>3427</v>
      </c>
      <c r="AA1401" s="259">
        <v>100</v>
      </c>
      <c r="AE1401" s="311" t="s">
        <v>8603</v>
      </c>
      <c r="AF1401" s="318">
        <v>806.78</v>
      </c>
    </row>
    <row r="1402" spans="1:32" ht="15.75" hidden="1">
      <c r="A1402" s="87" t="s">
        <v>6197</v>
      </c>
      <c r="B1402" s="49" t="s">
        <v>1667</v>
      </c>
      <c r="C1402" s="50" t="s">
        <v>2228</v>
      </c>
      <c r="D1402" s="50" t="s">
        <v>2126</v>
      </c>
      <c r="E1402" s="50" t="s">
        <v>2116</v>
      </c>
      <c r="F1402" s="50" t="s">
        <v>2119</v>
      </c>
      <c r="G1402" s="52" t="s">
        <v>2108</v>
      </c>
      <c r="H1402" s="53" t="s">
        <v>3428</v>
      </c>
      <c r="I1402" s="264">
        <v>8122</v>
      </c>
      <c r="J1402" s="262">
        <v>1208</v>
      </c>
      <c r="K1402" s="263">
        <v>57</v>
      </c>
      <c r="L1402" s="318">
        <v>704.21</v>
      </c>
      <c r="M1402" s="33">
        <f t="shared" si="172"/>
        <v>7.0179758000000004E-3</v>
      </c>
      <c r="N1402" s="33">
        <f t="shared" si="173"/>
        <v>1.20386174E-2</v>
      </c>
      <c r="O1402" s="54">
        <f t="shared" si="174"/>
        <v>3.348588E-4</v>
      </c>
      <c r="P1402" s="29">
        <f t="shared" si="170"/>
        <v>75343</v>
      </c>
      <c r="Q1402" s="146"/>
      <c r="R1402" s="146"/>
      <c r="S1402" s="146"/>
      <c r="T1402" s="145"/>
      <c r="U1402" s="86"/>
      <c r="W1402" s="203" t="s">
        <v>3428</v>
      </c>
      <c r="X1402" s="204">
        <v>1208</v>
      </c>
      <c r="Y1402" s="3">
        <f t="shared" si="171"/>
        <v>0</v>
      </c>
      <c r="Z1402" s="258" t="s">
        <v>3428</v>
      </c>
      <c r="AA1402" s="259">
        <v>57</v>
      </c>
      <c r="AE1402" s="311" t="s">
        <v>8604</v>
      </c>
      <c r="AF1402" s="318">
        <v>704.21</v>
      </c>
    </row>
    <row r="1403" spans="1:32" ht="15.75" hidden="1">
      <c r="A1403" s="87" t="s">
        <v>6198</v>
      </c>
      <c r="B1403" s="49" t="s">
        <v>1668</v>
      </c>
      <c r="C1403" s="50" t="s">
        <v>2228</v>
      </c>
      <c r="D1403" s="50" t="s">
        <v>2126</v>
      </c>
      <c r="E1403" s="50" t="s">
        <v>2115</v>
      </c>
      <c r="F1403" s="50">
        <v>3</v>
      </c>
      <c r="G1403" s="52" t="s">
        <v>2109</v>
      </c>
      <c r="H1403" s="53" t="s">
        <v>3429</v>
      </c>
      <c r="I1403" s="264">
        <v>24827</v>
      </c>
      <c r="J1403" s="262">
        <v>3271</v>
      </c>
      <c r="K1403" s="263">
        <v>211</v>
      </c>
      <c r="L1403" s="318">
        <v>1190.04</v>
      </c>
      <c r="M1403" s="33">
        <f t="shared" si="172"/>
        <v>8.4988116999999992E-3</v>
      </c>
      <c r="N1403" s="33">
        <f t="shared" si="173"/>
        <v>2.3360234099999998E-2</v>
      </c>
      <c r="O1403" s="54">
        <f t="shared" si="174"/>
        <v>6.4977389999999996E-4</v>
      </c>
      <c r="P1403" s="29">
        <f t="shared" si="170"/>
        <v>146199</v>
      </c>
      <c r="Q1403" s="146"/>
      <c r="R1403" s="146"/>
      <c r="S1403" s="146"/>
      <c r="T1403" s="145"/>
      <c r="U1403" s="86"/>
      <c r="W1403" s="203" t="s">
        <v>3429</v>
      </c>
      <c r="X1403" s="204">
        <v>3271</v>
      </c>
      <c r="Y1403" s="3">
        <f t="shared" si="171"/>
        <v>0</v>
      </c>
      <c r="Z1403" s="258" t="s">
        <v>3429</v>
      </c>
      <c r="AA1403" s="259">
        <v>211</v>
      </c>
      <c r="AE1403" s="311" t="s">
        <v>8605</v>
      </c>
      <c r="AF1403" s="318">
        <v>1190.04</v>
      </c>
    </row>
    <row r="1404" spans="1:32" ht="15.75" hidden="1">
      <c r="A1404" s="87" t="s">
        <v>6199</v>
      </c>
      <c r="B1404" s="49" t="s">
        <v>1669</v>
      </c>
      <c r="C1404" s="50" t="s">
        <v>2228</v>
      </c>
      <c r="D1404" s="50" t="s">
        <v>2126</v>
      </c>
      <c r="E1404" s="50" t="s">
        <v>2120</v>
      </c>
      <c r="F1404" s="50" t="s">
        <v>2119</v>
      </c>
      <c r="G1404" s="52" t="s">
        <v>2108</v>
      </c>
      <c r="H1404" s="53" t="s">
        <v>3430</v>
      </c>
      <c r="I1404" s="264">
        <v>9875</v>
      </c>
      <c r="J1404" s="262">
        <v>1409</v>
      </c>
      <c r="K1404" s="263">
        <v>61</v>
      </c>
      <c r="L1404" s="318">
        <v>574.98</v>
      </c>
      <c r="M1404" s="33">
        <f t="shared" si="172"/>
        <v>6.1772151000000003E-3</v>
      </c>
      <c r="N1404" s="33">
        <f t="shared" si="173"/>
        <v>1.51373892E-2</v>
      </c>
      <c r="O1404" s="54">
        <f t="shared" si="174"/>
        <v>4.2105229999999999E-4</v>
      </c>
      <c r="P1404" s="29">
        <f t="shared" si="170"/>
        <v>94736</v>
      </c>
      <c r="Q1404" s="146"/>
      <c r="R1404" s="146"/>
      <c r="S1404" s="146"/>
      <c r="T1404" s="145"/>
      <c r="U1404" s="86"/>
      <c r="W1404" s="203" t="s">
        <v>3430</v>
      </c>
      <c r="X1404" s="204">
        <v>1409</v>
      </c>
      <c r="Y1404" s="3">
        <f t="shared" si="171"/>
        <v>0</v>
      </c>
      <c r="Z1404" s="258" t="s">
        <v>3430</v>
      </c>
      <c r="AA1404" s="259">
        <v>61</v>
      </c>
      <c r="AE1404" s="311" t="s">
        <v>8606</v>
      </c>
      <c r="AF1404" s="318">
        <v>574.98</v>
      </c>
    </row>
    <row r="1405" spans="1:32" ht="15.75" hidden="1">
      <c r="A1405" s="87" t="s">
        <v>6200</v>
      </c>
      <c r="B1405" s="49" t="s">
        <v>1670</v>
      </c>
      <c r="C1405" s="50" t="s">
        <v>2228</v>
      </c>
      <c r="D1405" s="50" t="s">
        <v>2126</v>
      </c>
      <c r="E1405" s="50" t="s">
        <v>2122</v>
      </c>
      <c r="F1405" s="50" t="s">
        <v>2119</v>
      </c>
      <c r="G1405" s="52" t="s">
        <v>2108</v>
      </c>
      <c r="H1405" s="53" t="s">
        <v>3431</v>
      </c>
      <c r="I1405" s="264">
        <v>6065</v>
      </c>
      <c r="J1405" s="262">
        <v>948</v>
      </c>
      <c r="K1405" s="263">
        <v>42</v>
      </c>
      <c r="L1405" s="318">
        <v>667.62</v>
      </c>
      <c r="M1405" s="33">
        <f t="shared" si="172"/>
        <v>6.9249793E-3</v>
      </c>
      <c r="N1405" s="33">
        <f t="shared" si="173"/>
        <v>9.8332590000000004E-3</v>
      </c>
      <c r="O1405" s="54">
        <f t="shared" si="174"/>
        <v>2.7351589999999998E-4</v>
      </c>
      <c r="P1405" s="29">
        <f t="shared" si="170"/>
        <v>61541</v>
      </c>
      <c r="Q1405" s="146"/>
      <c r="R1405" s="146"/>
      <c r="S1405" s="146"/>
      <c r="T1405" s="145"/>
      <c r="U1405" s="86"/>
      <c r="W1405" s="203" t="s">
        <v>3431</v>
      </c>
      <c r="X1405" s="204">
        <v>948</v>
      </c>
      <c r="Y1405" s="3">
        <f t="shared" si="171"/>
        <v>0</v>
      </c>
      <c r="Z1405" s="258" t="s">
        <v>3431</v>
      </c>
      <c r="AA1405" s="259">
        <v>42</v>
      </c>
      <c r="AE1405" s="311" t="s">
        <v>8607</v>
      </c>
      <c r="AF1405" s="318">
        <v>667.62</v>
      </c>
    </row>
    <row r="1406" spans="1:32" ht="15.75" hidden="1">
      <c r="A1406" s="87" t="s">
        <v>6201</v>
      </c>
      <c r="B1406" s="49" t="s">
        <v>1671</v>
      </c>
      <c r="C1406" s="50" t="s">
        <v>2228</v>
      </c>
      <c r="D1406" s="50" t="s">
        <v>2126</v>
      </c>
      <c r="E1406" s="50" t="s">
        <v>2124</v>
      </c>
      <c r="F1406" s="50" t="s">
        <v>2119</v>
      </c>
      <c r="G1406" s="52" t="s">
        <v>2108</v>
      </c>
      <c r="H1406" s="53" t="s">
        <v>3432</v>
      </c>
      <c r="I1406" s="264">
        <v>7069</v>
      </c>
      <c r="J1406" s="262">
        <v>1023</v>
      </c>
      <c r="K1406" s="263">
        <v>74</v>
      </c>
      <c r="L1406" s="318">
        <v>677.91</v>
      </c>
      <c r="M1406" s="33">
        <f t="shared" si="172"/>
        <v>1.0468241600000001E-2</v>
      </c>
      <c r="N1406" s="33">
        <f t="shared" si="173"/>
        <v>1.57970986E-2</v>
      </c>
      <c r="O1406" s="54">
        <f t="shared" si="174"/>
        <v>4.3940240000000001E-4</v>
      </c>
      <c r="P1406" s="29">
        <f t="shared" si="170"/>
        <v>98865</v>
      </c>
      <c r="Q1406" s="146"/>
      <c r="R1406" s="146"/>
      <c r="S1406" s="146"/>
      <c r="T1406" s="145"/>
      <c r="U1406" s="86"/>
      <c r="W1406" s="203" t="s">
        <v>3432</v>
      </c>
      <c r="X1406" s="204">
        <v>1023</v>
      </c>
      <c r="Y1406" s="3">
        <f t="shared" si="171"/>
        <v>0</v>
      </c>
      <c r="Z1406" s="258" t="s">
        <v>3432</v>
      </c>
      <c r="AA1406" s="259">
        <v>74</v>
      </c>
      <c r="AE1406" s="311" t="s">
        <v>8608</v>
      </c>
      <c r="AF1406" s="318">
        <v>677.91</v>
      </c>
    </row>
    <row r="1407" spans="1:32" ht="15.75" hidden="1">
      <c r="A1407" s="87" t="s">
        <v>6202</v>
      </c>
      <c r="B1407" s="49" t="s">
        <v>1672</v>
      </c>
      <c r="C1407" s="50" t="s">
        <v>2228</v>
      </c>
      <c r="D1407" s="50" t="s">
        <v>2126</v>
      </c>
      <c r="E1407" s="50" t="s">
        <v>2126</v>
      </c>
      <c r="F1407" s="50" t="s">
        <v>2119</v>
      </c>
      <c r="G1407" s="52" t="s">
        <v>2108</v>
      </c>
      <c r="H1407" s="53" t="s">
        <v>3433</v>
      </c>
      <c r="I1407" s="264">
        <v>6514</v>
      </c>
      <c r="J1407" s="262">
        <v>922</v>
      </c>
      <c r="K1407" s="263">
        <v>60</v>
      </c>
      <c r="L1407" s="318">
        <v>511.89</v>
      </c>
      <c r="M1407" s="33">
        <f t="shared" si="172"/>
        <v>9.2109302999999997E-3</v>
      </c>
      <c r="N1407" s="33">
        <f t="shared" si="173"/>
        <v>1.6590434899999999E-2</v>
      </c>
      <c r="O1407" s="54">
        <f t="shared" si="174"/>
        <v>4.6146929999999999E-4</v>
      </c>
      <c r="P1407" s="29">
        <f t="shared" si="170"/>
        <v>103830</v>
      </c>
      <c r="Q1407" s="146"/>
      <c r="R1407" s="146"/>
      <c r="S1407" s="146"/>
      <c r="T1407" s="145"/>
      <c r="U1407" s="86"/>
      <c r="W1407" s="203" t="s">
        <v>3433</v>
      </c>
      <c r="X1407" s="204">
        <v>922</v>
      </c>
      <c r="Y1407" s="3">
        <f t="shared" si="171"/>
        <v>0</v>
      </c>
      <c r="Z1407" s="258" t="s">
        <v>3433</v>
      </c>
      <c r="AA1407" s="259">
        <v>60</v>
      </c>
      <c r="AE1407" s="311" t="s">
        <v>8609</v>
      </c>
      <c r="AF1407" s="318">
        <v>511.89</v>
      </c>
    </row>
    <row r="1408" spans="1:32" ht="15.75" hidden="1">
      <c r="A1408" s="87" t="s">
        <v>6203</v>
      </c>
      <c r="B1408" s="49" t="s">
        <v>1673</v>
      </c>
      <c r="C1408" s="50" t="s">
        <v>2228</v>
      </c>
      <c r="D1408" s="50" t="s">
        <v>2133</v>
      </c>
      <c r="E1408" s="50" t="s">
        <v>2116</v>
      </c>
      <c r="F1408" s="50" t="s">
        <v>2119</v>
      </c>
      <c r="G1408" s="52" t="s">
        <v>2108</v>
      </c>
      <c r="H1408" s="53" t="s">
        <v>3434</v>
      </c>
      <c r="I1408" s="264">
        <v>13482</v>
      </c>
      <c r="J1408" s="262">
        <v>2071</v>
      </c>
      <c r="K1408" s="263">
        <v>92</v>
      </c>
      <c r="L1408" s="318">
        <v>825.41</v>
      </c>
      <c r="M1408" s="33">
        <f t="shared" si="172"/>
        <v>6.8239132999999997E-3</v>
      </c>
      <c r="N1408" s="33">
        <f t="shared" si="173"/>
        <v>1.7121581300000001E-2</v>
      </c>
      <c r="O1408" s="54">
        <f t="shared" si="174"/>
        <v>4.7624339999999997E-4</v>
      </c>
      <c r="P1408" s="29">
        <f t="shared" si="170"/>
        <v>107154</v>
      </c>
      <c r="Q1408" s="146"/>
      <c r="R1408" s="146"/>
      <c r="S1408" s="146"/>
      <c r="T1408" s="145"/>
      <c r="U1408" s="86"/>
      <c r="W1408" s="203" t="s">
        <v>3434</v>
      </c>
      <c r="X1408" s="204">
        <v>2071</v>
      </c>
      <c r="Y1408" s="3">
        <f t="shared" si="171"/>
        <v>0</v>
      </c>
      <c r="Z1408" s="258" t="s">
        <v>3434</v>
      </c>
      <c r="AA1408" s="259">
        <v>92</v>
      </c>
      <c r="AE1408" s="311" t="s">
        <v>8610</v>
      </c>
      <c r="AF1408" s="318">
        <v>825.41</v>
      </c>
    </row>
    <row r="1409" spans="1:32" ht="15.75" hidden="1">
      <c r="A1409" s="87" t="s">
        <v>6204</v>
      </c>
      <c r="B1409" s="49" t="s">
        <v>4001</v>
      </c>
      <c r="C1409" s="50" t="s">
        <v>2228</v>
      </c>
      <c r="D1409" s="50" t="s">
        <v>2133</v>
      </c>
      <c r="E1409" s="50" t="s">
        <v>2115</v>
      </c>
      <c r="F1409" s="50">
        <v>3</v>
      </c>
      <c r="G1409" s="52" t="s">
        <v>2109</v>
      </c>
      <c r="H1409" s="53" t="s">
        <v>3435</v>
      </c>
      <c r="I1409" s="264">
        <v>14733</v>
      </c>
      <c r="J1409" s="262">
        <v>2050</v>
      </c>
      <c r="K1409" s="263">
        <v>459</v>
      </c>
      <c r="L1409" s="318">
        <v>977.41</v>
      </c>
      <c r="M1409" s="33">
        <f t="shared" si="172"/>
        <v>3.1154550999999999E-2</v>
      </c>
      <c r="N1409" s="33">
        <f t="shared" si="173"/>
        <v>6.5342926199999998E-2</v>
      </c>
      <c r="O1409" s="54">
        <f t="shared" si="174"/>
        <v>1.8175387999999999E-3</v>
      </c>
      <c r="P1409" s="29">
        <f t="shared" si="170"/>
        <v>408946</v>
      </c>
      <c r="Q1409" s="146"/>
      <c r="R1409" s="146"/>
      <c r="S1409" s="146"/>
      <c r="T1409" s="145"/>
      <c r="U1409" s="86"/>
      <c r="W1409" s="203" t="s">
        <v>3435</v>
      </c>
      <c r="X1409" s="204">
        <v>2050</v>
      </c>
      <c r="Y1409" s="3">
        <f t="shared" si="171"/>
        <v>0</v>
      </c>
      <c r="Z1409" s="258" t="s">
        <v>3435</v>
      </c>
      <c r="AA1409" s="259">
        <v>459</v>
      </c>
      <c r="AE1409" s="311" t="s">
        <v>8611</v>
      </c>
      <c r="AF1409" s="318">
        <v>977.41</v>
      </c>
    </row>
    <row r="1410" spans="1:32" ht="15.75" hidden="1">
      <c r="A1410" s="87" t="s">
        <v>6205</v>
      </c>
      <c r="B1410" s="49" t="s">
        <v>4002</v>
      </c>
      <c r="C1410" s="50" t="s">
        <v>2228</v>
      </c>
      <c r="D1410" s="50" t="s">
        <v>2133</v>
      </c>
      <c r="E1410" s="50" t="s">
        <v>2120</v>
      </c>
      <c r="F1410" s="50">
        <v>3</v>
      </c>
      <c r="G1410" s="52" t="s">
        <v>2109</v>
      </c>
      <c r="H1410" s="53" t="s">
        <v>3436</v>
      </c>
      <c r="I1410" s="264">
        <v>10958</v>
      </c>
      <c r="J1410" s="262">
        <v>1697</v>
      </c>
      <c r="K1410" s="263">
        <v>64</v>
      </c>
      <c r="L1410" s="318">
        <v>876.26</v>
      </c>
      <c r="M1410" s="33">
        <f t="shared" si="172"/>
        <v>5.8404818000000001E-3</v>
      </c>
      <c r="N1410" s="33">
        <f t="shared" si="173"/>
        <v>1.1310909500000001E-2</v>
      </c>
      <c r="O1410" s="54">
        <f t="shared" si="174"/>
        <v>3.1461729999999999E-4</v>
      </c>
      <c r="P1410" s="29">
        <f t="shared" si="170"/>
        <v>70788</v>
      </c>
      <c r="Q1410" s="146"/>
      <c r="R1410" s="146"/>
      <c r="S1410" s="146"/>
      <c r="T1410" s="145"/>
      <c r="U1410" s="86"/>
      <c r="W1410" s="203" t="s">
        <v>3436</v>
      </c>
      <c r="X1410" s="204">
        <v>1697</v>
      </c>
      <c r="Y1410" s="3">
        <f t="shared" si="171"/>
        <v>0</v>
      </c>
      <c r="Z1410" s="258" t="s">
        <v>3436</v>
      </c>
      <c r="AA1410" s="259">
        <v>64</v>
      </c>
      <c r="AE1410" s="311" t="s">
        <v>8612</v>
      </c>
      <c r="AF1410" s="318">
        <v>876.26</v>
      </c>
    </row>
    <row r="1411" spans="1:32" ht="15.75" hidden="1">
      <c r="A1411" s="87" t="s">
        <v>6206</v>
      </c>
      <c r="B1411" s="49" t="s">
        <v>4003</v>
      </c>
      <c r="C1411" s="50" t="s">
        <v>2228</v>
      </c>
      <c r="D1411" s="50" t="s">
        <v>2133</v>
      </c>
      <c r="E1411" s="50" t="s">
        <v>2122</v>
      </c>
      <c r="F1411" s="50">
        <v>3</v>
      </c>
      <c r="G1411" s="52" t="s">
        <v>2109</v>
      </c>
      <c r="H1411" s="53" t="s">
        <v>3437</v>
      </c>
      <c r="I1411" s="264">
        <v>15512</v>
      </c>
      <c r="J1411" s="262">
        <v>2117</v>
      </c>
      <c r="K1411" s="263">
        <v>156</v>
      </c>
      <c r="L1411" s="318">
        <v>1415.97</v>
      </c>
      <c r="M1411" s="33">
        <f t="shared" si="172"/>
        <v>1.0056730200000001E-2</v>
      </c>
      <c r="N1411" s="33">
        <f t="shared" si="173"/>
        <v>1.5035698300000001E-2</v>
      </c>
      <c r="O1411" s="54">
        <f t="shared" si="174"/>
        <v>4.1822369999999998E-4</v>
      </c>
      <c r="P1411" s="29">
        <f t="shared" si="170"/>
        <v>94100</v>
      </c>
      <c r="Q1411" s="146"/>
      <c r="R1411" s="146"/>
      <c r="S1411" s="146"/>
      <c r="T1411" s="145"/>
      <c r="U1411" s="86"/>
      <c r="W1411" s="203" t="s">
        <v>3437</v>
      </c>
      <c r="X1411" s="204">
        <v>2117</v>
      </c>
      <c r="Y1411" s="3">
        <f t="shared" si="171"/>
        <v>0</v>
      </c>
      <c r="Z1411" s="258" t="s">
        <v>3437</v>
      </c>
      <c r="AA1411" s="259">
        <v>156</v>
      </c>
      <c r="AE1411" s="311" t="s">
        <v>8613</v>
      </c>
      <c r="AF1411" s="318">
        <v>1415.97</v>
      </c>
    </row>
    <row r="1412" spans="1:32" ht="15.75" hidden="1">
      <c r="A1412" s="87" t="s">
        <v>6207</v>
      </c>
      <c r="B1412" s="49" t="s">
        <v>4004</v>
      </c>
      <c r="C1412" s="50" t="s">
        <v>2228</v>
      </c>
      <c r="D1412" s="50" t="s">
        <v>2133</v>
      </c>
      <c r="E1412" s="50" t="s">
        <v>2124</v>
      </c>
      <c r="F1412" s="50" t="s">
        <v>2119</v>
      </c>
      <c r="G1412" s="52" t="s">
        <v>2108</v>
      </c>
      <c r="H1412" s="53" t="s">
        <v>3438</v>
      </c>
      <c r="I1412" s="264">
        <v>11146</v>
      </c>
      <c r="J1412" s="262">
        <v>1595</v>
      </c>
      <c r="K1412" s="263">
        <v>164</v>
      </c>
      <c r="L1412" s="318">
        <v>967.62</v>
      </c>
      <c r="M1412" s="33">
        <f t="shared" si="172"/>
        <v>1.4713798599999999E-2</v>
      </c>
      <c r="N1412" s="33">
        <f t="shared" si="173"/>
        <v>2.4253848299999999E-2</v>
      </c>
      <c r="O1412" s="54">
        <f t="shared" si="174"/>
        <v>6.7463009999999999E-4</v>
      </c>
      <c r="P1412" s="29">
        <f t="shared" si="170"/>
        <v>151791</v>
      </c>
      <c r="Q1412" s="146"/>
      <c r="R1412" s="146"/>
      <c r="S1412" s="146"/>
      <c r="T1412" s="145"/>
      <c r="U1412" s="86"/>
      <c r="W1412" s="203" t="s">
        <v>3438</v>
      </c>
      <c r="X1412" s="204">
        <v>1595</v>
      </c>
      <c r="Y1412" s="3">
        <f t="shared" si="171"/>
        <v>0</v>
      </c>
      <c r="Z1412" s="258" t="s">
        <v>3438</v>
      </c>
      <c r="AA1412" s="259">
        <v>164</v>
      </c>
      <c r="AE1412" s="311" t="s">
        <v>8614</v>
      </c>
      <c r="AF1412" s="318">
        <v>967.62</v>
      </c>
    </row>
    <row r="1413" spans="1:32" ht="15.75" hidden="1">
      <c r="A1413" s="87" t="s">
        <v>6208</v>
      </c>
      <c r="B1413" s="49" t="s">
        <v>4005</v>
      </c>
      <c r="C1413" s="50" t="s">
        <v>2228</v>
      </c>
      <c r="D1413" s="50" t="s">
        <v>2133</v>
      </c>
      <c r="E1413" s="50" t="s">
        <v>2126</v>
      </c>
      <c r="F1413" s="50" t="s">
        <v>2119</v>
      </c>
      <c r="G1413" s="52" t="s">
        <v>2108</v>
      </c>
      <c r="H1413" s="53" t="s">
        <v>3439</v>
      </c>
      <c r="I1413" s="264">
        <v>5570</v>
      </c>
      <c r="J1413" s="262">
        <v>860</v>
      </c>
      <c r="K1413" s="263">
        <v>101</v>
      </c>
      <c r="L1413" s="318">
        <v>1150.3599999999999</v>
      </c>
      <c r="M1413" s="33">
        <f t="shared" si="172"/>
        <v>1.81328545E-2</v>
      </c>
      <c r="N1413" s="33">
        <f t="shared" si="173"/>
        <v>1.3555978E-2</v>
      </c>
      <c r="O1413" s="54">
        <f t="shared" si="174"/>
        <v>3.770647E-4</v>
      </c>
      <c r="P1413" s="29">
        <f t="shared" si="170"/>
        <v>84839</v>
      </c>
      <c r="Q1413" s="146"/>
      <c r="R1413" s="146"/>
      <c r="S1413" s="146"/>
      <c r="T1413" s="145"/>
      <c r="U1413" s="86"/>
      <c r="W1413" s="203" t="s">
        <v>3439</v>
      </c>
      <c r="X1413" s="204">
        <v>860</v>
      </c>
      <c r="Y1413" s="3">
        <f t="shared" si="171"/>
        <v>0</v>
      </c>
      <c r="Z1413" s="258" t="s">
        <v>3439</v>
      </c>
      <c r="AA1413" s="259">
        <v>101</v>
      </c>
      <c r="AE1413" s="311" t="s">
        <v>8615</v>
      </c>
      <c r="AF1413" s="318">
        <v>1150.3599999999999</v>
      </c>
    </row>
    <row r="1414" spans="1:32" ht="15.75" hidden="1">
      <c r="A1414" s="87" t="s">
        <v>6209</v>
      </c>
      <c r="B1414" s="49" t="s">
        <v>4006</v>
      </c>
      <c r="C1414" s="50" t="s">
        <v>2228</v>
      </c>
      <c r="D1414" s="50" t="s">
        <v>2133</v>
      </c>
      <c r="E1414" s="50" t="s">
        <v>2133</v>
      </c>
      <c r="F1414" s="50" t="s">
        <v>2119</v>
      </c>
      <c r="G1414" s="52" t="s">
        <v>2108</v>
      </c>
      <c r="H1414" s="53" t="s">
        <v>3440</v>
      </c>
      <c r="I1414" s="264">
        <v>13664</v>
      </c>
      <c r="J1414" s="262">
        <v>1943</v>
      </c>
      <c r="K1414" s="263">
        <v>96</v>
      </c>
      <c r="L1414" s="318">
        <v>896.05</v>
      </c>
      <c r="M1414" s="33">
        <f t="shared" si="172"/>
        <v>7.0257610999999998E-3</v>
      </c>
      <c r="N1414" s="33">
        <f t="shared" si="173"/>
        <v>1.52347009E-2</v>
      </c>
      <c r="O1414" s="54">
        <f t="shared" si="174"/>
        <v>4.2375909999999999E-4</v>
      </c>
      <c r="P1414" s="29">
        <f t="shared" si="170"/>
        <v>95345</v>
      </c>
      <c r="Q1414" s="146"/>
      <c r="R1414" s="146"/>
      <c r="S1414" s="146"/>
      <c r="T1414" s="145"/>
      <c r="U1414" s="86"/>
      <c r="W1414" s="203" t="s">
        <v>3440</v>
      </c>
      <c r="X1414" s="204">
        <v>1943</v>
      </c>
      <c r="Y1414" s="3">
        <f t="shared" si="171"/>
        <v>0</v>
      </c>
      <c r="Z1414" s="258" t="s">
        <v>3440</v>
      </c>
      <c r="AA1414" s="259">
        <v>96</v>
      </c>
      <c r="AE1414" s="311" t="s">
        <v>8616</v>
      </c>
      <c r="AF1414" s="318">
        <v>896.05</v>
      </c>
    </row>
    <row r="1415" spans="1:32" ht="15.75" hidden="1">
      <c r="A1415" s="87" t="s">
        <v>6210</v>
      </c>
      <c r="B1415" s="49" t="s">
        <v>4007</v>
      </c>
      <c r="C1415" s="50" t="s">
        <v>2228</v>
      </c>
      <c r="D1415" s="50" t="s">
        <v>2133</v>
      </c>
      <c r="E1415" s="50" t="s">
        <v>2157</v>
      </c>
      <c r="F1415" s="50">
        <v>3</v>
      </c>
      <c r="G1415" s="52" t="s">
        <v>2109</v>
      </c>
      <c r="H1415" s="53" t="s">
        <v>3441</v>
      </c>
      <c r="I1415" s="264">
        <v>15830</v>
      </c>
      <c r="J1415" s="262">
        <v>2242</v>
      </c>
      <c r="K1415" s="263">
        <v>112</v>
      </c>
      <c r="L1415" s="318">
        <v>886.13</v>
      </c>
      <c r="M1415" s="33">
        <f t="shared" si="172"/>
        <v>7.0751737000000004E-3</v>
      </c>
      <c r="N1415" s="33">
        <f t="shared" si="173"/>
        <v>1.79009168E-2</v>
      </c>
      <c r="O1415" s="54">
        <f t="shared" si="174"/>
        <v>4.9792089999999998E-4</v>
      </c>
      <c r="P1415" s="29">
        <f t="shared" si="170"/>
        <v>112032</v>
      </c>
      <c r="Q1415" s="146"/>
      <c r="R1415" s="146"/>
      <c r="S1415" s="146"/>
      <c r="T1415" s="145"/>
      <c r="U1415" s="86"/>
      <c r="W1415" s="203" t="s">
        <v>3441</v>
      </c>
      <c r="X1415" s="204">
        <v>2242</v>
      </c>
      <c r="Y1415" s="3">
        <f t="shared" si="171"/>
        <v>0</v>
      </c>
      <c r="Z1415" s="258" t="s">
        <v>3441</v>
      </c>
      <c r="AA1415" s="259">
        <v>112</v>
      </c>
      <c r="AE1415" s="311" t="s">
        <v>8617</v>
      </c>
      <c r="AF1415" s="318">
        <v>886.13</v>
      </c>
    </row>
    <row r="1416" spans="1:32" ht="15.75" hidden="1">
      <c r="A1416" s="87" t="s">
        <v>6211</v>
      </c>
      <c r="B1416" s="49" t="s">
        <v>4008</v>
      </c>
      <c r="C1416" s="50" t="s">
        <v>2228</v>
      </c>
      <c r="D1416" s="50" t="s">
        <v>2133</v>
      </c>
      <c r="E1416" s="50" t="s">
        <v>2159</v>
      </c>
      <c r="F1416" s="50" t="s">
        <v>2119</v>
      </c>
      <c r="G1416" s="52" t="s">
        <v>2108</v>
      </c>
      <c r="H1416" s="53" t="s">
        <v>3442</v>
      </c>
      <c r="I1416" s="264">
        <v>9263</v>
      </c>
      <c r="J1416" s="262">
        <v>1330</v>
      </c>
      <c r="K1416" s="263">
        <v>33</v>
      </c>
      <c r="L1416" s="318">
        <v>837.5</v>
      </c>
      <c r="M1416" s="33">
        <f t="shared" si="172"/>
        <v>3.5625607E-3</v>
      </c>
      <c r="N1416" s="33">
        <f t="shared" si="173"/>
        <v>5.6575590000000004E-3</v>
      </c>
      <c r="O1416" s="54">
        <f t="shared" si="174"/>
        <v>1.5736710000000001E-4</v>
      </c>
      <c r="P1416" s="29">
        <f t="shared" si="170"/>
        <v>35407</v>
      </c>
      <c r="Q1416" s="146"/>
      <c r="R1416" s="146"/>
      <c r="S1416" s="146"/>
      <c r="T1416" s="145"/>
      <c r="U1416" s="86"/>
      <c r="W1416" s="203" t="s">
        <v>3442</v>
      </c>
      <c r="X1416" s="204">
        <v>1330</v>
      </c>
      <c r="Y1416" s="3">
        <f t="shared" si="171"/>
        <v>0</v>
      </c>
      <c r="Z1416" s="258" t="s">
        <v>3442</v>
      </c>
      <c r="AA1416" s="259">
        <v>33</v>
      </c>
      <c r="AE1416" s="311" t="s">
        <v>8618</v>
      </c>
      <c r="AF1416" s="318">
        <v>837.5</v>
      </c>
    </row>
    <row r="1417" spans="1:32" s="4" customFormat="1" ht="15.75" hidden="1">
      <c r="A1417" s="87" t="s">
        <v>6212</v>
      </c>
      <c r="B1417" s="59" t="s">
        <v>1194</v>
      </c>
      <c r="C1417" s="60" t="s">
        <v>2228</v>
      </c>
      <c r="D1417" s="60" t="s">
        <v>2133</v>
      </c>
      <c r="E1417" s="60">
        <v>10</v>
      </c>
      <c r="F1417" s="60" t="s">
        <v>2119</v>
      </c>
      <c r="G1417" s="61" t="s">
        <v>2108</v>
      </c>
      <c r="H1417" s="62" t="s">
        <v>1195</v>
      </c>
      <c r="I1417" s="264">
        <v>2035</v>
      </c>
      <c r="J1417" s="262">
        <v>320</v>
      </c>
      <c r="K1417" s="263">
        <v>63</v>
      </c>
      <c r="L1417" s="318">
        <v>501</v>
      </c>
      <c r="M1417" s="63">
        <f t="shared" si="172"/>
        <v>3.0958230900000001E-2</v>
      </c>
      <c r="N1417" s="63">
        <f t="shared" si="173"/>
        <v>1.9773720299999999E-2</v>
      </c>
      <c r="O1417" s="64">
        <f t="shared" si="174"/>
        <v>5.5001360000000001E-4</v>
      </c>
      <c r="P1417" s="29">
        <f t="shared" si="170"/>
        <v>123753</v>
      </c>
      <c r="Q1417" s="146"/>
      <c r="R1417" s="151"/>
      <c r="S1417" s="151"/>
      <c r="T1417" s="145"/>
      <c r="U1417" s="86"/>
      <c r="W1417" s="203" t="s">
        <v>1195</v>
      </c>
      <c r="X1417" s="204">
        <v>320</v>
      </c>
      <c r="Y1417" s="3">
        <f t="shared" si="171"/>
        <v>0</v>
      </c>
      <c r="Z1417" s="258" t="s">
        <v>1195</v>
      </c>
      <c r="AA1417" s="259">
        <v>63</v>
      </c>
      <c r="AE1417" s="311" t="s">
        <v>8619</v>
      </c>
      <c r="AF1417" s="318">
        <v>501</v>
      </c>
    </row>
    <row r="1418" spans="1:32" ht="15.75" hidden="1">
      <c r="A1418" s="87" t="s">
        <v>6213</v>
      </c>
      <c r="B1418" s="49" t="s">
        <v>4009</v>
      </c>
      <c r="C1418" s="50" t="s">
        <v>2228</v>
      </c>
      <c r="D1418" s="50" t="s">
        <v>2157</v>
      </c>
      <c r="E1418" s="50" t="s">
        <v>2116</v>
      </c>
      <c r="F1418" s="50" t="s">
        <v>2117</v>
      </c>
      <c r="G1418" s="52" t="s">
        <v>2107</v>
      </c>
      <c r="H1418" s="53" t="s">
        <v>3443</v>
      </c>
      <c r="I1418" s="264">
        <v>14001</v>
      </c>
      <c r="J1418" s="262">
        <v>1708</v>
      </c>
      <c r="K1418" s="263">
        <v>186</v>
      </c>
      <c r="L1418" s="318">
        <v>1454.62</v>
      </c>
      <c r="M1418" s="33">
        <f t="shared" si="172"/>
        <v>1.3284765299999999E-2</v>
      </c>
      <c r="N1418" s="33">
        <f t="shared" si="173"/>
        <v>1.5598836200000001E-2</v>
      </c>
      <c r="O1418" s="54">
        <f t="shared" si="174"/>
        <v>4.3388759999999998E-4</v>
      </c>
      <c r="P1418" s="29">
        <f t="shared" si="170"/>
        <v>97624</v>
      </c>
      <c r="Q1418" s="146"/>
      <c r="R1418" s="186"/>
      <c r="S1418" s="148"/>
      <c r="T1418" s="145"/>
      <c r="U1418" s="86"/>
      <c r="W1418" s="203" t="s">
        <v>3443</v>
      </c>
      <c r="X1418" s="204">
        <v>1708</v>
      </c>
      <c r="Y1418" s="3">
        <f t="shared" si="171"/>
        <v>0</v>
      </c>
      <c r="Z1418" s="258" t="s">
        <v>3443</v>
      </c>
      <c r="AA1418" s="259">
        <v>186</v>
      </c>
      <c r="AE1418" s="311" t="s">
        <v>8620</v>
      </c>
      <c r="AF1418" s="318">
        <v>1454.62</v>
      </c>
    </row>
    <row r="1419" spans="1:32" ht="15.75" hidden="1">
      <c r="A1419" s="87" t="s">
        <v>6214</v>
      </c>
      <c r="B1419" s="49" t="s">
        <v>4010</v>
      </c>
      <c r="C1419" s="50" t="s">
        <v>2228</v>
      </c>
      <c r="D1419" s="50" t="s">
        <v>2157</v>
      </c>
      <c r="E1419" s="50" t="s">
        <v>2115</v>
      </c>
      <c r="F1419" s="50" t="s">
        <v>2119</v>
      </c>
      <c r="G1419" s="52" t="s">
        <v>2108</v>
      </c>
      <c r="H1419" s="53" t="s">
        <v>3444</v>
      </c>
      <c r="I1419" s="264">
        <v>8075</v>
      </c>
      <c r="J1419" s="262">
        <v>1102</v>
      </c>
      <c r="K1419" s="263">
        <v>34</v>
      </c>
      <c r="L1419" s="318">
        <v>805.09</v>
      </c>
      <c r="M1419" s="33">
        <f t="shared" si="172"/>
        <v>4.2105262999999997E-3</v>
      </c>
      <c r="N1419" s="33">
        <f t="shared" si="173"/>
        <v>5.7633307000000003E-3</v>
      </c>
      <c r="O1419" s="54">
        <f t="shared" si="174"/>
        <v>1.6030920000000001E-4</v>
      </c>
      <c r="P1419" s="29">
        <f t="shared" si="170"/>
        <v>36069</v>
      </c>
      <c r="Q1419" s="146"/>
      <c r="R1419" s="146"/>
      <c r="S1419" s="146"/>
      <c r="T1419" s="145"/>
      <c r="U1419" s="86"/>
      <c r="W1419" s="203" t="s">
        <v>3444</v>
      </c>
      <c r="X1419" s="204">
        <v>1102</v>
      </c>
      <c r="Y1419" s="3">
        <f t="shared" si="171"/>
        <v>0</v>
      </c>
      <c r="Z1419" s="258" t="s">
        <v>3444</v>
      </c>
      <c r="AA1419" s="259">
        <v>34</v>
      </c>
      <c r="AE1419" s="311" t="s">
        <v>8621</v>
      </c>
      <c r="AF1419" s="318">
        <v>805.09</v>
      </c>
    </row>
    <row r="1420" spans="1:32" ht="15.75" hidden="1">
      <c r="A1420" s="87" t="s">
        <v>6215</v>
      </c>
      <c r="B1420" s="49" t="s">
        <v>4011</v>
      </c>
      <c r="C1420" s="50" t="s">
        <v>2228</v>
      </c>
      <c r="D1420" s="50" t="s">
        <v>2157</v>
      </c>
      <c r="E1420" s="50" t="s">
        <v>2120</v>
      </c>
      <c r="F1420" s="50" t="s">
        <v>2119</v>
      </c>
      <c r="G1420" s="52" t="s">
        <v>2108</v>
      </c>
      <c r="H1420" s="53" t="s">
        <v>3445</v>
      </c>
      <c r="I1420" s="264">
        <v>5715</v>
      </c>
      <c r="J1420" s="262">
        <v>791</v>
      </c>
      <c r="K1420" s="263">
        <v>107</v>
      </c>
      <c r="L1420" s="318">
        <v>724.8</v>
      </c>
      <c r="M1420" s="33">
        <f t="shared" si="172"/>
        <v>1.87226596E-2</v>
      </c>
      <c r="N1420" s="33">
        <f t="shared" si="173"/>
        <v>2.04327038E-2</v>
      </c>
      <c r="O1420" s="54">
        <f t="shared" si="174"/>
        <v>5.6834349999999997E-4</v>
      </c>
      <c r="P1420" s="29">
        <f t="shared" si="170"/>
        <v>127877</v>
      </c>
      <c r="Q1420" s="146"/>
      <c r="R1420" s="146"/>
      <c r="S1420" s="146"/>
      <c r="T1420" s="145"/>
      <c r="U1420" s="86"/>
      <c r="W1420" s="203" t="s">
        <v>3445</v>
      </c>
      <c r="X1420" s="204">
        <v>791</v>
      </c>
      <c r="Y1420" s="3">
        <f t="shared" si="171"/>
        <v>0</v>
      </c>
      <c r="Z1420" s="258" t="s">
        <v>3445</v>
      </c>
      <c r="AA1420" s="259">
        <v>107</v>
      </c>
      <c r="AE1420" s="311" t="s">
        <v>8622</v>
      </c>
      <c r="AF1420" s="318">
        <v>724.8</v>
      </c>
    </row>
    <row r="1421" spans="1:32" ht="15.75" hidden="1">
      <c r="A1421" s="87" t="s">
        <v>6216</v>
      </c>
      <c r="B1421" s="49" t="s">
        <v>4012</v>
      </c>
      <c r="C1421" s="50" t="s">
        <v>2228</v>
      </c>
      <c r="D1421" s="50" t="s">
        <v>2157</v>
      </c>
      <c r="E1421" s="50" t="s">
        <v>2122</v>
      </c>
      <c r="F1421" s="50" t="s">
        <v>2119</v>
      </c>
      <c r="G1421" s="52" t="s">
        <v>2108</v>
      </c>
      <c r="H1421" s="53" t="s">
        <v>3443</v>
      </c>
      <c r="I1421" s="264">
        <v>20210</v>
      </c>
      <c r="J1421" s="262">
        <v>2973</v>
      </c>
      <c r="K1421" s="263">
        <v>138</v>
      </c>
      <c r="L1421" s="318">
        <v>922.78</v>
      </c>
      <c r="M1421" s="33">
        <f t="shared" si="172"/>
        <v>6.8283027999999999E-3</v>
      </c>
      <c r="N1421" s="33">
        <f t="shared" si="173"/>
        <v>2.1999332600000001E-2</v>
      </c>
      <c r="O1421" s="54">
        <f t="shared" si="174"/>
        <v>6.1191990000000003E-4</v>
      </c>
      <c r="P1421" s="29">
        <f t="shared" si="170"/>
        <v>137681</v>
      </c>
      <c r="Q1421" s="146"/>
      <c r="R1421" s="146"/>
      <c r="S1421" s="146"/>
      <c r="T1421" s="145"/>
      <c r="U1421" s="86"/>
      <c r="W1421" s="203" t="s">
        <v>3443</v>
      </c>
      <c r="X1421" s="204">
        <v>2973</v>
      </c>
      <c r="Y1421" s="3">
        <f t="shared" si="171"/>
        <v>0</v>
      </c>
      <c r="Z1421" s="258" t="s">
        <v>3443</v>
      </c>
      <c r="AA1421" s="259">
        <v>138</v>
      </c>
      <c r="AE1421" s="311" t="s">
        <v>8620</v>
      </c>
      <c r="AF1421" s="318">
        <v>922.78</v>
      </c>
    </row>
    <row r="1422" spans="1:32" ht="15.75" hidden="1">
      <c r="A1422" s="87" t="s">
        <v>6217</v>
      </c>
      <c r="B1422" s="49" t="s">
        <v>4013</v>
      </c>
      <c r="C1422" s="50" t="s">
        <v>2228</v>
      </c>
      <c r="D1422" s="50" t="s">
        <v>2157</v>
      </c>
      <c r="E1422" s="50" t="s">
        <v>2124</v>
      </c>
      <c r="F1422" s="50">
        <v>3</v>
      </c>
      <c r="G1422" s="52" t="s">
        <v>2109</v>
      </c>
      <c r="H1422" s="53" t="s">
        <v>3446</v>
      </c>
      <c r="I1422" s="264">
        <v>21662</v>
      </c>
      <c r="J1422" s="262">
        <v>3176</v>
      </c>
      <c r="K1422" s="263">
        <v>331</v>
      </c>
      <c r="L1422" s="318">
        <v>1076.44</v>
      </c>
      <c r="M1422" s="33">
        <f t="shared" si="172"/>
        <v>1.52802141E-2</v>
      </c>
      <c r="N1422" s="33">
        <f t="shared" si="173"/>
        <v>4.5083757500000002E-2</v>
      </c>
      <c r="O1422" s="54">
        <f t="shared" si="174"/>
        <v>1.2540221000000001E-3</v>
      </c>
      <c r="P1422" s="29">
        <f t="shared" si="170"/>
        <v>282154</v>
      </c>
      <c r="Q1422" s="146"/>
      <c r="R1422" s="146"/>
      <c r="S1422" s="146"/>
      <c r="T1422" s="145"/>
      <c r="U1422" s="86"/>
      <c r="W1422" s="203" t="s">
        <v>3446</v>
      </c>
      <c r="X1422" s="204">
        <v>3176</v>
      </c>
      <c r="Y1422" s="3">
        <f t="shared" si="171"/>
        <v>0</v>
      </c>
      <c r="Z1422" s="258" t="s">
        <v>3446</v>
      </c>
      <c r="AA1422" s="259">
        <v>331</v>
      </c>
      <c r="AE1422" s="311" t="s">
        <v>8623</v>
      </c>
      <c r="AF1422" s="318">
        <v>1076.44</v>
      </c>
    </row>
    <row r="1423" spans="1:32" ht="15.75" hidden="1">
      <c r="A1423" s="87" t="s">
        <v>6218</v>
      </c>
      <c r="B1423" s="49" t="s">
        <v>4014</v>
      </c>
      <c r="C1423" s="50" t="s">
        <v>2228</v>
      </c>
      <c r="D1423" s="50" t="s">
        <v>2159</v>
      </c>
      <c r="E1423" s="50" t="s">
        <v>2116</v>
      </c>
      <c r="F1423" s="50" t="s">
        <v>2117</v>
      </c>
      <c r="G1423" s="52" t="s">
        <v>2107</v>
      </c>
      <c r="H1423" s="53" t="s">
        <v>3447</v>
      </c>
      <c r="I1423" s="264">
        <v>12179</v>
      </c>
      <c r="J1423" s="262">
        <v>1523</v>
      </c>
      <c r="K1423" s="263">
        <v>61</v>
      </c>
      <c r="L1423" s="318">
        <v>1076.74</v>
      </c>
      <c r="M1423" s="33">
        <f t="shared" si="172"/>
        <v>5.0086213000000001E-3</v>
      </c>
      <c r="N1423" s="33">
        <f t="shared" si="173"/>
        <v>7.0844680999999996E-3</v>
      </c>
      <c r="O1423" s="54">
        <f t="shared" si="174"/>
        <v>1.9705720000000001E-4</v>
      </c>
      <c r="P1423" s="29">
        <f t="shared" si="170"/>
        <v>44337</v>
      </c>
      <c r="Q1423" s="146"/>
      <c r="R1423" s="186"/>
      <c r="S1423" s="146"/>
      <c r="T1423" s="145"/>
      <c r="U1423" s="86"/>
      <c r="W1423" s="203" t="s">
        <v>3447</v>
      </c>
      <c r="X1423" s="204">
        <v>1523</v>
      </c>
      <c r="Y1423" s="3">
        <f t="shared" si="171"/>
        <v>0</v>
      </c>
      <c r="Z1423" s="258" t="s">
        <v>3447</v>
      </c>
      <c r="AA1423" s="259">
        <v>61</v>
      </c>
      <c r="AE1423" s="311" t="s">
        <v>8624</v>
      </c>
      <c r="AF1423" s="318">
        <v>1076.74</v>
      </c>
    </row>
    <row r="1424" spans="1:32" ht="15.75" hidden="1">
      <c r="A1424" s="87" t="s">
        <v>6219</v>
      </c>
      <c r="B1424" s="49" t="s">
        <v>4015</v>
      </c>
      <c r="C1424" s="50" t="s">
        <v>2228</v>
      </c>
      <c r="D1424" s="50" t="s">
        <v>2159</v>
      </c>
      <c r="E1424" s="50" t="s">
        <v>2115</v>
      </c>
      <c r="F1424" s="50">
        <v>3</v>
      </c>
      <c r="G1424" s="52" t="s">
        <v>2109</v>
      </c>
      <c r="H1424" s="53" t="s">
        <v>3448</v>
      </c>
      <c r="I1424" s="264">
        <v>7386</v>
      </c>
      <c r="J1424" s="262">
        <v>982</v>
      </c>
      <c r="K1424" s="263">
        <v>73</v>
      </c>
      <c r="L1424" s="318">
        <v>1068.54</v>
      </c>
      <c r="M1424" s="33">
        <f t="shared" si="172"/>
        <v>9.8835633999999999E-3</v>
      </c>
      <c r="N1424" s="33">
        <f t="shared" si="173"/>
        <v>9.0831032999999992E-3</v>
      </c>
      <c r="O1424" s="54">
        <f t="shared" si="174"/>
        <v>2.5264999999999999E-4</v>
      </c>
      <c r="P1424" s="29">
        <f t="shared" si="170"/>
        <v>56846</v>
      </c>
      <c r="Q1424" s="146"/>
      <c r="R1424" s="146"/>
      <c r="S1424" s="146"/>
      <c r="T1424" s="145"/>
      <c r="U1424" s="86"/>
      <c r="W1424" s="203" t="s">
        <v>3448</v>
      </c>
      <c r="X1424" s="204">
        <v>982</v>
      </c>
      <c r="Y1424" s="3">
        <f t="shared" si="171"/>
        <v>0</v>
      </c>
      <c r="Z1424" s="258" t="s">
        <v>3448</v>
      </c>
      <c r="AA1424" s="259">
        <v>73</v>
      </c>
      <c r="AE1424" s="311" t="s">
        <v>8625</v>
      </c>
      <c r="AF1424" s="318">
        <v>1068.54</v>
      </c>
    </row>
    <row r="1425" spans="1:32" ht="15.75" hidden="1">
      <c r="A1425" s="87" t="s">
        <v>6220</v>
      </c>
      <c r="B1425" s="49" t="s">
        <v>4016</v>
      </c>
      <c r="C1425" s="50" t="s">
        <v>2228</v>
      </c>
      <c r="D1425" s="50" t="s">
        <v>2159</v>
      </c>
      <c r="E1425" s="50" t="s">
        <v>2120</v>
      </c>
      <c r="F1425" s="50" t="s">
        <v>2119</v>
      </c>
      <c r="G1425" s="52" t="s">
        <v>2108</v>
      </c>
      <c r="H1425" s="53" t="s">
        <v>3449</v>
      </c>
      <c r="I1425" s="264">
        <v>4830</v>
      </c>
      <c r="J1425" s="262">
        <v>583</v>
      </c>
      <c r="K1425" s="263">
        <v>43</v>
      </c>
      <c r="L1425" s="318">
        <v>869.85</v>
      </c>
      <c r="M1425" s="33">
        <f t="shared" si="172"/>
        <v>8.9026915000000005E-3</v>
      </c>
      <c r="N1425" s="33">
        <f t="shared" si="173"/>
        <v>5.9668552999999997E-3</v>
      </c>
      <c r="O1425" s="54">
        <f t="shared" si="174"/>
        <v>1.6597030000000001E-4</v>
      </c>
      <c r="P1425" s="29">
        <f t="shared" si="170"/>
        <v>37343</v>
      </c>
      <c r="Q1425" s="146"/>
      <c r="R1425" s="146"/>
      <c r="S1425" s="146"/>
      <c r="T1425" s="145"/>
      <c r="U1425" s="86"/>
      <c r="W1425" s="203" t="s">
        <v>3449</v>
      </c>
      <c r="X1425" s="204">
        <v>583</v>
      </c>
      <c r="Y1425" s="3">
        <f t="shared" si="171"/>
        <v>0</v>
      </c>
      <c r="Z1425" s="258" t="s">
        <v>3449</v>
      </c>
      <c r="AA1425" s="259">
        <v>43</v>
      </c>
      <c r="AE1425" s="311" t="s">
        <v>8626</v>
      </c>
      <c r="AF1425" s="318">
        <v>869.85</v>
      </c>
    </row>
    <row r="1426" spans="1:32" ht="15.75" hidden="1">
      <c r="A1426" s="87" t="s">
        <v>6221</v>
      </c>
      <c r="B1426" s="49" t="s">
        <v>4017</v>
      </c>
      <c r="C1426" s="50" t="s">
        <v>2228</v>
      </c>
      <c r="D1426" s="50" t="s">
        <v>2159</v>
      </c>
      <c r="E1426" s="50" t="s">
        <v>2122</v>
      </c>
      <c r="F1426" s="50" t="s">
        <v>2119</v>
      </c>
      <c r="G1426" s="52" t="s">
        <v>2108</v>
      </c>
      <c r="H1426" s="53" t="s">
        <v>3447</v>
      </c>
      <c r="I1426" s="264">
        <v>9178</v>
      </c>
      <c r="J1426" s="262">
        <v>1331</v>
      </c>
      <c r="K1426" s="263">
        <v>186</v>
      </c>
      <c r="L1426" s="318">
        <v>791.43</v>
      </c>
      <c r="M1426" s="33">
        <f t="shared" si="172"/>
        <v>2.0265853100000002E-2</v>
      </c>
      <c r="N1426" s="33">
        <f t="shared" si="173"/>
        <v>3.4082421000000002E-2</v>
      </c>
      <c r="O1426" s="54">
        <f t="shared" si="174"/>
        <v>9.4801569999999999E-4</v>
      </c>
      <c r="P1426" s="29">
        <f t="shared" si="170"/>
        <v>213303</v>
      </c>
      <c r="Q1426" s="146"/>
      <c r="R1426" s="146"/>
      <c r="S1426" s="146"/>
      <c r="T1426" s="145"/>
      <c r="U1426" s="86"/>
      <c r="W1426" s="203" t="s">
        <v>3447</v>
      </c>
      <c r="X1426" s="204">
        <v>1331</v>
      </c>
      <c r="Y1426" s="3">
        <f t="shared" si="171"/>
        <v>0</v>
      </c>
      <c r="Z1426" s="258" t="s">
        <v>3447</v>
      </c>
      <c r="AA1426" s="259">
        <v>186</v>
      </c>
      <c r="AE1426" s="311" t="s">
        <v>8624</v>
      </c>
      <c r="AF1426" s="318">
        <v>791.43</v>
      </c>
    </row>
    <row r="1427" spans="1:32" ht="15.75" hidden="1">
      <c r="A1427" s="87" t="s">
        <v>6222</v>
      </c>
      <c r="B1427" s="49" t="s">
        <v>4018</v>
      </c>
      <c r="C1427" s="50" t="s">
        <v>2228</v>
      </c>
      <c r="D1427" s="50" t="s">
        <v>2159</v>
      </c>
      <c r="E1427" s="50" t="s">
        <v>2124</v>
      </c>
      <c r="F1427" s="50">
        <v>3</v>
      </c>
      <c r="G1427" s="52" t="s">
        <v>2109</v>
      </c>
      <c r="H1427" s="53" t="s">
        <v>3450</v>
      </c>
      <c r="I1427" s="264">
        <v>8208</v>
      </c>
      <c r="J1427" s="262">
        <v>1012</v>
      </c>
      <c r="K1427" s="263">
        <v>93</v>
      </c>
      <c r="L1427" s="318">
        <v>693.39</v>
      </c>
      <c r="M1427" s="33">
        <f t="shared" si="172"/>
        <v>1.13304093E-2</v>
      </c>
      <c r="N1427" s="33">
        <f t="shared" si="173"/>
        <v>1.6536688099999999E-2</v>
      </c>
      <c r="O1427" s="54">
        <f t="shared" si="174"/>
        <v>4.5997429999999998E-4</v>
      </c>
      <c r="P1427" s="29">
        <f t="shared" si="170"/>
        <v>103494</v>
      </c>
      <c r="Q1427" s="146"/>
      <c r="R1427" s="148"/>
      <c r="S1427" s="148"/>
      <c r="T1427" s="145"/>
      <c r="U1427" s="86"/>
      <c r="W1427" s="203" t="s">
        <v>3450</v>
      </c>
      <c r="X1427" s="204">
        <v>1012</v>
      </c>
      <c r="Y1427" s="3">
        <f t="shared" si="171"/>
        <v>0</v>
      </c>
      <c r="Z1427" s="258" t="s">
        <v>3450</v>
      </c>
      <c r="AA1427" s="259">
        <v>93</v>
      </c>
      <c r="AE1427" s="311" t="s">
        <v>8627</v>
      </c>
      <c r="AF1427" s="318">
        <v>693.39</v>
      </c>
    </row>
    <row r="1428" spans="1:32" ht="15.75" hidden="1">
      <c r="A1428" s="87" t="s">
        <v>6223</v>
      </c>
      <c r="B1428" s="49" t="s">
        <v>4019</v>
      </c>
      <c r="C1428" s="50" t="s">
        <v>2228</v>
      </c>
      <c r="D1428" s="50" t="s">
        <v>2159</v>
      </c>
      <c r="E1428" s="50" t="s">
        <v>2126</v>
      </c>
      <c r="F1428" s="50">
        <v>3</v>
      </c>
      <c r="G1428" s="52" t="s">
        <v>2109</v>
      </c>
      <c r="H1428" s="53" t="s">
        <v>3451</v>
      </c>
      <c r="I1428" s="264">
        <v>6425</v>
      </c>
      <c r="J1428" s="262">
        <v>892</v>
      </c>
      <c r="K1428" s="263">
        <v>51</v>
      </c>
      <c r="L1428" s="318">
        <v>977.64</v>
      </c>
      <c r="M1428" s="33">
        <f t="shared" si="172"/>
        <v>7.9377431000000002E-3</v>
      </c>
      <c r="N1428" s="33">
        <f t="shared" si="173"/>
        <v>7.2424070000000002E-3</v>
      </c>
      <c r="O1428" s="54">
        <f t="shared" si="174"/>
        <v>2.0145030000000001E-4</v>
      </c>
      <c r="P1428" s="29">
        <f t="shared" si="170"/>
        <v>45326</v>
      </c>
      <c r="Q1428" s="146"/>
      <c r="R1428" s="146"/>
      <c r="S1428" s="146"/>
      <c r="T1428" s="145"/>
      <c r="U1428" s="86"/>
      <c r="W1428" s="203" t="s">
        <v>3451</v>
      </c>
      <c r="X1428" s="204">
        <v>892</v>
      </c>
      <c r="Y1428" s="3">
        <f t="shared" si="171"/>
        <v>0</v>
      </c>
      <c r="Z1428" s="258" t="s">
        <v>3451</v>
      </c>
      <c r="AA1428" s="259">
        <v>51</v>
      </c>
      <c r="AE1428" s="311" t="s">
        <v>8628</v>
      </c>
      <c r="AF1428" s="318">
        <v>977.64</v>
      </c>
    </row>
    <row r="1429" spans="1:32" ht="15.75" hidden="1">
      <c r="A1429" s="87" t="s">
        <v>6224</v>
      </c>
      <c r="B1429" s="49" t="s">
        <v>4020</v>
      </c>
      <c r="C1429" s="50" t="s">
        <v>2228</v>
      </c>
      <c r="D1429" s="50" t="s">
        <v>2159</v>
      </c>
      <c r="E1429" s="50" t="s">
        <v>2133</v>
      </c>
      <c r="F1429" s="50" t="s">
        <v>2119</v>
      </c>
      <c r="G1429" s="52" t="s">
        <v>2108</v>
      </c>
      <c r="H1429" s="53" t="s">
        <v>3452</v>
      </c>
      <c r="I1429" s="264">
        <v>4281</v>
      </c>
      <c r="J1429" s="262">
        <v>549</v>
      </c>
      <c r="K1429" s="263">
        <v>12</v>
      </c>
      <c r="L1429" s="318">
        <v>1182.8699999999999</v>
      </c>
      <c r="M1429" s="33">
        <f t="shared" ref="M1429:M1460" si="175" xml:space="preserve"> ROUNDDOWN(K1429/I1429,10)</f>
        <v>2.8030833000000002E-3</v>
      </c>
      <c r="N1429" s="33">
        <f t="shared" ref="N1429:N1460" si="176">ROUNDDOWN(J1429*M1429/L1429,10)</f>
        <v>1.3009821E-3</v>
      </c>
      <c r="O1429" s="54">
        <f t="shared" ref="O1429:O1460" si="177">ROUNDDOWN(N1429/$N$2499,10)</f>
        <v>3.6187299999999998E-5</v>
      </c>
      <c r="P1429" s="29">
        <f t="shared" si="170"/>
        <v>8142</v>
      </c>
      <c r="Q1429" s="146"/>
      <c r="R1429" s="146"/>
      <c r="S1429" s="146"/>
      <c r="T1429" s="145"/>
      <c r="U1429" s="86"/>
      <c r="W1429" s="203" t="s">
        <v>3452</v>
      </c>
      <c r="X1429" s="204">
        <v>549</v>
      </c>
      <c r="Y1429" s="3">
        <f t="shared" si="171"/>
        <v>0</v>
      </c>
      <c r="Z1429" s="258" t="s">
        <v>3452</v>
      </c>
      <c r="AA1429" s="259">
        <v>12</v>
      </c>
      <c r="AE1429" s="311" t="s">
        <v>8629</v>
      </c>
      <c r="AF1429" s="318">
        <v>1182.8699999999999</v>
      </c>
    </row>
    <row r="1430" spans="1:32" ht="15.75" hidden="1">
      <c r="A1430" s="87" t="s">
        <v>6225</v>
      </c>
      <c r="B1430" s="49" t="s">
        <v>4021</v>
      </c>
      <c r="C1430" s="50" t="s">
        <v>2228</v>
      </c>
      <c r="D1430" s="50" t="s">
        <v>2159</v>
      </c>
      <c r="E1430" s="50" t="s">
        <v>2157</v>
      </c>
      <c r="F1430" s="50" t="s">
        <v>2119</v>
      </c>
      <c r="G1430" s="52" t="s">
        <v>2108</v>
      </c>
      <c r="H1430" s="53" t="s">
        <v>3453</v>
      </c>
      <c r="I1430" s="264">
        <v>3865</v>
      </c>
      <c r="J1430" s="262">
        <v>519</v>
      </c>
      <c r="K1430" s="263">
        <v>11</v>
      </c>
      <c r="L1430" s="318">
        <v>750.25</v>
      </c>
      <c r="M1430" s="33">
        <f t="shared" si="175"/>
        <v>2.8460542999999999E-3</v>
      </c>
      <c r="N1430" s="33">
        <f t="shared" si="176"/>
        <v>1.9688132999999999E-3</v>
      </c>
      <c r="O1430" s="54">
        <f t="shared" si="177"/>
        <v>5.4763299999999998E-5</v>
      </c>
      <c r="P1430" s="29">
        <f t="shared" ref="P1430:P1493" si="178">ROUNDDOWN(225000000*O1430,0)</f>
        <v>12321</v>
      </c>
      <c r="Q1430" s="146"/>
      <c r="R1430" s="146"/>
      <c r="S1430" s="146"/>
      <c r="T1430" s="145"/>
      <c r="U1430" s="86"/>
      <c r="W1430" s="203" t="s">
        <v>3453</v>
      </c>
      <c r="X1430" s="204">
        <v>519</v>
      </c>
      <c r="Y1430" s="3">
        <f t="shared" ref="Y1430:Y1493" si="179">J1430-X1430</f>
        <v>0</v>
      </c>
      <c r="Z1430" s="258" t="s">
        <v>3453</v>
      </c>
      <c r="AA1430" s="259">
        <v>11</v>
      </c>
      <c r="AE1430" s="311" t="s">
        <v>8630</v>
      </c>
      <c r="AF1430" s="318">
        <v>750.25</v>
      </c>
    </row>
    <row r="1431" spans="1:32" ht="15.75" hidden="1">
      <c r="A1431" s="87" t="s">
        <v>6226</v>
      </c>
      <c r="B1431" s="49" t="s">
        <v>4022</v>
      </c>
      <c r="C1431" s="50" t="s">
        <v>2228</v>
      </c>
      <c r="D1431" s="50" t="s">
        <v>2172</v>
      </c>
      <c r="E1431" s="50" t="s">
        <v>2116</v>
      </c>
      <c r="F1431" s="50" t="s">
        <v>2117</v>
      </c>
      <c r="G1431" s="52" t="s">
        <v>2107</v>
      </c>
      <c r="H1431" s="53" t="s">
        <v>3454</v>
      </c>
      <c r="I1431" s="264">
        <v>17749</v>
      </c>
      <c r="J1431" s="262">
        <v>2278</v>
      </c>
      <c r="K1431" s="263">
        <v>161</v>
      </c>
      <c r="L1431" s="318">
        <v>1595.45</v>
      </c>
      <c r="M1431" s="33">
        <f t="shared" si="175"/>
        <v>9.0709334999999995E-3</v>
      </c>
      <c r="N1431" s="33">
        <f t="shared" si="176"/>
        <v>1.2951572600000001E-2</v>
      </c>
      <c r="O1431" s="54">
        <f t="shared" si="177"/>
        <v>3.6025299999999999E-4</v>
      </c>
      <c r="P1431" s="29">
        <f t="shared" si="178"/>
        <v>81056</v>
      </c>
      <c r="Q1431" s="146"/>
      <c r="R1431" s="146"/>
      <c r="S1431" s="146"/>
      <c r="T1431" s="145"/>
      <c r="U1431" s="86"/>
      <c r="W1431" s="203" t="s">
        <v>3454</v>
      </c>
      <c r="X1431" s="204">
        <v>2278</v>
      </c>
      <c r="Y1431" s="3">
        <f t="shared" si="179"/>
        <v>0</v>
      </c>
      <c r="Z1431" s="258" t="s">
        <v>3454</v>
      </c>
      <c r="AA1431" s="259">
        <v>161</v>
      </c>
      <c r="AE1431" s="311" t="s">
        <v>8631</v>
      </c>
      <c r="AF1431" s="318">
        <v>1595.45</v>
      </c>
    </row>
    <row r="1432" spans="1:32" ht="15.75" hidden="1">
      <c r="A1432" s="87" t="s">
        <v>6227</v>
      </c>
      <c r="B1432" s="49" t="s">
        <v>4023</v>
      </c>
      <c r="C1432" s="50" t="s">
        <v>2228</v>
      </c>
      <c r="D1432" s="50" t="s">
        <v>2172</v>
      </c>
      <c r="E1432" s="50" t="s">
        <v>2115</v>
      </c>
      <c r="F1432" s="50" t="s">
        <v>2119</v>
      </c>
      <c r="G1432" s="52" t="s">
        <v>2108</v>
      </c>
      <c r="H1432" s="53" t="s">
        <v>3032</v>
      </c>
      <c r="I1432" s="264">
        <v>8635</v>
      </c>
      <c r="J1432" s="262">
        <v>1353</v>
      </c>
      <c r="K1432" s="263">
        <v>62</v>
      </c>
      <c r="L1432" s="318">
        <v>977.34</v>
      </c>
      <c r="M1432" s="33">
        <f t="shared" si="175"/>
        <v>7.1800809999999996E-3</v>
      </c>
      <c r="N1432" s="33">
        <f t="shared" si="176"/>
        <v>9.9398873999999998E-3</v>
      </c>
      <c r="O1432" s="54">
        <f t="shared" si="177"/>
        <v>2.7648180000000003E-4</v>
      </c>
      <c r="P1432" s="29">
        <f t="shared" si="178"/>
        <v>62208</v>
      </c>
      <c r="Q1432" s="146"/>
      <c r="R1432" s="146"/>
      <c r="S1432" s="146"/>
      <c r="T1432" s="145"/>
      <c r="U1432" s="86"/>
      <c r="W1432" s="203" t="s">
        <v>3032</v>
      </c>
      <c r="X1432" s="204">
        <v>1353</v>
      </c>
      <c r="Y1432" s="3">
        <f t="shared" si="179"/>
        <v>0</v>
      </c>
      <c r="Z1432" s="258" t="s">
        <v>3032</v>
      </c>
      <c r="AA1432" s="259">
        <v>62</v>
      </c>
      <c r="AE1432" s="311" t="s">
        <v>8225</v>
      </c>
      <c r="AF1432" s="318">
        <v>977.34</v>
      </c>
    </row>
    <row r="1433" spans="1:32" ht="15.75" hidden="1">
      <c r="A1433" s="87" t="s">
        <v>6228</v>
      </c>
      <c r="B1433" s="49" t="s">
        <v>4024</v>
      </c>
      <c r="C1433" s="50" t="s">
        <v>2228</v>
      </c>
      <c r="D1433" s="50" t="s">
        <v>2172</v>
      </c>
      <c r="E1433" s="50" t="s">
        <v>2120</v>
      </c>
      <c r="F1433" s="50" t="s">
        <v>2119</v>
      </c>
      <c r="G1433" s="52" t="s">
        <v>2108</v>
      </c>
      <c r="H1433" s="53" t="s">
        <v>3396</v>
      </c>
      <c r="I1433" s="264">
        <v>11638</v>
      </c>
      <c r="J1433" s="262">
        <v>1654</v>
      </c>
      <c r="K1433" s="263">
        <v>44</v>
      </c>
      <c r="L1433" s="318">
        <v>1046.68</v>
      </c>
      <c r="M1433" s="33">
        <f t="shared" si="175"/>
        <v>3.7807182999999999E-3</v>
      </c>
      <c r="N1433" s="33">
        <f t="shared" si="176"/>
        <v>5.9744220000000001E-3</v>
      </c>
      <c r="O1433" s="54">
        <f t="shared" si="177"/>
        <v>1.6618080000000001E-4</v>
      </c>
      <c r="P1433" s="29">
        <f t="shared" si="178"/>
        <v>37390</v>
      </c>
      <c r="Q1433" s="146"/>
      <c r="R1433" s="146"/>
      <c r="S1433" s="146"/>
      <c r="T1433" s="145"/>
      <c r="U1433" s="86"/>
      <c r="W1433" s="203" t="s">
        <v>3396</v>
      </c>
      <c r="X1433" s="204">
        <v>1654</v>
      </c>
      <c r="Y1433" s="3">
        <f t="shared" si="179"/>
        <v>0</v>
      </c>
      <c r="Z1433" s="258" t="s">
        <v>3396</v>
      </c>
      <c r="AA1433" s="259">
        <v>44</v>
      </c>
      <c r="AE1433" s="311" t="s">
        <v>8572</v>
      </c>
      <c r="AF1433" s="318">
        <v>1046.68</v>
      </c>
    </row>
    <row r="1434" spans="1:32" ht="15.75" hidden="1">
      <c r="A1434" s="87" t="s">
        <v>6229</v>
      </c>
      <c r="B1434" s="49" t="s">
        <v>4025</v>
      </c>
      <c r="C1434" s="50" t="s">
        <v>2228</v>
      </c>
      <c r="D1434" s="50" t="s">
        <v>2172</v>
      </c>
      <c r="E1434" s="50" t="s">
        <v>2122</v>
      </c>
      <c r="F1434" s="50" t="s">
        <v>2119</v>
      </c>
      <c r="G1434" s="52" t="s">
        <v>2108</v>
      </c>
      <c r="H1434" s="53" t="s">
        <v>3454</v>
      </c>
      <c r="I1434" s="264">
        <v>21634</v>
      </c>
      <c r="J1434" s="262">
        <v>3247</v>
      </c>
      <c r="K1434" s="263">
        <v>155</v>
      </c>
      <c r="L1434" s="318">
        <v>997.72</v>
      </c>
      <c r="M1434" s="33">
        <f t="shared" si="175"/>
        <v>7.1646482000000001E-3</v>
      </c>
      <c r="N1434" s="33">
        <f t="shared" si="176"/>
        <v>2.33167749E-2</v>
      </c>
      <c r="O1434" s="54">
        <f t="shared" si="177"/>
        <v>6.4856509999999996E-4</v>
      </c>
      <c r="P1434" s="29">
        <f t="shared" si="178"/>
        <v>145927</v>
      </c>
      <c r="Q1434" s="146"/>
      <c r="R1434" s="146"/>
      <c r="S1434" s="146"/>
      <c r="T1434" s="145"/>
      <c r="U1434" s="86"/>
      <c r="W1434" s="203" t="s">
        <v>3454</v>
      </c>
      <c r="X1434" s="204">
        <v>3247</v>
      </c>
      <c r="Y1434" s="3">
        <f t="shared" si="179"/>
        <v>0</v>
      </c>
      <c r="Z1434" s="258" t="s">
        <v>3454</v>
      </c>
      <c r="AA1434" s="259">
        <v>155</v>
      </c>
      <c r="AE1434" s="311" t="s">
        <v>8631</v>
      </c>
      <c r="AF1434" s="318">
        <v>997.72</v>
      </c>
    </row>
    <row r="1435" spans="1:32" ht="15.75" hidden="1">
      <c r="A1435" s="87" t="s">
        <v>6230</v>
      </c>
      <c r="B1435" s="49" t="s">
        <v>4026</v>
      </c>
      <c r="C1435" s="50" t="s">
        <v>2228</v>
      </c>
      <c r="D1435" s="50" t="s">
        <v>2172</v>
      </c>
      <c r="E1435" s="50" t="s">
        <v>2124</v>
      </c>
      <c r="F1435" s="50" t="s">
        <v>2119</v>
      </c>
      <c r="G1435" s="52" t="s">
        <v>2108</v>
      </c>
      <c r="H1435" s="53" t="s">
        <v>3455</v>
      </c>
      <c r="I1435" s="264">
        <v>6550</v>
      </c>
      <c r="J1435" s="262">
        <v>859</v>
      </c>
      <c r="K1435" s="263">
        <v>33</v>
      </c>
      <c r="L1435" s="318">
        <v>1133.5899999999999</v>
      </c>
      <c r="M1435" s="33">
        <f t="shared" si="175"/>
        <v>5.0381679000000004E-3</v>
      </c>
      <c r="N1435" s="33">
        <f t="shared" si="176"/>
        <v>3.8177701999999999E-3</v>
      </c>
      <c r="O1435" s="54">
        <f t="shared" si="177"/>
        <v>1.061927E-4</v>
      </c>
      <c r="P1435" s="29">
        <f t="shared" si="178"/>
        <v>23893</v>
      </c>
      <c r="Q1435" s="146"/>
      <c r="R1435" s="146"/>
      <c r="S1435" s="146"/>
      <c r="T1435" s="145"/>
      <c r="U1435" s="86"/>
      <c r="W1435" s="203" t="s">
        <v>3455</v>
      </c>
      <c r="X1435" s="204">
        <v>859</v>
      </c>
      <c r="Y1435" s="3">
        <f t="shared" si="179"/>
        <v>0</v>
      </c>
      <c r="Z1435" s="258" t="s">
        <v>3455</v>
      </c>
      <c r="AA1435" s="259">
        <v>33</v>
      </c>
      <c r="AE1435" s="311" t="s">
        <v>8632</v>
      </c>
      <c r="AF1435" s="318">
        <v>1133.5899999999999</v>
      </c>
    </row>
    <row r="1436" spans="1:32" ht="15.75" hidden="1">
      <c r="A1436" s="87" t="s">
        <v>6231</v>
      </c>
      <c r="B1436" s="49" t="s">
        <v>4027</v>
      </c>
      <c r="C1436" s="50" t="s">
        <v>2228</v>
      </c>
      <c r="D1436" s="50" t="s">
        <v>2172</v>
      </c>
      <c r="E1436" s="50" t="s">
        <v>2126</v>
      </c>
      <c r="F1436" s="50" t="s">
        <v>2119</v>
      </c>
      <c r="G1436" s="52" t="s">
        <v>2108</v>
      </c>
      <c r="H1436" s="53" t="s">
        <v>3456</v>
      </c>
      <c r="I1436" s="264">
        <v>7294</v>
      </c>
      <c r="J1436" s="262">
        <v>1084</v>
      </c>
      <c r="K1436" s="263">
        <v>124</v>
      </c>
      <c r="L1436" s="318">
        <v>855.58</v>
      </c>
      <c r="M1436" s="33">
        <f t="shared" si="175"/>
        <v>1.7000274100000001E-2</v>
      </c>
      <c r="N1436" s="33">
        <f t="shared" si="176"/>
        <v>2.1538952600000001E-2</v>
      </c>
      <c r="O1436" s="54">
        <f t="shared" si="177"/>
        <v>5.9911429999999998E-4</v>
      </c>
      <c r="P1436" s="29">
        <f t="shared" si="178"/>
        <v>134800</v>
      </c>
      <c r="Q1436" s="146"/>
      <c r="R1436" s="146"/>
      <c r="S1436" s="146"/>
      <c r="T1436" s="145"/>
      <c r="U1436" s="86"/>
      <c r="W1436" s="203" t="s">
        <v>3456</v>
      </c>
      <c r="X1436" s="204">
        <v>1084</v>
      </c>
      <c r="Y1436" s="3">
        <f t="shared" si="179"/>
        <v>0</v>
      </c>
      <c r="Z1436" s="258" t="s">
        <v>3456</v>
      </c>
      <c r="AA1436" s="259">
        <v>124</v>
      </c>
      <c r="AE1436" s="311" t="s">
        <v>8633</v>
      </c>
      <c r="AF1436" s="318">
        <v>855.58</v>
      </c>
    </row>
    <row r="1437" spans="1:32" ht="15.75" hidden="1">
      <c r="A1437" s="87" t="s">
        <v>6232</v>
      </c>
      <c r="B1437" s="49" t="s">
        <v>4028</v>
      </c>
      <c r="C1437" s="50" t="s">
        <v>2228</v>
      </c>
      <c r="D1437" s="50" t="s">
        <v>2172</v>
      </c>
      <c r="E1437" s="50" t="s">
        <v>2133</v>
      </c>
      <c r="F1437" s="50" t="s">
        <v>2119</v>
      </c>
      <c r="G1437" s="52" t="s">
        <v>2108</v>
      </c>
      <c r="H1437" s="53" t="s">
        <v>3457</v>
      </c>
      <c r="I1437" s="264">
        <v>6964</v>
      </c>
      <c r="J1437" s="262">
        <v>1042</v>
      </c>
      <c r="K1437" s="263">
        <v>47</v>
      </c>
      <c r="L1437" s="318">
        <v>971.38</v>
      </c>
      <c r="M1437" s="33">
        <f t="shared" si="175"/>
        <v>6.7489947999999998E-3</v>
      </c>
      <c r="N1437" s="33">
        <f t="shared" si="176"/>
        <v>7.2396513999999999E-3</v>
      </c>
      <c r="O1437" s="54">
        <f t="shared" si="177"/>
        <v>2.0137369999999999E-4</v>
      </c>
      <c r="P1437" s="29">
        <f t="shared" si="178"/>
        <v>45309</v>
      </c>
      <c r="Q1437" s="146"/>
      <c r="R1437" s="146"/>
      <c r="S1437" s="146"/>
      <c r="T1437" s="145"/>
      <c r="U1437" s="86"/>
      <c r="W1437" s="203" t="s">
        <v>3457</v>
      </c>
      <c r="X1437" s="204">
        <v>1042</v>
      </c>
      <c r="Y1437" s="3">
        <f t="shared" si="179"/>
        <v>0</v>
      </c>
      <c r="Z1437" s="258" t="s">
        <v>3457</v>
      </c>
      <c r="AA1437" s="259">
        <v>47</v>
      </c>
      <c r="AE1437" s="311" t="s">
        <v>8634</v>
      </c>
      <c r="AF1437" s="318">
        <v>971.38</v>
      </c>
    </row>
    <row r="1438" spans="1:32" ht="15.75" hidden="1">
      <c r="A1438" s="87" t="s">
        <v>6233</v>
      </c>
      <c r="B1438" s="49" t="s">
        <v>4029</v>
      </c>
      <c r="C1438" s="50" t="s">
        <v>2228</v>
      </c>
      <c r="D1438" s="50" t="s">
        <v>2174</v>
      </c>
      <c r="E1438" s="50" t="s">
        <v>2116</v>
      </c>
      <c r="F1438" s="50" t="s">
        <v>2117</v>
      </c>
      <c r="G1438" s="52" t="s">
        <v>2107</v>
      </c>
      <c r="H1438" s="53" t="s">
        <v>3458</v>
      </c>
      <c r="I1438" s="264">
        <v>60504</v>
      </c>
      <c r="J1438" s="262">
        <v>7189</v>
      </c>
      <c r="K1438" s="263">
        <v>293</v>
      </c>
      <c r="L1438" s="318">
        <v>1938.84</v>
      </c>
      <c r="M1438" s="33">
        <f t="shared" si="175"/>
        <v>4.8426550000000004E-3</v>
      </c>
      <c r="N1438" s="33">
        <f t="shared" si="176"/>
        <v>1.7956018399999999E-2</v>
      </c>
      <c r="O1438" s="54">
        <f t="shared" si="177"/>
        <v>4.9945359999999995E-4</v>
      </c>
      <c r="P1438" s="29">
        <f t="shared" si="178"/>
        <v>112377</v>
      </c>
      <c r="Q1438" s="146"/>
      <c r="R1438" s="146"/>
      <c r="S1438" s="146"/>
      <c r="T1438" s="145"/>
      <c r="U1438" s="86"/>
      <c r="W1438" s="203" t="s">
        <v>3458</v>
      </c>
      <c r="X1438" s="204">
        <v>7189</v>
      </c>
      <c r="Y1438" s="3">
        <f t="shared" si="179"/>
        <v>0</v>
      </c>
      <c r="Z1438" s="258" t="s">
        <v>3458</v>
      </c>
      <c r="AA1438" s="259">
        <v>293</v>
      </c>
      <c r="AE1438" s="311" t="s">
        <v>8635</v>
      </c>
      <c r="AF1438" s="318">
        <v>1938.84</v>
      </c>
    </row>
    <row r="1439" spans="1:32" ht="15.75" hidden="1">
      <c r="A1439" s="87" t="s">
        <v>6234</v>
      </c>
      <c r="B1439" s="49" t="s">
        <v>4030</v>
      </c>
      <c r="C1439" s="50" t="s">
        <v>2228</v>
      </c>
      <c r="D1439" s="50" t="s">
        <v>2174</v>
      </c>
      <c r="E1439" s="50" t="s">
        <v>2115</v>
      </c>
      <c r="F1439" s="50" t="s">
        <v>2119</v>
      </c>
      <c r="G1439" s="52" t="s">
        <v>2108</v>
      </c>
      <c r="H1439" s="53" t="s">
        <v>3459</v>
      </c>
      <c r="I1439" s="264">
        <v>5570</v>
      </c>
      <c r="J1439" s="262">
        <v>799</v>
      </c>
      <c r="K1439" s="263">
        <v>9</v>
      </c>
      <c r="L1439" s="318">
        <v>910.56</v>
      </c>
      <c r="M1439" s="33">
        <f t="shared" si="175"/>
        <v>1.6157989E-3</v>
      </c>
      <c r="N1439" s="33">
        <f t="shared" si="176"/>
        <v>1.4178343999999999E-3</v>
      </c>
      <c r="O1439" s="54">
        <f t="shared" si="177"/>
        <v>3.9437600000000003E-5</v>
      </c>
      <c r="P1439" s="29">
        <f t="shared" si="178"/>
        <v>8873</v>
      </c>
      <c r="Q1439" s="146"/>
      <c r="R1439" s="146"/>
      <c r="S1439" s="146"/>
      <c r="T1439" s="145"/>
      <c r="U1439" s="86"/>
      <c r="W1439" s="203" t="s">
        <v>3459</v>
      </c>
      <c r="X1439" s="204">
        <v>799</v>
      </c>
      <c r="Y1439" s="3">
        <f t="shared" si="179"/>
        <v>0</v>
      </c>
      <c r="Z1439" s="258" t="s">
        <v>3459</v>
      </c>
      <c r="AA1439" s="259">
        <v>9</v>
      </c>
      <c r="AE1439" s="311" t="s">
        <v>8636</v>
      </c>
      <c r="AF1439" s="318">
        <v>910.56</v>
      </c>
    </row>
    <row r="1440" spans="1:32" ht="15.75" hidden="1">
      <c r="A1440" s="87" t="s">
        <v>6235</v>
      </c>
      <c r="B1440" s="49" t="s">
        <v>4031</v>
      </c>
      <c r="C1440" s="50" t="s">
        <v>2228</v>
      </c>
      <c r="D1440" s="50" t="s">
        <v>2174</v>
      </c>
      <c r="E1440" s="50" t="s">
        <v>2120</v>
      </c>
      <c r="F1440" s="50" t="s">
        <v>2119</v>
      </c>
      <c r="G1440" s="52" t="s">
        <v>2108</v>
      </c>
      <c r="H1440" s="53" t="s">
        <v>3460</v>
      </c>
      <c r="I1440" s="264">
        <v>7038</v>
      </c>
      <c r="J1440" s="262">
        <v>1061</v>
      </c>
      <c r="K1440" s="263">
        <v>25</v>
      </c>
      <c r="L1440" s="318">
        <v>967.01</v>
      </c>
      <c r="M1440" s="33">
        <f t="shared" si="175"/>
        <v>3.5521454000000002E-3</v>
      </c>
      <c r="N1440" s="33">
        <f t="shared" si="176"/>
        <v>3.8974015000000002E-3</v>
      </c>
      <c r="O1440" s="54">
        <f t="shared" si="177"/>
        <v>1.084077E-4</v>
      </c>
      <c r="P1440" s="29">
        <f t="shared" si="178"/>
        <v>24391</v>
      </c>
      <c r="Q1440" s="146"/>
      <c r="R1440" s="146"/>
      <c r="S1440" s="146"/>
      <c r="T1440" s="145"/>
      <c r="U1440" s="86"/>
      <c r="W1440" s="203" t="s">
        <v>3460</v>
      </c>
      <c r="X1440" s="204">
        <v>1061</v>
      </c>
      <c r="Y1440" s="3">
        <f t="shared" si="179"/>
        <v>0</v>
      </c>
      <c r="Z1440" s="258" t="s">
        <v>3460</v>
      </c>
      <c r="AA1440" s="259">
        <v>25</v>
      </c>
      <c r="AE1440" s="311" t="s">
        <v>8637</v>
      </c>
      <c r="AF1440" s="318">
        <v>967.01</v>
      </c>
    </row>
    <row r="1441" spans="1:32" ht="15.75" hidden="1">
      <c r="A1441" s="87" t="s">
        <v>6236</v>
      </c>
      <c r="B1441" s="49" t="s">
        <v>4032</v>
      </c>
      <c r="C1441" s="50" t="s">
        <v>2228</v>
      </c>
      <c r="D1441" s="50" t="s">
        <v>2174</v>
      </c>
      <c r="E1441" s="50" t="s">
        <v>2122</v>
      </c>
      <c r="F1441" s="50" t="s">
        <v>2119</v>
      </c>
      <c r="G1441" s="52" t="s">
        <v>2108</v>
      </c>
      <c r="H1441" s="53" t="s">
        <v>3461</v>
      </c>
      <c r="I1441" s="264">
        <v>2758</v>
      </c>
      <c r="J1441" s="262">
        <v>382</v>
      </c>
      <c r="K1441" s="263">
        <v>27</v>
      </c>
      <c r="L1441" s="318">
        <v>856.61</v>
      </c>
      <c r="M1441" s="33">
        <f t="shared" si="175"/>
        <v>9.7897026000000002E-3</v>
      </c>
      <c r="N1441" s="33">
        <f t="shared" si="176"/>
        <v>4.3656581000000002E-3</v>
      </c>
      <c r="O1441" s="54">
        <f t="shared" si="177"/>
        <v>1.214324E-4</v>
      </c>
      <c r="P1441" s="29">
        <f t="shared" si="178"/>
        <v>27322</v>
      </c>
      <c r="Q1441" s="146"/>
      <c r="R1441" s="146"/>
      <c r="S1441" s="146"/>
      <c r="T1441" s="145"/>
      <c r="U1441" s="86"/>
      <c r="W1441" s="203" t="s">
        <v>3461</v>
      </c>
      <c r="X1441" s="204">
        <v>382</v>
      </c>
      <c r="Y1441" s="3">
        <f t="shared" si="179"/>
        <v>0</v>
      </c>
      <c r="Z1441" s="258" t="s">
        <v>3461</v>
      </c>
      <c r="AA1441" s="259">
        <v>27</v>
      </c>
      <c r="AE1441" s="311" t="s">
        <v>8638</v>
      </c>
      <c r="AF1441" s="318">
        <v>856.61</v>
      </c>
    </row>
    <row r="1442" spans="1:32" ht="15.75" hidden="1">
      <c r="A1442" s="87" t="s">
        <v>6237</v>
      </c>
      <c r="B1442" s="49" t="s">
        <v>4033</v>
      </c>
      <c r="C1442" s="50" t="s">
        <v>2228</v>
      </c>
      <c r="D1442" s="50" t="s">
        <v>2174</v>
      </c>
      <c r="E1442" s="50" t="s">
        <v>2124</v>
      </c>
      <c r="F1442" s="50" t="s">
        <v>2119</v>
      </c>
      <c r="G1442" s="52" t="s">
        <v>2108</v>
      </c>
      <c r="H1442" s="53" t="s">
        <v>3458</v>
      </c>
      <c r="I1442" s="264">
        <v>13252</v>
      </c>
      <c r="J1442" s="262">
        <v>1961</v>
      </c>
      <c r="K1442" s="263">
        <v>23</v>
      </c>
      <c r="L1442" s="318">
        <v>1285.73</v>
      </c>
      <c r="M1442" s="33">
        <f t="shared" si="175"/>
        <v>1.735587E-3</v>
      </c>
      <c r="N1442" s="33">
        <f t="shared" si="176"/>
        <v>2.6471235000000001E-3</v>
      </c>
      <c r="O1442" s="54">
        <f t="shared" si="177"/>
        <v>7.3630700000000006E-5</v>
      </c>
      <c r="P1442" s="29">
        <f t="shared" si="178"/>
        <v>16566</v>
      </c>
      <c r="Q1442" s="146"/>
      <c r="R1442" s="146"/>
      <c r="S1442" s="146"/>
      <c r="T1442" s="145"/>
      <c r="U1442" s="86"/>
      <c r="W1442" s="203" t="s">
        <v>3458</v>
      </c>
      <c r="X1442" s="204">
        <v>1961</v>
      </c>
      <c r="Y1442" s="3">
        <f t="shared" si="179"/>
        <v>0</v>
      </c>
      <c r="Z1442" s="258" t="s">
        <v>3458</v>
      </c>
      <c r="AA1442" s="259">
        <v>23</v>
      </c>
      <c r="AE1442" s="311" t="s">
        <v>8635</v>
      </c>
      <c r="AF1442" s="318">
        <v>1285.73</v>
      </c>
    </row>
    <row r="1443" spans="1:32" ht="15.75" hidden="1">
      <c r="A1443" s="87" t="s">
        <v>6238</v>
      </c>
      <c r="B1443" s="49" t="s">
        <v>4034</v>
      </c>
      <c r="C1443" s="50" t="s">
        <v>2228</v>
      </c>
      <c r="D1443" s="50" t="s">
        <v>2174</v>
      </c>
      <c r="E1443" s="50" t="s">
        <v>2126</v>
      </c>
      <c r="F1443" s="50" t="s">
        <v>2119</v>
      </c>
      <c r="G1443" s="52" t="s">
        <v>2108</v>
      </c>
      <c r="H1443" s="53" t="s">
        <v>3462</v>
      </c>
      <c r="I1443" s="264">
        <v>5357</v>
      </c>
      <c r="J1443" s="262">
        <v>764</v>
      </c>
      <c r="K1443" s="263">
        <v>20</v>
      </c>
      <c r="L1443" s="318">
        <v>867.83</v>
      </c>
      <c r="M1443" s="33">
        <f t="shared" si="175"/>
        <v>3.7334327999999999E-3</v>
      </c>
      <c r="N1443" s="33">
        <f t="shared" si="176"/>
        <v>3.2867526999999998E-3</v>
      </c>
      <c r="O1443" s="54">
        <f t="shared" si="177"/>
        <v>9.1422199999999994E-5</v>
      </c>
      <c r="P1443" s="29">
        <f t="shared" si="178"/>
        <v>20569</v>
      </c>
      <c r="Q1443" s="146"/>
      <c r="R1443" s="146"/>
      <c r="S1443" s="146"/>
      <c r="T1443" s="145"/>
      <c r="U1443" s="86"/>
      <c r="W1443" s="203" t="s">
        <v>3462</v>
      </c>
      <c r="X1443" s="204">
        <v>764</v>
      </c>
      <c r="Y1443" s="3">
        <f t="shared" si="179"/>
        <v>0</v>
      </c>
      <c r="Z1443" s="258" t="s">
        <v>3462</v>
      </c>
      <c r="AA1443" s="259">
        <v>20</v>
      </c>
      <c r="AE1443" s="311" t="s">
        <v>8639</v>
      </c>
      <c r="AF1443" s="318">
        <v>867.83</v>
      </c>
    </row>
    <row r="1444" spans="1:32" ht="15.75" hidden="1">
      <c r="A1444" s="88">
        <v>1811073</v>
      </c>
      <c r="B1444" s="49" t="s">
        <v>4035</v>
      </c>
      <c r="C1444" s="50" t="s">
        <v>2228</v>
      </c>
      <c r="D1444" s="50" t="s">
        <v>2174</v>
      </c>
      <c r="E1444" s="50" t="s">
        <v>2133</v>
      </c>
      <c r="F1444" s="50">
        <v>3</v>
      </c>
      <c r="G1444" s="52" t="s">
        <v>2109</v>
      </c>
      <c r="H1444" s="53" t="s">
        <v>3463</v>
      </c>
      <c r="I1444" s="264">
        <v>11833</v>
      </c>
      <c r="J1444" s="262">
        <v>1832</v>
      </c>
      <c r="K1444" s="263">
        <v>35</v>
      </c>
      <c r="L1444" s="318">
        <v>868.5</v>
      </c>
      <c r="M1444" s="33">
        <f t="shared" si="175"/>
        <v>2.9578297000000002E-3</v>
      </c>
      <c r="N1444" s="33">
        <f t="shared" si="176"/>
        <v>6.2391985999999998E-3</v>
      </c>
      <c r="O1444" s="54">
        <f t="shared" si="177"/>
        <v>1.7354569999999999E-4</v>
      </c>
      <c r="P1444" s="29">
        <f t="shared" si="178"/>
        <v>39047</v>
      </c>
      <c r="Q1444" s="146"/>
      <c r="R1444" s="146"/>
      <c r="S1444" s="146"/>
      <c r="T1444" s="145"/>
      <c r="U1444" s="86"/>
      <c r="W1444" s="203" t="s">
        <v>3463</v>
      </c>
      <c r="X1444" s="204">
        <v>1832</v>
      </c>
      <c r="Y1444" s="3">
        <f t="shared" si="179"/>
        <v>0</v>
      </c>
      <c r="Z1444" s="258" t="s">
        <v>3463</v>
      </c>
      <c r="AA1444" s="259">
        <v>35</v>
      </c>
      <c r="AE1444" s="311" t="s">
        <v>8640</v>
      </c>
      <c r="AF1444" s="318">
        <v>868.5</v>
      </c>
    </row>
    <row r="1445" spans="1:32" ht="15.75" hidden="1">
      <c r="A1445" s="87" t="s">
        <v>6239</v>
      </c>
      <c r="B1445" s="49" t="s">
        <v>4036</v>
      </c>
      <c r="C1445" s="50" t="s">
        <v>2228</v>
      </c>
      <c r="D1445" s="50" t="s">
        <v>2174</v>
      </c>
      <c r="E1445" s="50" t="s">
        <v>2157</v>
      </c>
      <c r="F1445" s="50">
        <v>3</v>
      </c>
      <c r="G1445" s="52" t="s">
        <v>2109</v>
      </c>
      <c r="H1445" s="53" t="s">
        <v>3464</v>
      </c>
      <c r="I1445" s="264">
        <v>14228</v>
      </c>
      <c r="J1445" s="262">
        <v>2271</v>
      </c>
      <c r="K1445" s="263">
        <v>135</v>
      </c>
      <c r="L1445" s="318">
        <v>932.04</v>
      </c>
      <c r="M1445" s="33">
        <f t="shared" si="175"/>
        <v>9.4883328000000006E-3</v>
      </c>
      <c r="N1445" s="33">
        <f t="shared" si="176"/>
        <v>2.31191834E-2</v>
      </c>
      <c r="O1445" s="54">
        <f t="shared" si="177"/>
        <v>6.4306900000000002E-4</v>
      </c>
      <c r="P1445" s="29">
        <f t="shared" si="178"/>
        <v>144690</v>
      </c>
      <c r="Q1445" s="146"/>
      <c r="R1445" s="146"/>
      <c r="S1445" s="146"/>
      <c r="T1445" s="145"/>
      <c r="U1445" s="86"/>
      <c r="W1445" s="203" t="s">
        <v>3464</v>
      </c>
      <c r="X1445" s="204">
        <v>2271</v>
      </c>
      <c r="Y1445" s="3">
        <f t="shared" si="179"/>
        <v>0</v>
      </c>
      <c r="Z1445" s="258" t="s">
        <v>3464</v>
      </c>
      <c r="AA1445" s="259">
        <v>135</v>
      </c>
      <c r="AE1445" s="311" t="s">
        <v>8641</v>
      </c>
      <c r="AF1445" s="318">
        <v>932.04</v>
      </c>
    </row>
    <row r="1446" spans="1:32" ht="15.75" hidden="1">
      <c r="A1446" s="87" t="s">
        <v>6240</v>
      </c>
      <c r="B1446" s="49" t="s">
        <v>4037</v>
      </c>
      <c r="C1446" s="50" t="s">
        <v>2228</v>
      </c>
      <c r="D1446" s="50" t="s">
        <v>2174</v>
      </c>
      <c r="E1446" s="50" t="s">
        <v>2159</v>
      </c>
      <c r="F1446" s="50" t="s">
        <v>2119</v>
      </c>
      <c r="G1446" s="52" t="s">
        <v>2108</v>
      </c>
      <c r="H1446" s="53" t="s">
        <v>3465</v>
      </c>
      <c r="I1446" s="264">
        <v>8122</v>
      </c>
      <c r="J1446" s="262">
        <v>1264</v>
      </c>
      <c r="K1446" s="263">
        <v>136</v>
      </c>
      <c r="L1446" s="318">
        <v>1032.3399999999999</v>
      </c>
      <c r="M1446" s="33">
        <f t="shared" si="175"/>
        <v>1.6744644100000001E-2</v>
      </c>
      <c r="N1446" s="33">
        <f t="shared" si="176"/>
        <v>2.0502189300000001E-2</v>
      </c>
      <c r="O1446" s="54">
        <f t="shared" si="177"/>
        <v>5.7027629999999998E-4</v>
      </c>
      <c r="P1446" s="29">
        <f t="shared" si="178"/>
        <v>128312</v>
      </c>
      <c r="Q1446" s="146"/>
      <c r="R1446" s="146"/>
      <c r="S1446" s="146"/>
      <c r="T1446" s="145"/>
      <c r="U1446" s="86"/>
      <c r="W1446" s="203" t="s">
        <v>3465</v>
      </c>
      <c r="X1446" s="204">
        <v>1264</v>
      </c>
      <c r="Y1446" s="3">
        <f t="shared" si="179"/>
        <v>0</v>
      </c>
      <c r="Z1446" s="258" t="s">
        <v>3465</v>
      </c>
      <c r="AA1446" s="259">
        <v>136</v>
      </c>
      <c r="AE1446" s="311" t="s">
        <v>8642</v>
      </c>
      <c r="AF1446" s="318">
        <v>1032.3399999999999</v>
      </c>
    </row>
    <row r="1447" spans="1:32" ht="15.75" hidden="1">
      <c r="A1447" s="87" t="s">
        <v>6241</v>
      </c>
      <c r="B1447" s="49" t="s">
        <v>4038</v>
      </c>
      <c r="C1447" s="50" t="s">
        <v>2228</v>
      </c>
      <c r="D1447" s="50" t="s">
        <v>2174</v>
      </c>
      <c r="E1447" s="50" t="s">
        <v>2172</v>
      </c>
      <c r="F1447" s="50" t="s">
        <v>2119</v>
      </c>
      <c r="G1447" s="52" t="s">
        <v>2108</v>
      </c>
      <c r="H1447" s="53" t="s">
        <v>3466</v>
      </c>
      <c r="I1447" s="264">
        <v>7653</v>
      </c>
      <c r="J1447" s="262">
        <v>1230</v>
      </c>
      <c r="K1447" s="263">
        <v>34</v>
      </c>
      <c r="L1447" s="318">
        <v>991.61</v>
      </c>
      <c r="M1447" s="33">
        <f t="shared" si="175"/>
        <v>4.4427021999999998E-3</v>
      </c>
      <c r="N1447" s="33">
        <f t="shared" si="176"/>
        <v>5.5107589E-3</v>
      </c>
      <c r="O1447" s="54">
        <f t="shared" si="177"/>
        <v>1.5328379999999999E-4</v>
      </c>
      <c r="P1447" s="29">
        <f t="shared" si="178"/>
        <v>34488</v>
      </c>
      <c r="Q1447" s="146"/>
      <c r="R1447" s="146"/>
      <c r="S1447" s="146"/>
      <c r="T1447" s="145"/>
      <c r="U1447" s="86"/>
      <c r="W1447" s="203" t="s">
        <v>3466</v>
      </c>
      <c r="X1447" s="204">
        <v>1230</v>
      </c>
      <c r="Y1447" s="3">
        <f t="shared" si="179"/>
        <v>0</v>
      </c>
      <c r="Z1447" s="258" t="s">
        <v>3466</v>
      </c>
      <c r="AA1447" s="259">
        <v>34</v>
      </c>
      <c r="AE1447" s="311" t="s">
        <v>8643</v>
      </c>
      <c r="AF1447" s="318">
        <v>991.61</v>
      </c>
    </row>
    <row r="1448" spans="1:32" ht="15.75" hidden="1">
      <c r="A1448" s="87" t="s">
        <v>6242</v>
      </c>
      <c r="B1448" s="49" t="s">
        <v>4039</v>
      </c>
      <c r="C1448" s="50" t="s">
        <v>2228</v>
      </c>
      <c r="D1448" s="50" t="s">
        <v>2175</v>
      </c>
      <c r="E1448" s="50" t="s">
        <v>2116</v>
      </c>
      <c r="F1448" s="50" t="s">
        <v>2119</v>
      </c>
      <c r="G1448" s="52" t="s">
        <v>2108</v>
      </c>
      <c r="H1448" s="53" t="s">
        <v>3467</v>
      </c>
      <c r="I1448" s="264">
        <v>6169</v>
      </c>
      <c r="J1448" s="262">
        <v>735</v>
      </c>
      <c r="K1448" s="263">
        <v>77</v>
      </c>
      <c r="L1448" s="318">
        <v>529.63</v>
      </c>
      <c r="M1448" s="33">
        <f t="shared" si="175"/>
        <v>1.2481763599999999E-2</v>
      </c>
      <c r="N1448" s="33">
        <f t="shared" si="176"/>
        <v>1.7321708000000002E-2</v>
      </c>
      <c r="O1448" s="54">
        <f t="shared" si="177"/>
        <v>4.8181E-4</v>
      </c>
      <c r="P1448" s="29">
        <f t="shared" si="178"/>
        <v>108407</v>
      </c>
      <c r="Q1448" s="146"/>
      <c r="R1448" s="146"/>
      <c r="S1448" s="146"/>
      <c r="T1448" s="145"/>
      <c r="U1448" s="86"/>
      <c r="W1448" s="203" t="s">
        <v>3467</v>
      </c>
      <c r="X1448" s="204">
        <v>735</v>
      </c>
      <c r="Y1448" s="3">
        <f t="shared" si="179"/>
        <v>0</v>
      </c>
      <c r="Z1448" s="258" t="s">
        <v>3467</v>
      </c>
      <c r="AA1448" s="259">
        <v>77</v>
      </c>
      <c r="AE1448" s="311" t="s">
        <v>8644</v>
      </c>
      <c r="AF1448" s="318">
        <v>529.63</v>
      </c>
    </row>
    <row r="1449" spans="1:32" ht="15.75" hidden="1">
      <c r="A1449" s="87" t="s">
        <v>6243</v>
      </c>
      <c r="B1449" s="49" t="s">
        <v>4040</v>
      </c>
      <c r="C1449" s="50" t="s">
        <v>2228</v>
      </c>
      <c r="D1449" s="50" t="s">
        <v>2175</v>
      </c>
      <c r="E1449" s="50" t="s">
        <v>2115</v>
      </c>
      <c r="F1449" s="50" t="s">
        <v>2119</v>
      </c>
      <c r="G1449" s="52" t="s">
        <v>2108</v>
      </c>
      <c r="H1449" s="53" t="s">
        <v>3468</v>
      </c>
      <c r="I1449" s="264">
        <v>5429</v>
      </c>
      <c r="J1449" s="262">
        <v>702</v>
      </c>
      <c r="K1449" s="263">
        <v>41</v>
      </c>
      <c r="L1449" s="318">
        <v>553.85</v>
      </c>
      <c r="M1449" s="33">
        <f t="shared" si="175"/>
        <v>7.5520353E-3</v>
      </c>
      <c r="N1449" s="33">
        <f t="shared" si="176"/>
        <v>9.5721382000000001E-3</v>
      </c>
      <c r="O1449" s="54">
        <f t="shared" si="177"/>
        <v>2.6625269999999999E-4</v>
      </c>
      <c r="P1449" s="29">
        <f t="shared" si="178"/>
        <v>59906</v>
      </c>
      <c r="Q1449" s="146"/>
      <c r="R1449" s="146"/>
      <c r="S1449" s="146"/>
      <c r="T1449" s="145"/>
      <c r="U1449" s="86"/>
      <c r="W1449" s="203" t="s">
        <v>3468</v>
      </c>
      <c r="X1449" s="204">
        <v>702</v>
      </c>
      <c r="Y1449" s="3">
        <f t="shared" si="179"/>
        <v>0</v>
      </c>
      <c r="Z1449" s="258" t="s">
        <v>3468</v>
      </c>
      <c r="AA1449" s="259">
        <v>41</v>
      </c>
      <c r="AE1449" s="311" t="s">
        <v>8645</v>
      </c>
      <c r="AF1449" s="318">
        <v>553.85</v>
      </c>
    </row>
    <row r="1450" spans="1:32" ht="15.75" hidden="1">
      <c r="A1450" s="87" t="s">
        <v>6244</v>
      </c>
      <c r="B1450" s="49" t="s">
        <v>4041</v>
      </c>
      <c r="C1450" s="50" t="s">
        <v>2228</v>
      </c>
      <c r="D1450" s="50" t="s">
        <v>2175</v>
      </c>
      <c r="E1450" s="50" t="s">
        <v>2120</v>
      </c>
      <c r="F1450" s="50" t="s">
        <v>2119</v>
      </c>
      <c r="G1450" s="52" t="s">
        <v>2108</v>
      </c>
      <c r="H1450" s="53" t="s">
        <v>3469</v>
      </c>
      <c r="I1450" s="264">
        <v>10137</v>
      </c>
      <c r="J1450" s="262">
        <v>1580</v>
      </c>
      <c r="K1450" s="263">
        <v>68</v>
      </c>
      <c r="L1450" s="318">
        <v>530.74</v>
      </c>
      <c r="M1450" s="33">
        <f t="shared" si="175"/>
        <v>6.7080990000000004E-3</v>
      </c>
      <c r="N1450" s="33">
        <f t="shared" si="176"/>
        <v>1.9969846600000001E-2</v>
      </c>
      <c r="O1450" s="54">
        <f t="shared" si="177"/>
        <v>5.5546899999999995E-4</v>
      </c>
      <c r="P1450" s="29">
        <f t="shared" si="178"/>
        <v>124980</v>
      </c>
      <c r="Q1450" s="146"/>
      <c r="R1450" s="146"/>
      <c r="S1450" s="146"/>
      <c r="T1450" s="145"/>
      <c r="U1450" s="86"/>
      <c r="W1450" s="203" t="s">
        <v>3469</v>
      </c>
      <c r="X1450" s="204">
        <v>1580</v>
      </c>
      <c r="Y1450" s="3">
        <f t="shared" si="179"/>
        <v>0</v>
      </c>
      <c r="Z1450" s="258" t="s">
        <v>3469</v>
      </c>
      <c r="AA1450" s="259">
        <v>68</v>
      </c>
      <c r="AE1450" s="311" t="s">
        <v>8646</v>
      </c>
      <c r="AF1450" s="318">
        <v>530.74</v>
      </c>
    </row>
    <row r="1451" spans="1:32" ht="15.75" hidden="1">
      <c r="A1451" s="87" t="s">
        <v>6245</v>
      </c>
      <c r="B1451" s="49" t="s">
        <v>4042</v>
      </c>
      <c r="C1451" s="50" t="s">
        <v>2228</v>
      </c>
      <c r="D1451" s="50" t="s">
        <v>2175</v>
      </c>
      <c r="E1451" s="50" t="s">
        <v>2122</v>
      </c>
      <c r="F1451" s="50" t="s">
        <v>2119</v>
      </c>
      <c r="G1451" s="52" t="s">
        <v>2108</v>
      </c>
      <c r="H1451" s="53" t="s">
        <v>3470</v>
      </c>
      <c r="I1451" s="264">
        <v>4248</v>
      </c>
      <c r="J1451" s="262">
        <v>539</v>
      </c>
      <c r="K1451" s="263">
        <v>55</v>
      </c>
      <c r="L1451" s="318">
        <v>720.98</v>
      </c>
      <c r="M1451" s="33">
        <f t="shared" si="175"/>
        <v>1.29472693E-2</v>
      </c>
      <c r="N1451" s="33">
        <f t="shared" si="176"/>
        <v>9.6792949999999992E-3</v>
      </c>
      <c r="O1451" s="54">
        <f t="shared" si="177"/>
        <v>2.6923330000000001E-4</v>
      </c>
      <c r="P1451" s="29">
        <f t="shared" si="178"/>
        <v>60577</v>
      </c>
      <c r="Q1451" s="146"/>
      <c r="R1451" s="146"/>
      <c r="S1451" s="146"/>
      <c r="T1451" s="145"/>
      <c r="U1451" s="86"/>
      <c r="W1451" s="203" t="s">
        <v>3470</v>
      </c>
      <c r="X1451" s="204">
        <v>539</v>
      </c>
      <c r="Y1451" s="3">
        <f t="shared" si="179"/>
        <v>0</v>
      </c>
      <c r="Z1451" s="258" t="s">
        <v>3470</v>
      </c>
      <c r="AA1451" s="259">
        <v>55</v>
      </c>
      <c r="AE1451" s="311" t="s">
        <v>8647</v>
      </c>
      <c r="AF1451" s="318">
        <v>720.98</v>
      </c>
    </row>
    <row r="1452" spans="1:32" ht="15.75" hidden="1">
      <c r="A1452" s="87" t="s">
        <v>6246</v>
      </c>
      <c r="B1452" s="49" t="s">
        <v>4043</v>
      </c>
      <c r="C1452" s="50" t="s">
        <v>2228</v>
      </c>
      <c r="D1452" s="50" t="s">
        <v>2175</v>
      </c>
      <c r="E1452" s="50" t="s">
        <v>2124</v>
      </c>
      <c r="F1452" s="50">
        <v>3</v>
      </c>
      <c r="G1452" s="52" t="s">
        <v>2109</v>
      </c>
      <c r="H1452" s="53" t="s">
        <v>3471</v>
      </c>
      <c r="I1452" s="264">
        <v>22391</v>
      </c>
      <c r="J1452" s="262">
        <v>2830</v>
      </c>
      <c r="K1452" s="263">
        <v>67</v>
      </c>
      <c r="L1452" s="318">
        <v>1295.47</v>
      </c>
      <c r="M1452" s="33">
        <f t="shared" si="175"/>
        <v>2.9922735999999999E-3</v>
      </c>
      <c r="N1452" s="33">
        <f t="shared" si="176"/>
        <v>6.5367274000000001E-3</v>
      </c>
      <c r="O1452" s="54">
        <f t="shared" si="177"/>
        <v>1.8182159999999999E-4</v>
      </c>
      <c r="P1452" s="29">
        <f t="shared" si="178"/>
        <v>40909</v>
      </c>
      <c r="Q1452" s="146"/>
      <c r="R1452" s="146"/>
      <c r="S1452" s="146"/>
      <c r="T1452" s="145"/>
      <c r="U1452" s="86"/>
      <c r="W1452" s="203" t="s">
        <v>3471</v>
      </c>
      <c r="X1452" s="204">
        <v>2830</v>
      </c>
      <c r="Y1452" s="3">
        <f t="shared" si="179"/>
        <v>0</v>
      </c>
      <c r="Z1452" s="258" t="s">
        <v>3471</v>
      </c>
      <c r="AA1452" s="259">
        <v>67</v>
      </c>
      <c r="AE1452" s="311" t="s">
        <v>8648</v>
      </c>
      <c r="AF1452" s="318">
        <v>1295.47</v>
      </c>
    </row>
    <row r="1453" spans="1:32" ht="15.75" hidden="1">
      <c r="A1453" s="87" t="s">
        <v>6247</v>
      </c>
      <c r="B1453" s="49" t="s">
        <v>4044</v>
      </c>
      <c r="C1453" s="50" t="s">
        <v>2228</v>
      </c>
      <c r="D1453" s="50" t="s">
        <v>2175</v>
      </c>
      <c r="E1453" s="50" t="s">
        <v>2126</v>
      </c>
      <c r="F1453" s="50">
        <v>3</v>
      </c>
      <c r="G1453" s="52" t="s">
        <v>2109</v>
      </c>
      <c r="H1453" s="53" t="s">
        <v>3472</v>
      </c>
      <c r="I1453" s="264">
        <v>10152</v>
      </c>
      <c r="J1453" s="262">
        <v>1317</v>
      </c>
      <c r="K1453" s="263">
        <v>273</v>
      </c>
      <c r="L1453" s="318">
        <v>879.06</v>
      </c>
      <c r="M1453" s="33">
        <f t="shared" si="175"/>
        <v>2.6891252899999999E-2</v>
      </c>
      <c r="N1453" s="33">
        <f t="shared" si="176"/>
        <v>4.0288239699999999E-2</v>
      </c>
      <c r="O1453" s="54">
        <f t="shared" si="177"/>
        <v>1.1206329E-3</v>
      </c>
      <c r="P1453" s="29">
        <f t="shared" si="178"/>
        <v>252142</v>
      </c>
      <c r="Q1453" s="146"/>
      <c r="R1453" s="146"/>
      <c r="S1453" s="146"/>
      <c r="T1453" s="145"/>
      <c r="U1453" s="86"/>
      <c r="W1453" s="203" t="s">
        <v>3472</v>
      </c>
      <c r="X1453" s="204">
        <v>1317</v>
      </c>
      <c r="Y1453" s="3">
        <f t="shared" si="179"/>
        <v>0</v>
      </c>
      <c r="Z1453" s="258" t="s">
        <v>3472</v>
      </c>
      <c r="AA1453" s="259">
        <v>273</v>
      </c>
      <c r="AE1453" s="311" t="s">
        <v>8649</v>
      </c>
      <c r="AF1453" s="318">
        <v>879.06</v>
      </c>
    </row>
    <row r="1454" spans="1:32" ht="15.75" hidden="1">
      <c r="A1454" s="87" t="s">
        <v>6248</v>
      </c>
      <c r="B1454" s="49" t="s">
        <v>4045</v>
      </c>
      <c r="C1454" s="50" t="s">
        <v>2228</v>
      </c>
      <c r="D1454" s="50" t="s">
        <v>2175</v>
      </c>
      <c r="E1454" s="50" t="s">
        <v>2133</v>
      </c>
      <c r="F1454" s="50">
        <v>3</v>
      </c>
      <c r="G1454" s="52" t="s">
        <v>2109</v>
      </c>
      <c r="H1454" s="53" t="s">
        <v>3473</v>
      </c>
      <c r="I1454" s="264">
        <v>8385</v>
      </c>
      <c r="J1454" s="262">
        <v>1055</v>
      </c>
      <c r="K1454" s="263">
        <v>21</v>
      </c>
      <c r="L1454" s="318">
        <v>679.47</v>
      </c>
      <c r="M1454" s="33">
        <f t="shared" si="175"/>
        <v>2.5044721999999998E-3</v>
      </c>
      <c r="N1454" s="33">
        <f t="shared" si="176"/>
        <v>3.8886457999999999E-3</v>
      </c>
      <c r="O1454" s="54">
        <f t="shared" si="177"/>
        <v>1.081641E-4</v>
      </c>
      <c r="P1454" s="29">
        <f t="shared" si="178"/>
        <v>24336</v>
      </c>
      <c r="Q1454" s="146"/>
      <c r="R1454" s="146"/>
      <c r="S1454" s="146"/>
      <c r="T1454" s="145"/>
      <c r="U1454" s="86"/>
      <c r="W1454" s="203" t="s">
        <v>3473</v>
      </c>
      <c r="X1454" s="204">
        <v>1055</v>
      </c>
      <c r="Y1454" s="3">
        <f t="shared" si="179"/>
        <v>0</v>
      </c>
      <c r="Z1454" s="258" t="s">
        <v>3473</v>
      </c>
      <c r="AA1454" s="259">
        <v>21</v>
      </c>
      <c r="AE1454" s="311" t="s">
        <v>8650</v>
      </c>
      <c r="AF1454" s="318">
        <v>679.47</v>
      </c>
    </row>
    <row r="1455" spans="1:32" ht="15.75" hidden="1">
      <c r="A1455" s="87" t="s">
        <v>6249</v>
      </c>
      <c r="B1455" s="49" t="s">
        <v>4046</v>
      </c>
      <c r="C1455" s="50" t="s">
        <v>2228</v>
      </c>
      <c r="D1455" s="50" t="s">
        <v>2177</v>
      </c>
      <c r="E1455" s="50" t="s">
        <v>2116</v>
      </c>
      <c r="F1455" s="50" t="s">
        <v>2119</v>
      </c>
      <c r="G1455" s="52" t="s">
        <v>2108</v>
      </c>
      <c r="H1455" s="53" t="s">
        <v>3474</v>
      </c>
      <c r="I1455" s="264">
        <v>6672</v>
      </c>
      <c r="J1455" s="262">
        <v>902</v>
      </c>
      <c r="K1455" s="263">
        <v>242</v>
      </c>
      <c r="L1455" s="318">
        <v>772.07</v>
      </c>
      <c r="M1455" s="33">
        <f t="shared" si="175"/>
        <v>3.6270983200000002E-2</v>
      </c>
      <c r="N1455" s="33">
        <f t="shared" si="176"/>
        <v>4.2374948900000001E-2</v>
      </c>
      <c r="O1455" s="54">
        <f t="shared" si="177"/>
        <v>1.1786755999999999E-3</v>
      </c>
      <c r="P1455" s="29">
        <f t="shared" si="178"/>
        <v>265202</v>
      </c>
      <c r="Q1455" s="146"/>
      <c r="R1455" s="146"/>
      <c r="S1455" s="146"/>
      <c r="T1455" s="145"/>
      <c r="U1455" s="86"/>
      <c r="W1455" s="203" t="s">
        <v>3474</v>
      </c>
      <c r="X1455" s="204">
        <v>902</v>
      </c>
      <c r="Y1455" s="3">
        <f t="shared" si="179"/>
        <v>0</v>
      </c>
      <c r="Z1455" s="258" t="s">
        <v>3474</v>
      </c>
      <c r="AA1455" s="259">
        <v>242</v>
      </c>
      <c r="AE1455" s="311" t="s">
        <v>8651</v>
      </c>
      <c r="AF1455" s="318">
        <v>772.07</v>
      </c>
    </row>
    <row r="1456" spans="1:32" ht="15.75" hidden="1">
      <c r="A1456" s="87" t="s">
        <v>6250</v>
      </c>
      <c r="B1456" s="49" t="s">
        <v>4047</v>
      </c>
      <c r="C1456" s="50" t="s">
        <v>2228</v>
      </c>
      <c r="D1456" s="50" t="s">
        <v>2177</v>
      </c>
      <c r="E1456" s="50" t="s">
        <v>2115</v>
      </c>
      <c r="F1456" s="50" t="s">
        <v>2119</v>
      </c>
      <c r="G1456" s="52" t="s">
        <v>2108</v>
      </c>
      <c r="H1456" s="53" t="s">
        <v>3475</v>
      </c>
      <c r="I1456" s="264">
        <v>9310</v>
      </c>
      <c r="J1456" s="262">
        <v>1333</v>
      </c>
      <c r="K1456" s="263">
        <v>142</v>
      </c>
      <c r="L1456" s="318">
        <v>678.75</v>
      </c>
      <c r="M1456" s="33">
        <f t="shared" si="175"/>
        <v>1.52524167E-2</v>
      </c>
      <c r="N1456" s="33">
        <f t="shared" si="176"/>
        <v>2.99542857E-2</v>
      </c>
      <c r="O1456" s="54">
        <f t="shared" si="177"/>
        <v>8.3319000000000004E-4</v>
      </c>
      <c r="P1456" s="29">
        <f t="shared" si="178"/>
        <v>187467</v>
      </c>
      <c r="Q1456" s="146"/>
      <c r="R1456" s="146"/>
      <c r="S1456" s="146"/>
      <c r="T1456" s="145"/>
      <c r="U1456" s="86"/>
      <c r="W1456" s="203" t="s">
        <v>3475</v>
      </c>
      <c r="X1456" s="204">
        <v>1333</v>
      </c>
      <c r="Y1456" s="3">
        <f t="shared" si="179"/>
        <v>0</v>
      </c>
      <c r="Z1456" s="258" t="s">
        <v>3475</v>
      </c>
      <c r="AA1456" s="259">
        <v>142</v>
      </c>
      <c r="AE1456" s="311" t="s">
        <v>8652</v>
      </c>
      <c r="AF1456" s="318">
        <v>678.75</v>
      </c>
    </row>
    <row r="1457" spans="1:32" ht="15.75" hidden="1">
      <c r="A1457" s="87" t="s">
        <v>6251</v>
      </c>
      <c r="B1457" s="49" t="s">
        <v>4048</v>
      </c>
      <c r="C1457" s="50" t="s">
        <v>2228</v>
      </c>
      <c r="D1457" s="50" t="s">
        <v>2177</v>
      </c>
      <c r="E1457" s="50" t="s">
        <v>2120</v>
      </c>
      <c r="F1457" s="50" t="s">
        <v>2119</v>
      </c>
      <c r="G1457" s="52" t="s">
        <v>2108</v>
      </c>
      <c r="H1457" s="53" t="s">
        <v>3476</v>
      </c>
      <c r="I1457" s="264">
        <v>5572</v>
      </c>
      <c r="J1457" s="262">
        <v>804</v>
      </c>
      <c r="K1457" s="263">
        <v>77</v>
      </c>
      <c r="L1457" s="318">
        <v>774.12</v>
      </c>
      <c r="M1457" s="33">
        <f t="shared" si="175"/>
        <v>1.38190954E-2</v>
      </c>
      <c r="N1457" s="33">
        <f t="shared" si="176"/>
        <v>1.4352494E-2</v>
      </c>
      <c r="O1457" s="54">
        <f t="shared" si="177"/>
        <v>3.9922010000000002E-4</v>
      </c>
      <c r="P1457" s="29">
        <f t="shared" si="178"/>
        <v>89824</v>
      </c>
      <c r="Q1457" s="146"/>
      <c r="R1457" s="146"/>
      <c r="S1457" s="146"/>
      <c r="T1457" s="145"/>
      <c r="U1457" s="86"/>
      <c r="W1457" s="203" t="s">
        <v>3476</v>
      </c>
      <c r="X1457" s="204">
        <v>804</v>
      </c>
      <c r="Y1457" s="3">
        <f t="shared" si="179"/>
        <v>0</v>
      </c>
      <c r="Z1457" s="258" t="s">
        <v>3476</v>
      </c>
      <c r="AA1457" s="259">
        <v>77</v>
      </c>
      <c r="AE1457" s="311" t="s">
        <v>8653</v>
      </c>
      <c r="AF1457" s="318">
        <v>774.12</v>
      </c>
    </row>
    <row r="1458" spans="1:32" ht="15.75" hidden="1">
      <c r="A1458" s="87" t="s">
        <v>6252</v>
      </c>
      <c r="B1458" s="49" t="s">
        <v>4049</v>
      </c>
      <c r="C1458" s="50" t="s">
        <v>2228</v>
      </c>
      <c r="D1458" s="50" t="s">
        <v>2177</v>
      </c>
      <c r="E1458" s="50" t="s">
        <v>2122</v>
      </c>
      <c r="F1458" s="50" t="s">
        <v>2119</v>
      </c>
      <c r="G1458" s="52" t="s">
        <v>2108</v>
      </c>
      <c r="H1458" s="53" t="s">
        <v>3477</v>
      </c>
      <c r="I1458" s="264">
        <v>5131</v>
      </c>
      <c r="J1458" s="262">
        <v>753</v>
      </c>
      <c r="K1458" s="263">
        <v>58</v>
      </c>
      <c r="L1458" s="318">
        <v>1155.8599999999999</v>
      </c>
      <c r="M1458" s="33">
        <f t="shared" si="175"/>
        <v>1.13038394E-2</v>
      </c>
      <c r="N1458" s="33">
        <f t="shared" si="176"/>
        <v>7.3640329000000003E-3</v>
      </c>
      <c r="O1458" s="54">
        <f t="shared" si="177"/>
        <v>2.048334E-4</v>
      </c>
      <c r="P1458" s="29">
        <f t="shared" si="178"/>
        <v>46087</v>
      </c>
      <c r="Q1458" s="146"/>
      <c r="R1458" s="146"/>
      <c r="S1458" s="146"/>
      <c r="T1458" s="145"/>
      <c r="U1458" s="86"/>
      <c r="W1458" s="203" t="s">
        <v>3477</v>
      </c>
      <c r="X1458" s="204">
        <v>753</v>
      </c>
      <c r="Y1458" s="3">
        <f t="shared" si="179"/>
        <v>0</v>
      </c>
      <c r="Z1458" s="258" t="s">
        <v>3477</v>
      </c>
      <c r="AA1458" s="259">
        <v>58</v>
      </c>
      <c r="AE1458" s="311" t="s">
        <v>8654</v>
      </c>
      <c r="AF1458" s="318">
        <v>1155.8599999999999</v>
      </c>
    </row>
    <row r="1459" spans="1:32" ht="15.75" hidden="1">
      <c r="A1459" s="87" t="s">
        <v>6253</v>
      </c>
      <c r="B1459" s="49" t="s">
        <v>4050</v>
      </c>
      <c r="C1459" s="50" t="s">
        <v>2228</v>
      </c>
      <c r="D1459" s="50" t="s">
        <v>2177</v>
      </c>
      <c r="E1459" s="50" t="s">
        <v>2124</v>
      </c>
      <c r="F1459" s="50" t="s">
        <v>2119</v>
      </c>
      <c r="G1459" s="52" t="s">
        <v>2108</v>
      </c>
      <c r="H1459" s="53" t="s">
        <v>3478</v>
      </c>
      <c r="I1459" s="264">
        <v>4910</v>
      </c>
      <c r="J1459" s="262">
        <v>661</v>
      </c>
      <c r="K1459" s="263">
        <v>48</v>
      </c>
      <c r="L1459" s="318">
        <v>540.86</v>
      </c>
      <c r="M1459" s="33">
        <f t="shared" si="175"/>
        <v>9.7759674000000001E-3</v>
      </c>
      <c r="N1459" s="33">
        <f t="shared" si="176"/>
        <v>1.1947480700000001E-2</v>
      </c>
      <c r="O1459" s="54">
        <f t="shared" si="177"/>
        <v>3.3232379999999998E-4</v>
      </c>
      <c r="P1459" s="29">
        <f t="shared" si="178"/>
        <v>74772</v>
      </c>
      <c r="Q1459" s="146"/>
      <c r="R1459" s="189"/>
      <c r="S1459" s="164"/>
      <c r="T1459" s="145"/>
      <c r="U1459" s="86"/>
      <c r="W1459" s="203" t="s">
        <v>3478</v>
      </c>
      <c r="X1459" s="204">
        <v>661</v>
      </c>
      <c r="Y1459" s="3">
        <f t="shared" si="179"/>
        <v>0</v>
      </c>
      <c r="Z1459" s="258" t="s">
        <v>3478</v>
      </c>
      <c r="AA1459" s="259">
        <v>48</v>
      </c>
      <c r="AE1459" s="311" t="s">
        <v>8655</v>
      </c>
      <c r="AF1459" s="318">
        <v>540.86</v>
      </c>
    </row>
    <row r="1460" spans="1:32" ht="15.75" hidden="1">
      <c r="A1460" s="87" t="s">
        <v>6254</v>
      </c>
      <c r="B1460" s="49" t="s">
        <v>4051</v>
      </c>
      <c r="C1460" s="50" t="s">
        <v>2228</v>
      </c>
      <c r="D1460" s="50" t="s">
        <v>2177</v>
      </c>
      <c r="E1460" s="50" t="s">
        <v>2126</v>
      </c>
      <c r="F1460" s="50" t="s">
        <v>2119</v>
      </c>
      <c r="G1460" s="52" t="s">
        <v>2108</v>
      </c>
      <c r="H1460" s="53" t="s">
        <v>3479</v>
      </c>
      <c r="I1460" s="264">
        <v>6549</v>
      </c>
      <c r="J1460" s="262">
        <v>946</v>
      </c>
      <c r="K1460" s="263">
        <v>49</v>
      </c>
      <c r="L1460" s="318">
        <v>1150.78</v>
      </c>
      <c r="M1460" s="33">
        <f t="shared" si="175"/>
        <v>7.4820583000000003E-3</v>
      </c>
      <c r="N1460" s="33">
        <f t="shared" si="176"/>
        <v>6.1506343999999996E-3</v>
      </c>
      <c r="O1460" s="54">
        <f t="shared" si="177"/>
        <v>1.7108220000000001E-4</v>
      </c>
      <c r="P1460" s="29">
        <f t="shared" si="178"/>
        <v>38493</v>
      </c>
      <c r="Q1460" s="146"/>
      <c r="R1460" s="146"/>
      <c r="S1460" s="146"/>
      <c r="T1460" s="145"/>
      <c r="U1460" s="86"/>
      <c r="W1460" s="203" t="s">
        <v>3479</v>
      </c>
      <c r="X1460" s="204">
        <v>946</v>
      </c>
      <c r="Y1460" s="3">
        <f t="shared" si="179"/>
        <v>0</v>
      </c>
      <c r="Z1460" s="258" t="s">
        <v>3479</v>
      </c>
      <c r="AA1460" s="259">
        <v>49</v>
      </c>
      <c r="AE1460" s="311" t="s">
        <v>8656</v>
      </c>
      <c r="AF1460" s="318">
        <v>1150.78</v>
      </c>
    </row>
    <row r="1461" spans="1:32" ht="15.75" hidden="1">
      <c r="A1461" s="87" t="s">
        <v>6255</v>
      </c>
      <c r="B1461" s="49" t="s">
        <v>4052</v>
      </c>
      <c r="C1461" s="50" t="s">
        <v>2228</v>
      </c>
      <c r="D1461" s="50" t="s">
        <v>2177</v>
      </c>
      <c r="E1461" s="50" t="s">
        <v>2133</v>
      </c>
      <c r="F1461" s="50" t="s">
        <v>2119</v>
      </c>
      <c r="G1461" s="52" t="s">
        <v>2108</v>
      </c>
      <c r="H1461" s="53" t="s">
        <v>3480</v>
      </c>
      <c r="I1461" s="264">
        <v>8867</v>
      </c>
      <c r="J1461" s="262">
        <v>1319</v>
      </c>
      <c r="K1461" s="263">
        <v>101</v>
      </c>
      <c r="L1461" s="318">
        <v>860.02</v>
      </c>
      <c r="M1461" s="33">
        <f t="shared" ref="M1461:M1492" si="180" xml:space="preserve"> ROUNDDOWN(K1461/I1461,10)</f>
        <v>1.1390549200000001E-2</v>
      </c>
      <c r="N1461" s="33">
        <f t="shared" ref="N1461:N1492" si="181">ROUNDDOWN(J1461*M1461/L1461,10)</f>
        <v>1.7469517399999999E-2</v>
      </c>
      <c r="O1461" s="54">
        <f t="shared" ref="O1461:O1492" si="182">ROUNDDOWN(N1461/$N$2499,10)</f>
        <v>4.8592129999999999E-4</v>
      </c>
      <c r="P1461" s="29">
        <f t="shared" si="178"/>
        <v>109332</v>
      </c>
      <c r="Q1461" s="146"/>
      <c r="R1461" s="146"/>
      <c r="S1461" s="146"/>
      <c r="T1461" s="145"/>
      <c r="U1461" s="86"/>
      <c r="W1461" s="203" t="s">
        <v>3480</v>
      </c>
      <c r="X1461" s="204">
        <v>1319</v>
      </c>
      <c r="Y1461" s="3">
        <f t="shared" si="179"/>
        <v>0</v>
      </c>
      <c r="Z1461" s="258" t="s">
        <v>3480</v>
      </c>
      <c r="AA1461" s="259">
        <v>101</v>
      </c>
      <c r="AE1461" s="311" t="s">
        <v>8657</v>
      </c>
      <c r="AF1461" s="318">
        <v>860.02</v>
      </c>
    </row>
    <row r="1462" spans="1:32" ht="15.75" hidden="1">
      <c r="A1462" s="87" t="s">
        <v>6256</v>
      </c>
      <c r="B1462" s="49" t="s">
        <v>4053</v>
      </c>
      <c r="C1462" s="50" t="s">
        <v>2228</v>
      </c>
      <c r="D1462" s="50" t="s">
        <v>2177</v>
      </c>
      <c r="E1462" s="50" t="s">
        <v>2157</v>
      </c>
      <c r="F1462" s="50" t="s">
        <v>2119</v>
      </c>
      <c r="G1462" s="52" t="s">
        <v>2108</v>
      </c>
      <c r="H1462" s="53" t="s">
        <v>3481</v>
      </c>
      <c r="I1462" s="264">
        <v>10541</v>
      </c>
      <c r="J1462" s="262">
        <v>1365</v>
      </c>
      <c r="K1462" s="263">
        <v>212</v>
      </c>
      <c r="L1462" s="318">
        <v>1092.4000000000001</v>
      </c>
      <c r="M1462" s="33">
        <f t="shared" si="180"/>
        <v>2.01119438E-2</v>
      </c>
      <c r="N1462" s="33">
        <f t="shared" si="181"/>
        <v>2.5130724300000001E-2</v>
      </c>
      <c r="O1462" s="54">
        <f t="shared" si="182"/>
        <v>6.9902080000000001E-4</v>
      </c>
      <c r="P1462" s="29">
        <f t="shared" si="178"/>
        <v>157279</v>
      </c>
      <c r="Q1462" s="146"/>
      <c r="R1462" s="146"/>
      <c r="S1462" s="146"/>
      <c r="T1462" s="145"/>
      <c r="U1462" s="86"/>
      <c r="W1462" s="203" t="s">
        <v>3481</v>
      </c>
      <c r="X1462" s="204">
        <v>1365</v>
      </c>
      <c r="Y1462" s="3">
        <f t="shared" si="179"/>
        <v>0</v>
      </c>
      <c r="Z1462" s="258" t="s">
        <v>3481</v>
      </c>
      <c r="AA1462" s="259">
        <v>212</v>
      </c>
      <c r="AE1462" s="311" t="s">
        <v>8658</v>
      </c>
      <c r="AF1462" s="318">
        <v>1092.4000000000001</v>
      </c>
    </row>
    <row r="1463" spans="1:32" ht="15.75" hidden="1">
      <c r="A1463" s="87" t="s">
        <v>6257</v>
      </c>
      <c r="B1463" s="49" t="s">
        <v>4054</v>
      </c>
      <c r="C1463" s="50" t="s">
        <v>2228</v>
      </c>
      <c r="D1463" s="50" t="s">
        <v>2177</v>
      </c>
      <c r="E1463" s="50" t="s">
        <v>2159</v>
      </c>
      <c r="F1463" s="50" t="s">
        <v>2119</v>
      </c>
      <c r="G1463" s="52" t="s">
        <v>2108</v>
      </c>
      <c r="H1463" s="53" t="s">
        <v>3482</v>
      </c>
      <c r="I1463" s="264">
        <v>3936</v>
      </c>
      <c r="J1463" s="262">
        <v>586</v>
      </c>
      <c r="K1463" s="263">
        <v>94</v>
      </c>
      <c r="L1463" s="318">
        <v>752.14</v>
      </c>
      <c r="M1463" s="33">
        <f t="shared" si="180"/>
        <v>2.38821138E-2</v>
      </c>
      <c r="N1463" s="33">
        <f t="shared" si="181"/>
        <v>1.8606800100000001E-2</v>
      </c>
      <c r="O1463" s="54">
        <f t="shared" si="182"/>
        <v>5.1755530000000005E-4</v>
      </c>
      <c r="P1463" s="29">
        <f t="shared" si="178"/>
        <v>116449</v>
      </c>
      <c r="Q1463" s="146"/>
      <c r="R1463" s="146"/>
      <c r="S1463" s="146"/>
      <c r="T1463" s="145"/>
      <c r="U1463" s="86"/>
      <c r="W1463" s="203" t="s">
        <v>3482</v>
      </c>
      <c r="X1463" s="204">
        <v>586</v>
      </c>
      <c r="Y1463" s="3">
        <f t="shared" si="179"/>
        <v>0</v>
      </c>
      <c r="Z1463" s="258" t="s">
        <v>3482</v>
      </c>
      <c r="AA1463" s="259">
        <v>94</v>
      </c>
      <c r="AE1463" s="311" t="s">
        <v>8659</v>
      </c>
      <c r="AF1463" s="318">
        <v>752.14</v>
      </c>
    </row>
    <row r="1464" spans="1:32" ht="15.75" hidden="1">
      <c r="A1464" s="87" t="s">
        <v>6258</v>
      </c>
      <c r="B1464" s="49" t="s">
        <v>4055</v>
      </c>
      <c r="C1464" s="50" t="s">
        <v>2228</v>
      </c>
      <c r="D1464" s="50" t="s">
        <v>2177</v>
      </c>
      <c r="E1464" s="50" t="s">
        <v>2172</v>
      </c>
      <c r="F1464" s="50" t="s">
        <v>2119</v>
      </c>
      <c r="G1464" s="52" t="s">
        <v>2108</v>
      </c>
      <c r="H1464" s="53" t="s">
        <v>3483</v>
      </c>
      <c r="I1464" s="264">
        <v>12872</v>
      </c>
      <c r="J1464" s="262">
        <v>1789</v>
      </c>
      <c r="K1464" s="263">
        <v>261</v>
      </c>
      <c r="L1464" s="318">
        <v>1175.71</v>
      </c>
      <c r="M1464" s="33">
        <f t="shared" si="180"/>
        <v>2.02765692E-2</v>
      </c>
      <c r="N1464" s="33">
        <f t="shared" si="181"/>
        <v>3.0853511699999999E-2</v>
      </c>
      <c r="O1464" s="54">
        <f t="shared" si="182"/>
        <v>8.5820229999999996E-4</v>
      </c>
      <c r="P1464" s="29">
        <f t="shared" si="178"/>
        <v>193095</v>
      </c>
      <c r="Q1464" s="146"/>
      <c r="R1464" s="146"/>
      <c r="S1464" s="146"/>
      <c r="T1464" s="145"/>
      <c r="U1464" s="86"/>
      <c r="W1464" s="203" t="s">
        <v>3483</v>
      </c>
      <c r="X1464" s="204">
        <v>1789</v>
      </c>
      <c r="Y1464" s="3">
        <f t="shared" si="179"/>
        <v>0</v>
      </c>
      <c r="Z1464" s="258" t="s">
        <v>3483</v>
      </c>
      <c r="AA1464" s="259">
        <v>261</v>
      </c>
      <c r="AE1464" s="311" t="s">
        <v>8660</v>
      </c>
      <c r="AF1464" s="318">
        <v>1175.71</v>
      </c>
    </row>
    <row r="1465" spans="1:32" ht="15.75" hidden="1">
      <c r="A1465" s="87" t="s">
        <v>6259</v>
      </c>
      <c r="B1465" s="49" t="s">
        <v>4056</v>
      </c>
      <c r="C1465" s="50" t="s">
        <v>2228</v>
      </c>
      <c r="D1465" s="50" t="s">
        <v>2179</v>
      </c>
      <c r="E1465" s="50" t="s">
        <v>2116</v>
      </c>
      <c r="F1465" s="50" t="s">
        <v>2117</v>
      </c>
      <c r="G1465" s="52" t="s">
        <v>2107</v>
      </c>
      <c r="H1465" s="53" t="s">
        <v>3484</v>
      </c>
      <c r="I1465" s="264">
        <v>15527</v>
      </c>
      <c r="J1465" s="262">
        <v>2017</v>
      </c>
      <c r="K1465" s="263">
        <v>101</v>
      </c>
      <c r="L1465" s="318">
        <v>1546.32</v>
      </c>
      <c r="M1465" s="33">
        <f t="shared" si="180"/>
        <v>6.504798E-3</v>
      </c>
      <c r="N1465" s="33">
        <f t="shared" si="181"/>
        <v>8.4847750999999996E-3</v>
      </c>
      <c r="O1465" s="54">
        <f t="shared" si="182"/>
        <v>2.3600730000000001E-4</v>
      </c>
      <c r="P1465" s="29">
        <f t="shared" si="178"/>
        <v>53101</v>
      </c>
      <c r="Q1465" s="146"/>
      <c r="R1465" s="146"/>
      <c r="S1465" s="146"/>
      <c r="T1465" s="145"/>
      <c r="U1465" s="86"/>
      <c r="W1465" s="203" t="s">
        <v>3484</v>
      </c>
      <c r="X1465" s="204">
        <v>2017</v>
      </c>
      <c r="Y1465" s="3">
        <f t="shared" si="179"/>
        <v>0</v>
      </c>
      <c r="Z1465" s="258" t="s">
        <v>3484</v>
      </c>
      <c r="AA1465" s="259">
        <v>101</v>
      </c>
      <c r="AE1465" s="311" t="s">
        <v>8661</v>
      </c>
      <c r="AF1465" s="318">
        <v>1546.32</v>
      </c>
    </row>
    <row r="1466" spans="1:32" ht="15.75" hidden="1">
      <c r="A1466" s="87" t="s">
        <v>6260</v>
      </c>
      <c r="B1466" s="49" t="s">
        <v>4057</v>
      </c>
      <c r="C1466" s="50" t="s">
        <v>2228</v>
      </c>
      <c r="D1466" s="50" t="s">
        <v>2179</v>
      </c>
      <c r="E1466" s="50" t="s">
        <v>2115</v>
      </c>
      <c r="F1466" s="50" t="s">
        <v>2119</v>
      </c>
      <c r="G1466" s="52" t="s">
        <v>2108</v>
      </c>
      <c r="H1466" s="53" t="s">
        <v>3485</v>
      </c>
      <c r="I1466" s="264">
        <v>4096</v>
      </c>
      <c r="J1466" s="262">
        <v>564</v>
      </c>
      <c r="K1466" s="263">
        <v>16</v>
      </c>
      <c r="L1466" s="318">
        <v>682.7</v>
      </c>
      <c r="M1466" s="33">
        <f t="shared" si="180"/>
        <v>3.90625E-3</v>
      </c>
      <c r="N1466" s="33">
        <f t="shared" si="181"/>
        <v>3.2270762999999998E-3</v>
      </c>
      <c r="O1466" s="54">
        <f t="shared" si="182"/>
        <v>8.9762300000000006E-5</v>
      </c>
      <c r="P1466" s="29">
        <f t="shared" si="178"/>
        <v>20196</v>
      </c>
      <c r="Q1466" s="146"/>
      <c r="R1466" s="146"/>
      <c r="S1466" s="146"/>
      <c r="T1466" s="145"/>
      <c r="U1466" s="86"/>
      <c r="W1466" s="203" t="s">
        <v>3485</v>
      </c>
      <c r="X1466" s="204">
        <v>564</v>
      </c>
      <c r="Y1466" s="3">
        <f t="shared" si="179"/>
        <v>0</v>
      </c>
      <c r="Z1466" s="258" t="s">
        <v>3485</v>
      </c>
      <c r="AA1466" s="259">
        <v>16</v>
      </c>
      <c r="AE1466" s="311" t="s">
        <v>8662</v>
      </c>
      <c r="AF1466" s="318">
        <v>682.7</v>
      </c>
    </row>
    <row r="1467" spans="1:32" ht="15.75" hidden="1">
      <c r="A1467" s="87" t="s">
        <v>6261</v>
      </c>
      <c r="B1467" s="49" t="s">
        <v>4058</v>
      </c>
      <c r="C1467" s="50" t="s">
        <v>2228</v>
      </c>
      <c r="D1467" s="50" t="s">
        <v>2179</v>
      </c>
      <c r="E1467" s="50" t="s">
        <v>2120</v>
      </c>
      <c r="F1467" s="50" t="s">
        <v>2119</v>
      </c>
      <c r="G1467" s="52" t="s">
        <v>2108</v>
      </c>
      <c r="H1467" s="53" t="s">
        <v>3486</v>
      </c>
      <c r="I1467" s="264">
        <v>4616</v>
      </c>
      <c r="J1467" s="262">
        <v>689</v>
      </c>
      <c r="K1467" s="263">
        <v>22</v>
      </c>
      <c r="L1467" s="318">
        <v>829.47</v>
      </c>
      <c r="M1467" s="33">
        <f t="shared" si="180"/>
        <v>4.7660311E-3</v>
      </c>
      <c r="N1467" s="33">
        <f t="shared" si="181"/>
        <v>3.9589079999999997E-3</v>
      </c>
      <c r="O1467" s="54">
        <f t="shared" si="182"/>
        <v>1.101185E-4</v>
      </c>
      <c r="P1467" s="29">
        <f t="shared" si="178"/>
        <v>24776</v>
      </c>
      <c r="Q1467" s="146"/>
      <c r="R1467" s="146"/>
      <c r="S1467" s="146"/>
      <c r="T1467" s="145"/>
      <c r="U1467" s="86"/>
      <c r="W1467" s="203" t="s">
        <v>3486</v>
      </c>
      <c r="X1467" s="204">
        <v>689</v>
      </c>
      <c r="Y1467" s="3">
        <f t="shared" si="179"/>
        <v>0</v>
      </c>
      <c r="Z1467" s="258" t="s">
        <v>3486</v>
      </c>
      <c r="AA1467" s="259">
        <v>22</v>
      </c>
      <c r="AE1467" s="311" t="s">
        <v>8663</v>
      </c>
      <c r="AF1467" s="318">
        <v>829.47</v>
      </c>
    </row>
    <row r="1468" spans="1:32" ht="15.75" hidden="1">
      <c r="A1468" s="87" t="s">
        <v>6262</v>
      </c>
      <c r="B1468" s="49" t="s">
        <v>4059</v>
      </c>
      <c r="C1468" s="50" t="s">
        <v>2228</v>
      </c>
      <c r="D1468" s="50" t="s">
        <v>2179</v>
      </c>
      <c r="E1468" s="50" t="s">
        <v>2122</v>
      </c>
      <c r="F1468" s="50" t="s">
        <v>2119</v>
      </c>
      <c r="G1468" s="52" t="s">
        <v>2108</v>
      </c>
      <c r="H1468" s="53" t="s">
        <v>3487</v>
      </c>
      <c r="I1468" s="264">
        <v>4486</v>
      </c>
      <c r="J1468" s="262">
        <v>510</v>
      </c>
      <c r="K1468" s="263">
        <v>93</v>
      </c>
      <c r="L1468" s="318">
        <v>662.15</v>
      </c>
      <c r="M1468" s="33">
        <f t="shared" si="180"/>
        <v>2.0731163600000001E-2</v>
      </c>
      <c r="N1468" s="33">
        <f t="shared" si="181"/>
        <v>1.59675201E-2</v>
      </c>
      <c r="O1468" s="54">
        <f t="shared" si="182"/>
        <v>4.4414269999999999E-4</v>
      </c>
      <c r="P1468" s="29">
        <f t="shared" si="178"/>
        <v>99932</v>
      </c>
      <c r="Q1468" s="146"/>
      <c r="R1468" s="146"/>
      <c r="S1468" s="146"/>
      <c r="T1468" s="145"/>
      <c r="U1468" s="86"/>
      <c r="W1468" s="203" t="s">
        <v>3487</v>
      </c>
      <c r="X1468" s="204">
        <v>510</v>
      </c>
      <c r="Y1468" s="3">
        <f t="shared" si="179"/>
        <v>0</v>
      </c>
      <c r="Z1468" s="258" t="s">
        <v>3487</v>
      </c>
      <c r="AA1468" s="259">
        <v>93</v>
      </c>
      <c r="AE1468" s="311" t="s">
        <v>8664</v>
      </c>
      <c r="AF1468" s="318">
        <v>662.15</v>
      </c>
    </row>
    <row r="1469" spans="1:32" ht="15.75" hidden="1">
      <c r="A1469" s="87" t="s">
        <v>6263</v>
      </c>
      <c r="B1469" s="49" t="s">
        <v>4060</v>
      </c>
      <c r="C1469" s="50" t="s">
        <v>2228</v>
      </c>
      <c r="D1469" s="50" t="s">
        <v>2179</v>
      </c>
      <c r="E1469" s="50" t="s">
        <v>2124</v>
      </c>
      <c r="F1469" s="50">
        <v>3</v>
      </c>
      <c r="G1469" s="52" t="s">
        <v>2109</v>
      </c>
      <c r="H1469" s="53" t="s">
        <v>3488</v>
      </c>
      <c r="I1469" s="264">
        <v>12429</v>
      </c>
      <c r="J1469" s="262">
        <v>1659</v>
      </c>
      <c r="K1469" s="263">
        <v>63</v>
      </c>
      <c r="L1469" s="318">
        <v>868.98</v>
      </c>
      <c r="M1469" s="33">
        <f t="shared" si="180"/>
        <v>5.0687906999999999E-3</v>
      </c>
      <c r="N1469" s="33">
        <f t="shared" si="181"/>
        <v>9.6770048999999993E-3</v>
      </c>
      <c r="O1469" s="54">
        <f t="shared" si="182"/>
        <v>2.6916960000000003E-4</v>
      </c>
      <c r="P1469" s="29">
        <f t="shared" si="178"/>
        <v>60563</v>
      </c>
      <c r="Q1469" s="146"/>
      <c r="R1469" s="146"/>
      <c r="S1469" s="146"/>
      <c r="T1469" s="145"/>
      <c r="U1469" s="86"/>
      <c r="W1469" s="203" t="s">
        <v>3488</v>
      </c>
      <c r="X1469" s="204">
        <v>1659</v>
      </c>
      <c r="Y1469" s="3">
        <f t="shared" si="179"/>
        <v>0</v>
      </c>
      <c r="Z1469" s="258" t="s">
        <v>3488</v>
      </c>
      <c r="AA1469" s="259">
        <v>63</v>
      </c>
      <c r="AE1469" s="311" t="s">
        <v>8665</v>
      </c>
      <c r="AF1469" s="318">
        <v>868.98</v>
      </c>
    </row>
    <row r="1470" spans="1:32" ht="15.75" hidden="1">
      <c r="A1470" s="87" t="s">
        <v>6264</v>
      </c>
      <c r="B1470" s="49" t="s">
        <v>4061</v>
      </c>
      <c r="C1470" s="50" t="s">
        <v>2228</v>
      </c>
      <c r="D1470" s="50" t="s">
        <v>2179</v>
      </c>
      <c r="E1470" s="50" t="s">
        <v>2126</v>
      </c>
      <c r="F1470" s="50" t="s">
        <v>2119</v>
      </c>
      <c r="G1470" s="52" t="s">
        <v>2108</v>
      </c>
      <c r="H1470" s="53" t="s">
        <v>3484</v>
      </c>
      <c r="I1470" s="264">
        <v>14859</v>
      </c>
      <c r="J1470" s="262">
        <v>2221</v>
      </c>
      <c r="K1470" s="263">
        <v>56</v>
      </c>
      <c r="L1470" s="318">
        <v>802.69</v>
      </c>
      <c r="M1470" s="33">
        <f t="shared" si="180"/>
        <v>3.7687596000000002E-3</v>
      </c>
      <c r="N1470" s="33">
        <f t="shared" si="181"/>
        <v>1.04279548E-2</v>
      </c>
      <c r="O1470" s="54">
        <f t="shared" si="182"/>
        <v>2.9005760000000002E-4</v>
      </c>
      <c r="P1470" s="29">
        <f t="shared" si="178"/>
        <v>65262</v>
      </c>
      <c r="Q1470" s="146"/>
      <c r="R1470" s="146"/>
      <c r="S1470" s="146"/>
      <c r="T1470" s="145"/>
      <c r="U1470" s="86"/>
      <c r="W1470" s="203" t="s">
        <v>3484</v>
      </c>
      <c r="X1470" s="204">
        <v>2221</v>
      </c>
      <c r="Y1470" s="3">
        <f t="shared" si="179"/>
        <v>0</v>
      </c>
      <c r="Z1470" s="258" t="s">
        <v>3484</v>
      </c>
      <c r="AA1470" s="259">
        <v>56</v>
      </c>
      <c r="AE1470" s="311" t="s">
        <v>8661</v>
      </c>
      <c r="AF1470" s="318">
        <v>802.69</v>
      </c>
    </row>
    <row r="1471" spans="1:32" ht="15.75" hidden="1">
      <c r="A1471" s="87" t="s">
        <v>6265</v>
      </c>
      <c r="B1471" s="49" t="s">
        <v>4062</v>
      </c>
      <c r="C1471" s="50" t="s">
        <v>2228</v>
      </c>
      <c r="D1471" s="50" t="s">
        <v>2179</v>
      </c>
      <c r="E1471" s="50" t="s">
        <v>2133</v>
      </c>
      <c r="F1471" s="50">
        <v>3</v>
      </c>
      <c r="G1471" s="52" t="s">
        <v>2109</v>
      </c>
      <c r="H1471" s="53" t="s">
        <v>3489</v>
      </c>
      <c r="I1471" s="264">
        <v>7049</v>
      </c>
      <c r="J1471" s="262">
        <v>982</v>
      </c>
      <c r="K1471" s="263">
        <v>13</v>
      </c>
      <c r="L1471" s="318">
        <v>873.36</v>
      </c>
      <c r="M1471" s="33">
        <f t="shared" si="180"/>
        <v>1.8442332000000001E-3</v>
      </c>
      <c r="N1471" s="33">
        <f t="shared" si="181"/>
        <v>2.0736431E-3</v>
      </c>
      <c r="O1471" s="54">
        <f t="shared" si="182"/>
        <v>5.7679100000000001E-5</v>
      </c>
      <c r="P1471" s="29">
        <f t="shared" si="178"/>
        <v>12977</v>
      </c>
      <c r="Q1471" s="146"/>
      <c r="R1471" s="146"/>
      <c r="S1471" s="146"/>
      <c r="T1471" s="145"/>
      <c r="U1471" s="86"/>
      <c r="W1471" s="203" t="s">
        <v>3489</v>
      </c>
      <c r="X1471" s="204">
        <v>982</v>
      </c>
      <c r="Y1471" s="3">
        <f t="shared" si="179"/>
        <v>0</v>
      </c>
      <c r="Z1471" s="258" t="s">
        <v>3489</v>
      </c>
      <c r="AA1471" s="259">
        <v>13</v>
      </c>
      <c r="AE1471" s="311" t="s">
        <v>8666</v>
      </c>
      <c r="AF1471" s="318">
        <v>873.36</v>
      </c>
    </row>
    <row r="1472" spans="1:32" ht="15.75" hidden="1">
      <c r="A1472" s="87" t="s">
        <v>6266</v>
      </c>
      <c r="B1472" s="49" t="s">
        <v>4063</v>
      </c>
      <c r="C1472" s="50" t="s">
        <v>2228</v>
      </c>
      <c r="D1472" s="50" t="s">
        <v>2179</v>
      </c>
      <c r="E1472" s="50" t="s">
        <v>2157</v>
      </c>
      <c r="F1472" s="50" t="s">
        <v>2119</v>
      </c>
      <c r="G1472" s="52" t="s">
        <v>2108</v>
      </c>
      <c r="H1472" s="53" t="s">
        <v>3490</v>
      </c>
      <c r="I1472" s="264">
        <v>8436</v>
      </c>
      <c r="J1472" s="262">
        <v>1259</v>
      </c>
      <c r="K1472" s="263">
        <v>40</v>
      </c>
      <c r="L1472" s="318">
        <v>1089</v>
      </c>
      <c r="M1472" s="33">
        <f t="shared" si="180"/>
        <v>4.7415835999999999E-3</v>
      </c>
      <c r="N1472" s="33">
        <f t="shared" si="181"/>
        <v>5.4817757000000002E-3</v>
      </c>
      <c r="O1472" s="54">
        <f t="shared" si="182"/>
        <v>1.5247770000000001E-4</v>
      </c>
      <c r="P1472" s="29">
        <f t="shared" si="178"/>
        <v>34307</v>
      </c>
      <c r="Q1472" s="146"/>
      <c r="R1472" s="146"/>
      <c r="S1472" s="146"/>
      <c r="T1472" s="145"/>
      <c r="U1472" s="86"/>
      <c r="W1472" s="203" t="s">
        <v>3490</v>
      </c>
      <c r="X1472" s="204">
        <v>1259</v>
      </c>
      <c r="Y1472" s="3">
        <f t="shared" si="179"/>
        <v>0</v>
      </c>
      <c r="Z1472" s="258" t="s">
        <v>3490</v>
      </c>
      <c r="AA1472" s="259">
        <v>40</v>
      </c>
      <c r="AE1472" s="311" t="s">
        <v>8667</v>
      </c>
      <c r="AF1472" s="318">
        <v>1089</v>
      </c>
    </row>
    <row r="1473" spans="1:32" ht="15.75" hidden="1">
      <c r="A1473" s="87" t="s">
        <v>6267</v>
      </c>
      <c r="B1473" s="49" t="s">
        <v>4064</v>
      </c>
      <c r="C1473" s="50" t="s">
        <v>2228</v>
      </c>
      <c r="D1473" s="50" t="s">
        <v>2179</v>
      </c>
      <c r="E1473" s="50" t="s">
        <v>2159</v>
      </c>
      <c r="F1473" s="50" t="s">
        <v>2119</v>
      </c>
      <c r="G1473" s="52" t="s">
        <v>2108</v>
      </c>
      <c r="H1473" s="53" t="s">
        <v>3491</v>
      </c>
      <c r="I1473" s="264">
        <v>7237</v>
      </c>
      <c r="J1473" s="262">
        <v>1065</v>
      </c>
      <c r="K1473" s="263">
        <v>26</v>
      </c>
      <c r="L1473" s="318">
        <v>688.52</v>
      </c>
      <c r="M1473" s="33">
        <f t="shared" si="180"/>
        <v>3.5926488000000002E-3</v>
      </c>
      <c r="N1473" s="33">
        <f t="shared" si="181"/>
        <v>5.5570947999999997E-3</v>
      </c>
      <c r="O1473" s="54">
        <f t="shared" si="182"/>
        <v>1.545727E-4</v>
      </c>
      <c r="P1473" s="29">
        <f t="shared" si="178"/>
        <v>34778</v>
      </c>
      <c r="Q1473" s="146"/>
      <c r="R1473" s="146"/>
      <c r="S1473" s="146"/>
      <c r="T1473" s="145"/>
      <c r="U1473" s="86"/>
      <c r="W1473" s="203" t="s">
        <v>3491</v>
      </c>
      <c r="X1473" s="204">
        <v>1065</v>
      </c>
      <c r="Y1473" s="3">
        <f t="shared" si="179"/>
        <v>0</v>
      </c>
      <c r="Z1473" s="258" t="s">
        <v>3491</v>
      </c>
      <c r="AA1473" s="259">
        <v>26</v>
      </c>
      <c r="AE1473" s="311" t="s">
        <v>8668</v>
      </c>
      <c r="AF1473" s="318">
        <v>688.52</v>
      </c>
    </row>
    <row r="1474" spans="1:32" ht="15.75" hidden="1">
      <c r="A1474" s="87" t="s">
        <v>6268</v>
      </c>
      <c r="B1474" s="49" t="s">
        <v>4065</v>
      </c>
      <c r="C1474" s="50" t="s">
        <v>2228</v>
      </c>
      <c r="D1474" s="50" t="s">
        <v>2211</v>
      </c>
      <c r="E1474" s="50" t="s">
        <v>2116</v>
      </c>
      <c r="F1474" s="50" t="s">
        <v>2119</v>
      </c>
      <c r="G1474" s="52" t="s">
        <v>2108</v>
      </c>
      <c r="H1474" s="53" t="s">
        <v>3492</v>
      </c>
      <c r="I1474" s="264">
        <v>7701</v>
      </c>
      <c r="J1474" s="262">
        <v>1125</v>
      </c>
      <c r="K1474" s="263">
        <v>94</v>
      </c>
      <c r="L1474" s="318">
        <v>912.21</v>
      </c>
      <c r="M1474" s="33">
        <f t="shared" si="180"/>
        <v>1.2206206900000001E-2</v>
      </c>
      <c r="N1474" s="33">
        <f t="shared" si="181"/>
        <v>1.50535323E-2</v>
      </c>
      <c r="O1474" s="54">
        <f t="shared" si="182"/>
        <v>4.1871980000000002E-4</v>
      </c>
      <c r="P1474" s="29">
        <f t="shared" si="178"/>
        <v>94211</v>
      </c>
      <c r="Q1474" s="146"/>
      <c r="R1474" s="146"/>
      <c r="S1474" s="146"/>
      <c r="T1474" s="145"/>
      <c r="U1474" s="86"/>
      <c r="W1474" s="203" t="s">
        <v>3492</v>
      </c>
      <c r="X1474" s="204">
        <v>1125</v>
      </c>
      <c r="Y1474" s="3">
        <f t="shared" si="179"/>
        <v>0</v>
      </c>
      <c r="Z1474" s="258" t="s">
        <v>3492</v>
      </c>
      <c r="AA1474" s="259">
        <v>94</v>
      </c>
      <c r="AE1474" s="311" t="s">
        <v>8669</v>
      </c>
      <c r="AF1474" s="318">
        <v>912.21</v>
      </c>
    </row>
    <row r="1475" spans="1:32" ht="15.75" hidden="1">
      <c r="A1475" s="87" t="s">
        <v>6269</v>
      </c>
      <c r="B1475" s="49" t="s">
        <v>4066</v>
      </c>
      <c r="C1475" s="50" t="s">
        <v>2228</v>
      </c>
      <c r="D1475" s="50" t="s">
        <v>2211</v>
      </c>
      <c r="E1475" s="50" t="s">
        <v>2115</v>
      </c>
      <c r="F1475" s="50" t="s">
        <v>2119</v>
      </c>
      <c r="G1475" s="52" t="s">
        <v>2108</v>
      </c>
      <c r="H1475" s="53" t="s">
        <v>3493</v>
      </c>
      <c r="I1475" s="264">
        <v>7205</v>
      </c>
      <c r="J1475" s="262">
        <v>1034</v>
      </c>
      <c r="K1475" s="263">
        <v>43</v>
      </c>
      <c r="L1475" s="318">
        <v>1111.05</v>
      </c>
      <c r="M1475" s="33">
        <f t="shared" si="180"/>
        <v>5.9680777000000003E-3</v>
      </c>
      <c r="N1475" s="33">
        <f t="shared" si="181"/>
        <v>5.5541985000000004E-3</v>
      </c>
      <c r="O1475" s="54">
        <f t="shared" si="182"/>
        <v>1.544921E-4</v>
      </c>
      <c r="P1475" s="29">
        <f t="shared" si="178"/>
        <v>34760</v>
      </c>
      <c r="Q1475" s="146"/>
      <c r="R1475" s="146"/>
      <c r="S1475" s="146"/>
      <c r="T1475" s="145"/>
      <c r="U1475" s="86"/>
      <c r="W1475" s="203" t="s">
        <v>3493</v>
      </c>
      <c r="X1475" s="204">
        <v>1034</v>
      </c>
      <c r="Y1475" s="3">
        <f t="shared" si="179"/>
        <v>0</v>
      </c>
      <c r="Z1475" s="258" t="s">
        <v>3493</v>
      </c>
      <c r="AA1475" s="259">
        <v>43</v>
      </c>
      <c r="AE1475" s="311" t="s">
        <v>8670</v>
      </c>
      <c r="AF1475" s="318">
        <v>1111.05</v>
      </c>
    </row>
    <row r="1476" spans="1:32" ht="15.75" hidden="1">
      <c r="A1476" s="87" t="s">
        <v>6270</v>
      </c>
      <c r="B1476" s="49" t="s">
        <v>4067</v>
      </c>
      <c r="C1476" s="50" t="s">
        <v>2228</v>
      </c>
      <c r="D1476" s="50" t="s">
        <v>2211</v>
      </c>
      <c r="E1476" s="50" t="s">
        <v>2120</v>
      </c>
      <c r="F1476" s="50">
        <v>3</v>
      </c>
      <c r="G1476" s="52" t="s">
        <v>2109</v>
      </c>
      <c r="H1476" s="53" t="s">
        <v>3494</v>
      </c>
      <c r="I1476" s="264">
        <v>27232</v>
      </c>
      <c r="J1476" s="262">
        <v>4054</v>
      </c>
      <c r="K1476" s="263">
        <v>111</v>
      </c>
      <c r="L1476" s="318">
        <v>1341.31</v>
      </c>
      <c r="M1476" s="33">
        <f t="shared" si="180"/>
        <v>4.0760869000000003E-3</v>
      </c>
      <c r="N1476" s="33">
        <f t="shared" si="181"/>
        <v>1.23196399E-2</v>
      </c>
      <c r="O1476" s="54">
        <f t="shared" si="182"/>
        <v>3.4267549999999998E-4</v>
      </c>
      <c r="P1476" s="29">
        <f t="shared" si="178"/>
        <v>77101</v>
      </c>
      <c r="Q1476" s="146"/>
      <c r="R1476" s="146"/>
      <c r="S1476" s="146"/>
      <c r="T1476" s="145"/>
      <c r="U1476" s="86"/>
      <c r="W1476" s="203" t="s">
        <v>3494</v>
      </c>
      <c r="X1476" s="204">
        <v>4054</v>
      </c>
      <c r="Y1476" s="3">
        <f t="shared" si="179"/>
        <v>0</v>
      </c>
      <c r="Z1476" s="258" t="s">
        <v>3494</v>
      </c>
      <c r="AA1476" s="259">
        <v>111</v>
      </c>
      <c r="AE1476" s="311" t="s">
        <v>8671</v>
      </c>
      <c r="AF1476" s="318">
        <v>1341.31</v>
      </c>
    </row>
    <row r="1477" spans="1:32" ht="15.75" hidden="1">
      <c r="A1477" s="87" t="s">
        <v>6271</v>
      </c>
      <c r="B1477" s="49" t="s">
        <v>4068</v>
      </c>
      <c r="C1477" s="50" t="s">
        <v>2228</v>
      </c>
      <c r="D1477" s="50" t="s">
        <v>2211</v>
      </c>
      <c r="E1477" s="50" t="s">
        <v>2122</v>
      </c>
      <c r="F1477" s="50">
        <v>3</v>
      </c>
      <c r="G1477" s="52" t="s">
        <v>2109</v>
      </c>
      <c r="H1477" s="53" t="s">
        <v>3495</v>
      </c>
      <c r="I1477" s="264">
        <v>23485</v>
      </c>
      <c r="J1477" s="262">
        <v>3488</v>
      </c>
      <c r="K1477" s="263">
        <v>189</v>
      </c>
      <c r="L1477" s="318">
        <v>1095.55</v>
      </c>
      <c r="M1477" s="33">
        <f t="shared" si="180"/>
        <v>8.0476899999999997E-3</v>
      </c>
      <c r="N1477" s="33">
        <f t="shared" si="181"/>
        <v>2.5622146599999999E-2</v>
      </c>
      <c r="O1477" s="54">
        <f t="shared" si="182"/>
        <v>7.1268989999999995E-4</v>
      </c>
      <c r="P1477" s="29">
        <f t="shared" si="178"/>
        <v>160355</v>
      </c>
      <c r="Q1477" s="146"/>
      <c r="R1477" s="146"/>
      <c r="S1477" s="146"/>
      <c r="T1477" s="145"/>
      <c r="U1477" s="86"/>
      <c r="W1477" s="203" t="s">
        <v>3495</v>
      </c>
      <c r="X1477" s="204">
        <v>3488</v>
      </c>
      <c r="Y1477" s="3">
        <f t="shared" si="179"/>
        <v>0</v>
      </c>
      <c r="Z1477" s="258" t="s">
        <v>3495</v>
      </c>
      <c r="AA1477" s="259">
        <v>189</v>
      </c>
      <c r="AE1477" s="311" t="s">
        <v>8672</v>
      </c>
      <c r="AF1477" s="318">
        <v>1095.55</v>
      </c>
    </row>
    <row r="1478" spans="1:32" ht="15.75" hidden="1">
      <c r="A1478" s="87" t="s">
        <v>6272</v>
      </c>
      <c r="B1478" s="49" t="s">
        <v>4069</v>
      </c>
      <c r="C1478" s="50" t="s">
        <v>2228</v>
      </c>
      <c r="D1478" s="50" t="s">
        <v>2211</v>
      </c>
      <c r="E1478" s="50" t="s">
        <v>2124</v>
      </c>
      <c r="F1478" s="50" t="s">
        <v>2119</v>
      </c>
      <c r="G1478" s="52" t="s">
        <v>2108</v>
      </c>
      <c r="H1478" s="53" t="s">
        <v>3496</v>
      </c>
      <c r="I1478" s="264">
        <v>8333</v>
      </c>
      <c r="J1478" s="262">
        <v>1310</v>
      </c>
      <c r="K1478" s="263">
        <v>109</v>
      </c>
      <c r="L1478" s="318">
        <v>551.39</v>
      </c>
      <c r="M1478" s="33">
        <f t="shared" si="180"/>
        <v>1.3080523199999999E-2</v>
      </c>
      <c r="N1478" s="33">
        <f t="shared" si="181"/>
        <v>3.10768882E-2</v>
      </c>
      <c r="O1478" s="54">
        <f t="shared" si="182"/>
        <v>8.6441559999999998E-4</v>
      </c>
      <c r="P1478" s="29">
        <f t="shared" si="178"/>
        <v>194493</v>
      </c>
      <c r="Q1478" s="146"/>
      <c r="R1478" s="146"/>
      <c r="S1478" s="146"/>
      <c r="T1478" s="145"/>
      <c r="U1478" s="86"/>
      <c r="W1478" s="203" t="s">
        <v>3496</v>
      </c>
      <c r="X1478" s="204">
        <v>1310</v>
      </c>
      <c r="Y1478" s="3">
        <f t="shared" si="179"/>
        <v>0</v>
      </c>
      <c r="Z1478" s="258" t="s">
        <v>3496</v>
      </c>
      <c r="AA1478" s="259">
        <v>109</v>
      </c>
      <c r="AE1478" s="311" t="s">
        <v>8673</v>
      </c>
      <c r="AF1478" s="318">
        <v>551.39</v>
      </c>
    </row>
    <row r="1479" spans="1:32" ht="15.75" hidden="1">
      <c r="A1479" s="87" t="s">
        <v>6273</v>
      </c>
      <c r="B1479" s="49" t="s">
        <v>4070</v>
      </c>
      <c r="C1479" s="50" t="s">
        <v>2228</v>
      </c>
      <c r="D1479" s="50" t="s">
        <v>2215</v>
      </c>
      <c r="E1479" s="50" t="s">
        <v>2116</v>
      </c>
      <c r="F1479" s="50" t="s">
        <v>2117</v>
      </c>
      <c r="G1479" s="52" t="s">
        <v>2107</v>
      </c>
      <c r="H1479" s="53" t="s">
        <v>3497</v>
      </c>
      <c r="I1479" s="264">
        <v>6180</v>
      </c>
      <c r="J1479" s="262">
        <v>833</v>
      </c>
      <c r="K1479" s="263">
        <v>45</v>
      </c>
      <c r="L1479" s="318">
        <v>895.92</v>
      </c>
      <c r="M1479" s="33">
        <f t="shared" si="180"/>
        <v>7.2815533000000002E-3</v>
      </c>
      <c r="N1479" s="33">
        <f t="shared" si="181"/>
        <v>6.7701734999999997E-3</v>
      </c>
      <c r="O1479" s="54">
        <f t="shared" si="182"/>
        <v>1.8831490000000001E-4</v>
      </c>
      <c r="P1479" s="29">
        <f t="shared" si="178"/>
        <v>42370</v>
      </c>
      <c r="Q1479" s="146"/>
      <c r="R1479" s="146"/>
      <c r="S1479" s="146"/>
      <c r="T1479" s="145"/>
      <c r="U1479" s="86"/>
      <c r="W1479" s="203" t="s">
        <v>3497</v>
      </c>
      <c r="X1479" s="204">
        <v>833</v>
      </c>
      <c r="Y1479" s="3">
        <f t="shared" si="179"/>
        <v>0</v>
      </c>
      <c r="Z1479" s="258" t="s">
        <v>3497</v>
      </c>
      <c r="AA1479" s="259">
        <v>45</v>
      </c>
      <c r="AE1479" s="311" t="s">
        <v>8674</v>
      </c>
      <c r="AF1479" s="318">
        <v>895.92</v>
      </c>
    </row>
    <row r="1480" spans="1:32" ht="15.75" hidden="1">
      <c r="A1480" s="87" t="s">
        <v>6274</v>
      </c>
      <c r="B1480" s="49" t="s">
        <v>4071</v>
      </c>
      <c r="C1480" s="50" t="s">
        <v>2228</v>
      </c>
      <c r="D1480" s="50" t="s">
        <v>2215</v>
      </c>
      <c r="E1480" s="50" t="s">
        <v>2115</v>
      </c>
      <c r="F1480" s="50">
        <v>3</v>
      </c>
      <c r="G1480" s="52" t="s">
        <v>2109</v>
      </c>
      <c r="H1480" s="53" t="s">
        <v>3498</v>
      </c>
      <c r="I1480" s="264">
        <v>10826</v>
      </c>
      <c r="J1480" s="262">
        <v>1444</v>
      </c>
      <c r="K1480" s="263">
        <v>82</v>
      </c>
      <c r="L1480" s="318">
        <v>716.08</v>
      </c>
      <c r="M1480" s="33">
        <f t="shared" si="180"/>
        <v>7.5743579999999998E-3</v>
      </c>
      <c r="N1480" s="33">
        <f t="shared" si="181"/>
        <v>1.52739539E-2</v>
      </c>
      <c r="O1480" s="54">
        <f t="shared" si="182"/>
        <v>4.2485089999999998E-4</v>
      </c>
      <c r="P1480" s="29">
        <f t="shared" si="178"/>
        <v>95591</v>
      </c>
      <c r="Q1480" s="146"/>
      <c r="R1480" s="146"/>
      <c r="S1480" s="146"/>
      <c r="T1480" s="145"/>
      <c r="U1480" s="86"/>
      <c r="W1480" s="203" t="s">
        <v>3498</v>
      </c>
      <c r="X1480" s="204">
        <v>1444</v>
      </c>
      <c r="Y1480" s="3">
        <f t="shared" si="179"/>
        <v>0</v>
      </c>
      <c r="Z1480" s="258" t="s">
        <v>3498</v>
      </c>
      <c r="AA1480" s="259">
        <v>82</v>
      </c>
      <c r="AE1480" s="311" t="s">
        <v>8675</v>
      </c>
      <c r="AF1480" s="318">
        <v>716.08</v>
      </c>
    </row>
    <row r="1481" spans="1:32" ht="15.75" hidden="1">
      <c r="A1481" s="87" t="s">
        <v>6275</v>
      </c>
      <c r="B1481" s="49" t="s">
        <v>4072</v>
      </c>
      <c r="C1481" s="50" t="s">
        <v>2228</v>
      </c>
      <c r="D1481" s="50" t="s">
        <v>2215</v>
      </c>
      <c r="E1481" s="50" t="s">
        <v>2120</v>
      </c>
      <c r="F1481" s="50">
        <v>3</v>
      </c>
      <c r="G1481" s="52" t="s">
        <v>2109</v>
      </c>
      <c r="H1481" s="53" t="s">
        <v>3499</v>
      </c>
      <c r="I1481" s="264">
        <v>20186</v>
      </c>
      <c r="J1481" s="262">
        <v>2896</v>
      </c>
      <c r="K1481" s="263">
        <v>200</v>
      </c>
      <c r="L1481" s="318">
        <v>1240.79</v>
      </c>
      <c r="M1481" s="33">
        <f t="shared" si="180"/>
        <v>9.9078568999999995E-3</v>
      </c>
      <c r="N1481" s="33">
        <f t="shared" si="181"/>
        <v>2.3124907100000001E-2</v>
      </c>
      <c r="O1481" s="54">
        <f t="shared" si="182"/>
        <v>6.4322819999999999E-4</v>
      </c>
      <c r="P1481" s="29">
        <f t="shared" si="178"/>
        <v>144726</v>
      </c>
      <c r="Q1481" s="146"/>
      <c r="R1481" s="146"/>
      <c r="S1481" s="146"/>
      <c r="T1481" s="145"/>
      <c r="U1481" s="86"/>
      <c r="W1481" s="203" t="s">
        <v>3499</v>
      </c>
      <c r="X1481" s="204">
        <v>2896</v>
      </c>
      <c r="Y1481" s="3">
        <f t="shared" si="179"/>
        <v>0</v>
      </c>
      <c r="Z1481" s="258" t="s">
        <v>3499</v>
      </c>
      <c r="AA1481" s="259">
        <v>200</v>
      </c>
      <c r="AE1481" s="311" t="s">
        <v>8676</v>
      </c>
      <c r="AF1481" s="318">
        <v>1240.79</v>
      </c>
    </row>
    <row r="1482" spans="1:32" ht="15.75" hidden="1">
      <c r="A1482" s="87" t="s">
        <v>6276</v>
      </c>
      <c r="B1482" s="49" t="s">
        <v>4073</v>
      </c>
      <c r="C1482" s="50" t="s">
        <v>2228</v>
      </c>
      <c r="D1482" s="50" t="s">
        <v>2215</v>
      </c>
      <c r="E1482" s="50" t="s">
        <v>2122</v>
      </c>
      <c r="F1482" s="50" t="s">
        <v>2119</v>
      </c>
      <c r="G1482" s="52" t="s">
        <v>2108</v>
      </c>
      <c r="H1482" s="53" t="s">
        <v>3500</v>
      </c>
      <c r="I1482" s="264">
        <v>6815</v>
      </c>
      <c r="J1482" s="262">
        <v>1052</v>
      </c>
      <c r="K1482" s="263">
        <v>56</v>
      </c>
      <c r="L1482" s="318">
        <v>1043.2</v>
      </c>
      <c r="M1482" s="33">
        <f t="shared" si="180"/>
        <v>8.2171680000000004E-3</v>
      </c>
      <c r="N1482" s="33">
        <f t="shared" si="181"/>
        <v>8.2864845999999995E-3</v>
      </c>
      <c r="O1482" s="54">
        <f t="shared" si="182"/>
        <v>2.3049170000000001E-4</v>
      </c>
      <c r="P1482" s="29">
        <f t="shared" si="178"/>
        <v>51860</v>
      </c>
      <c r="Q1482" s="146"/>
      <c r="R1482" s="146"/>
      <c r="S1482" s="146"/>
      <c r="T1482" s="145"/>
      <c r="U1482" s="86"/>
      <c r="W1482" s="203" t="s">
        <v>3500</v>
      </c>
      <c r="X1482" s="204">
        <v>1052</v>
      </c>
      <c r="Y1482" s="3">
        <f t="shared" si="179"/>
        <v>0</v>
      </c>
      <c r="Z1482" s="258" t="s">
        <v>3500</v>
      </c>
      <c r="AA1482" s="259">
        <v>56</v>
      </c>
      <c r="AE1482" s="311" t="s">
        <v>8677</v>
      </c>
      <c r="AF1482" s="318">
        <v>1043.2</v>
      </c>
    </row>
    <row r="1483" spans="1:32" ht="15.75" hidden="1">
      <c r="A1483" s="87" t="s">
        <v>6277</v>
      </c>
      <c r="B1483" s="49" t="s">
        <v>4074</v>
      </c>
      <c r="C1483" s="50" t="s">
        <v>2228</v>
      </c>
      <c r="D1483" s="50" t="s">
        <v>2215</v>
      </c>
      <c r="E1483" s="50" t="s">
        <v>2124</v>
      </c>
      <c r="F1483" s="50" t="s">
        <v>2119</v>
      </c>
      <c r="G1483" s="52" t="s">
        <v>2108</v>
      </c>
      <c r="H1483" s="53" t="s">
        <v>3497</v>
      </c>
      <c r="I1483" s="264">
        <v>6949</v>
      </c>
      <c r="J1483" s="262">
        <v>930</v>
      </c>
      <c r="K1483" s="263">
        <v>76</v>
      </c>
      <c r="L1483" s="318">
        <v>625.73</v>
      </c>
      <c r="M1483" s="33">
        <f t="shared" si="180"/>
        <v>1.0936825400000001E-2</v>
      </c>
      <c r="N1483" s="33">
        <f t="shared" si="181"/>
        <v>1.6255010300000001E-2</v>
      </c>
      <c r="O1483" s="54">
        <f t="shared" si="182"/>
        <v>4.5213939999999998E-4</v>
      </c>
      <c r="P1483" s="29">
        <f t="shared" si="178"/>
        <v>101731</v>
      </c>
      <c r="Q1483" s="146"/>
      <c r="R1483" s="186"/>
      <c r="S1483" s="146"/>
      <c r="T1483" s="145"/>
      <c r="U1483" s="86"/>
      <c r="W1483" s="203" t="s">
        <v>3497</v>
      </c>
      <c r="X1483" s="204">
        <v>930</v>
      </c>
      <c r="Y1483" s="3">
        <f t="shared" si="179"/>
        <v>0</v>
      </c>
      <c r="Z1483" s="258" t="s">
        <v>3497</v>
      </c>
      <c r="AA1483" s="259">
        <v>76</v>
      </c>
      <c r="AE1483" s="311" t="s">
        <v>8674</v>
      </c>
      <c r="AF1483" s="318">
        <v>625.73</v>
      </c>
    </row>
    <row r="1484" spans="1:32" ht="15.75" hidden="1">
      <c r="A1484" s="87" t="s">
        <v>6278</v>
      </c>
      <c r="B1484" s="49" t="s">
        <v>4075</v>
      </c>
      <c r="C1484" s="50" t="s">
        <v>2228</v>
      </c>
      <c r="D1484" s="50" t="s">
        <v>2215</v>
      </c>
      <c r="E1484" s="50" t="s">
        <v>2126</v>
      </c>
      <c r="F1484" s="50">
        <v>3</v>
      </c>
      <c r="G1484" s="52" t="s">
        <v>2109</v>
      </c>
      <c r="H1484" s="53" t="s">
        <v>3501</v>
      </c>
      <c r="I1484" s="264">
        <v>19628</v>
      </c>
      <c r="J1484" s="262">
        <v>2959</v>
      </c>
      <c r="K1484" s="263">
        <v>63</v>
      </c>
      <c r="L1484" s="318">
        <v>1562.5</v>
      </c>
      <c r="M1484" s="33">
        <f t="shared" si="180"/>
        <v>3.2097003999999999E-3</v>
      </c>
      <c r="N1484" s="33">
        <f t="shared" si="181"/>
        <v>6.0784022000000002E-3</v>
      </c>
      <c r="O1484" s="54">
        <f t="shared" si="182"/>
        <v>1.6907310000000001E-4</v>
      </c>
      <c r="P1484" s="29">
        <f t="shared" si="178"/>
        <v>38041</v>
      </c>
      <c r="Q1484" s="146"/>
      <c r="R1484" s="146"/>
      <c r="S1484" s="146"/>
      <c r="T1484" s="145"/>
      <c r="U1484" s="86"/>
      <c r="W1484" s="203" t="s">
        <v>3501</v>
      </c>
      <c r="X1484" s="204">
        <v>2959</v>
      </c>
      <c r="Y1484" s="3">
        <f t="shared" si="179"/>
        <v>0</v>
      </c>
      <c r="Z1484" s="258" t="s">
        <v>3501</v>
      </c>
      <c r="AA1484" s="259">
        <v>63</v>
      </c>
      <c r="AE1484" s="311" t="s">
        <v>8678</v>
      </c>
      <c r="AF1484" s="318">
        <v>1562.5</v>
      </c>
    </row>
    <row r="1485" spans="1:32" ht="15.75" hidden="1">
      <c r="A1485" s="87" t="s">
        <v>6279</v>
      </c>
      <c r="B1485" s="49" t="s">
        <v>4076</v>
      </c>
      <c r="C1485" s="50" t="s">
        <v>2228</v>
      </c>
      <c r="D1485" s="50" t="s">
        <v>2215</v>
      </c>
      <c r="E1485" s="50" t="s">
        <v>2133</v>
      </c>
      <c r="F1485" s="50" t="s">
        <v>2119</v>
      </c>
      <c r="G1485" s="52" t="s">
        <v>2108</v>
      </c>
      <c r="H1485" s="53" t="s">
        <v>3502</v>
      </c>
      <c r="I1485" s="264">
        <v>7004</v>
      </c>
      <c r="J1485" s="262">
        <v>1037</v>
      </c>
      <c r="K1485" s="263">
        <v>61</v>
      </c>
      <c r="L1485" s="318">
        <v>677.77</v>
      </c>
      <c r="M1485" s="33">
        <f t="shared" si="180"/>
        <v>8.7093089000000005E-3</v>
      </c>
      <c r="N1485" s="33">
        <f t="shared" si="181"/>
        <v>1.33253955E-2</v>
      </c>
      <c r="O1485" s="54">
        <f t="shared" si="182"/>
        <v>3.70651E-4</v>
      </c>
      <c r="P1485" s="29">
        <f t="shared" si="178"/>
        <v>83396</v>
      </c>
      <c r="Q1485" s="146"/>
      <c r="R1485" s="146"/>
      <c r="S1485" s="146"/>
      <c r="T1485" s="145"/>
      <c r="U1485" s="86"/>
      <c r="W1485" s="203" t="s">
        <v>3502</v>
      </c>
      <c r="X1485" s="204">
        <v>1037</v>
      </c>
      <c r="Y1485" s="3">
        <f t="shared" si="179"/>
        <v>0</v>
      </c>
      <c r="Z1485" s="258" t="s">
        <v>3502</v>
      </c>
      <c r="AA1485" s="259">
        <v>61</v>
      </c>
      <c r="AE1485" s="311" t="s">
        <v>8679</v>
      </c>
      <c r="AF1485" s="318">
        <v>677.77</v>
      </c>
    </row>
    <row r="1486" spans="1:32" ht="15.75" hidden="1">
      <c r="A1486" s="87" t="s">
        <v>6280</v>
      </c>
      <c r="B1486" s="49" t="s">
        <v>4077</v>
      </c>
      <c r="C1486" s="50" t="s">
        <v>2228</v>
      </c>
      <c r="D1486" s="50" t="s">
        <v>2215</v>
      </c>
      <c r="E1486" s="50" t="s">
        <v>2157</v>
      </c>
      <c r="F1486" s="50" t="s">
        <v>2119</v>
      </c>
      <c r="G1486" s="52" t="s">
        <v>2108</v>
      </c>
      <c r="H1486" s="53" t="s">
        <v>2465</v>
      </c>
      <c r="I1486" s="264">
        <v>6871</v>
      </c>
      <c r="J1486" s="262">
        <v>1026</v>
      </c>
      <c r="K1486" s="263">
        <v>125</v>
      </c>
      <c r="L1486" s="318">
        <v>579.07000000000005</v>
      </c>
      <c r="M1486" s="33">
        <f t="shared" si="180"/>
        <v>1.81924028E-2</v>
      </c>
      <c r="N1486" s="33">
        <f t="shared" si="181"/>
        <v>3.2233417799999997E-2</v>
      </c>
      <c r="O1486" s="54">
        <f t="shared" si="182"/>
        <v>8.9658499999999998E-4</v>
      </c>
      <c r="P1486" s="29">
        <f t="shared" si="178"/>
        <v>201731</v>
      </c>
      <c r="Q1486" s="146"/>
      <c r="R1486" s="146"/>
      <c r="S1486" s="146"/>
      <c r="T1486" s="145"/>
      <c r="U1486" s="86"/>
      <c r="W1486" s="203" t="s">
        <v>2465</v>
      </c>
      <c r="X1486" s="204">
        <v>1026</v>
      </c>
      <c r="Y1486" s="3">
        <f t="shared" si="179"/>
        <v>0</v>
      </c>
      <c r="Z1486" s="258" t="s">
        <v>2465</v>
      </c>
      <c r="AA1486" s="259">
        <v>125</v>
      </c>
      <c r="AE1486" s="311" t="s">
        <v>7670</v>
      </c>
      <c r="AF1486" s="318">
        <v>579.07000000000005</v>
      </c>
    </row>
    <row r="1487" spans="1:32" ht="15.75" hidden="1">
      <c r="A1487" s="87" t="s">
        <v>6281</v>
      </c>
      <c r="B1487" s="49" t="s">
        <v>4078</v>
      </c>
      <c r="C1487" s="50" t="s">
        <v>2228</v>
      </c>
      <c r="D1487" s="50" t="s">
        <v>2215</v>
      </c>
      <c r="E1487" s="50" t="s">
        <v>2159</v>
      </c>
      <c r="F1487" s="50" t="s">
        <v>2119</v>
      </c>
      <c r="G1487" s="52" t="s">
        <v>2108</v>
      </c>
      <c r="H1487" s="53" t="s">
        <v>3202</v>
      </c>
      <c r="I1487" s="264">
        <v>10989</v>
      </c>
      <c r="J1487" s="262">
        <v>1692</v>
      </c>
      <c r="K1487" s="263">
        <v>31</v>
      </c>
      <c r="L1487" s="318">
        <v>1567.91</v>
      </c>
      <c r="M1487" s="33">
        <f t="shared" si="180"/>
        <v>2.8210027999999998E-3</v>
      </c>
      <c r="N1487" s="33">
        <f t="shared" si="181"/>
        <v>3.0442669999999998E-3</v>
      </c>
      <c r="O1487" s="54">
        <f t="shared" si="182"/>
        <v>8.4677400000000003E-5</v>
      </c>
      <c r="P1487" s="29">
        <f t="shared" si="178"/>
        <v>19052</v>
      </c>
      <c r="Q1487" s="146"/>
      <c r="R1487" s="146"/>
      <c r="S1487" s="146"/>
      <c r="T1487" s="145"/>
      <c r="U1487" s="86"/>
      <c r="W1487" s="203" t="s">
        <v>3202</v>
      </c>
      <c r="X1487" s="204">
        <v>1692</v>
      </c>
      <c r="Y1487" s="3">
        <f t="shared" si="179"/>
        <v>0</v>
      </c>
      <c r="Z1487" s="258" t="s">
        <v>3202</v>
      </c>
      <c r="AA1487" s="259">
        <v>31</v>
      </c>
      <c r="AE1487" s="311" t="s">
        <v>8395</v>
      </c>
      <c r="AF1487" s="318">
        <v>1567.91</v>
      </c>
    </row>
    <row r="1488" spans="1:32" ht="15.75" hidden="1">
      <c r="A1488" s="87" t="s">
        <v>6282</v>
      </c>
      <c r="B1488" s="49" t="s">
        <v>4079</v>
      </c>
      <c r="C1488" s="50" t="s">
        <v>2228</v>
      </c>
      <c r="D1488" s="50" t="s">
        <v>2215</v>
      </c>
      <c r="E1488" s="50" t="s">
        <v>2172</v>
      </c>
      <c r="F1488" s="50" t="s">
        <v>2119</v>
      </c>
      <c r="G1488" s="52" t="s">
        <v>2108</v>
      </c>
      <c r="H1488" s="53" t="s">
        <v>3503</v>
      </c>
      <c r="I1488" s="264">
        <v>6422</v>
      </c>
      <c r="J1488" s="262">
        <v>868</v>
      </c>
      <c r="K1488" s="263">
        <v>50</v>
      </c>
      <c r="L1488" s="318">
        <v>917.05</v>
      </c>
      <c r="M1488" s="33">
        <f t="shared" si="180"/>
        <v>7.7857365000000003E-3</v>
      </c>
      <c r="N1488" s="33">
        <f t="shared" si="181"/>
        <v>7.3693029000000002E-3</v>
      </c>
      <c r="O1488" s="54">
        <f t="shared" si="182"/>
        <v>2.0498000000000001E-4</v>
      </c>
      <c r="P1488" s="29">
        <f t="shared" si="178"/>
        <v>46120</v>
      </c>
      <c r="Q1488" s="146"/>
      <c r="R1488" s="146"/>
      <c r="S1488" s="146"/>
      <c r="T1488" s="145"/>
      <c r="U1488" s="86"/>
      <c r="W1488" s="203" t="s">
        <v>3503</v>
      </c>
      <c r="X1488" s="204">
        <v>868</v>
      </c>
      <c r="Y1488" s="3">
        <f t="shared" si="179"/>
        <v>0</v>
      </c>
      <c r="Z1488" s="258" t="s">
        <v>3503</v>
      </c>
      <c r="AA1488" s="259">
        <v>50</v>
      </c>
      <c r="AE1488" s="311" t="s">
        <v>8680</v>
      </c>
      <c r="AF1488" s="318">
        <v>917.05</v>
      </c>
    </row>
    <row r="1489" spans="1:32" ht="15.75" hidden="1">
      <c r="A1489" s="87" t="s">
        <v>6283</v>
      </c>
      <c r="B1489" s="49" t="s">
        <v>4080</v>
      </c>
      <c r="C1489" s="50" t="s">
        <v>2228</v>
      </c>
      <c r="D1489" s="50" t="s">
        <v>2215</v>
      </c>
      <c r="E1489" s="50" t="s">
        <v>2174</v>
      </c>
      <c r="F1489" s="50">
        <v>3</v>
      </c>
      <c r="G1489" s="52" t="s">
        <v>2109</v>
      </c>
      <c r="H1489" s="53" t="s">
        <v>3504</v>
      </c>
      <c r="I1489" s="264">
        <v>17071</v>
      </c>
      <c r="J1489" s="262">
        <v>2488</v>
      </c>
      <c r="K1489" s="263">
        <v>105</v>
      </c>
      <c r="L1489" s="318">
        <v>749.16</v>
      </c>
      <c r="M1489" s="33">
        <f t="shared" si="180"/>
        <v>6.1507819999999996E-3</v>
      </c>
      <c r="N1489" s="33">
        <f t="shared" si="181"/>
        <v>2.0427072399999999E-2</v>
      </c>
      <c r="O1489" s="54">
        <f t="shared" si="182"/>
        <v>5.6818690000000002E-4</v>
      </c>
      <c r="P1489" s="29">
        <f t="shared" si="178"/>
        <v>127842</v>
      </c>
      <c r="Q1489" s="146"/>
      <c r="R1489" s="146"/>
      <c r="S1489" s="146"/>
      <c r="T1489" s="145"/>
      <c r="U1489" s="86"/>
      <c r="W1489" s="203" t="s">
        <v>3504</v>
      </c>
      <c r="X1489" s="204">
        <v>2488</v>
      </c>
      <c r="Y1489" s="3">
        <f t="shared" si="179"/>
        <v>0</v>
      </c>
      <c r="Z1489" s="258" t="s">
        <v>3504</v>
      </c>
      <c r="AA1489" s="259">
        <v>105</v>
      </c>
      <c r="AE1489" s="311" t="s">
        <v>8681</v>
      </c>
      <c r="AF1489" s="318">
        <v>749.16</v>
      </c>
    </row>
    <row r="1490" spans="1:32" ht="15.75" hidden="1">
      <c r="A1490" s="87" t="s">
        <v>6284</v>
      </c>
      <c r="B1490" s="49" t="s">
        <v>4081</v>
      </c>
      <c r="C1490" s="50" t="s">
        <v>2228</v>
      </c>
      <c r="D1490" s="50" t="s">
        <v>2215</v>
      </c>
      <c r="E1490" s="50" t="s">
        <v>2175</v>
      </c>
      <c r="F1490" s="50" t="s">
        <v>2119</v>
      </c>
      <c r="G1490" s="52" t="s">
        <v>2108</v>
      </c>
      <c r="H1490" s="53" t="s">
        <v>3505</v>
      </c>
      <c r="I1490" s="264">
        <v>16471</v>
      </c>
      <c r="J1490" s="262">
        <v>2506</v>
      </c>
      <c r="K1490" s="263">
        <v>149</v>
      </c>
      <c r="L1490" s="318">
        <v>993.02</v>
      </c>
      <c r="M1490" s="33">
        <f t="shared" si="180"/>
        <v>9.0462023999999999E-3</v>
      </c>
      <c r="N1490" s="33">
        <f t="shared" si="181"/>
        <v>2.2829130499999999E-2</v>
      </c>
      <c r="O1490" s="54">
        <f t="shared" si="182"/>
        <v>6.3500109999999998E-4</v>
      </c>
      <c r="P1490" s="29">
        <f t="shared" si="178"/>
        <v>142875</v>
      </c>
      <c r="Q1490" s="146"/>
      <c r="R1490" s="146"/>
      <c r="S1490" s="146"/>
      <c r="T1490" s="145"/>
      <c r="U1490" s="86"/>
      <c r="W1490" s="203" t="s">
        <v>3505</v>
      </c>
      <c r="X1490" s="204">
        <v>2506</v>
      </c>
      <c r="Y1490" s="3">
        <f t="shared" si="179"/>
        <v>0</v>
      </c>
      <c r="Z1490" s="258" t="s">
        <v>3505</v>
      </c>
      <c r="AA1490" s="259">
        <v>149</v>
      </c>
      <c r="AE1490" s="311" t="s">
        <v>8682</v>
      </c>
      <c r="AF1490" s="318">
        <v>993.02</v>
      </c>
    </row>
    <row r="1491" spans="1:32" ht="15.75" hidden="1">
      <c r="A1491" s="87" t="s">
        <v>6285</v>
      </c>
      <c r="B1491" s="49" t="s">
        <v>4082</v>
      </c>
      <c r="C1491" s="50" t="s">
        <v>2228</v>
      </c>
      <c r="D1491" s="50" t="s">
        <v>2215</v>
      </c>
      <c r="E1491" s="50" t="s">
        <v>2177</v>
      </c>
      <c r="F1491" s="50" t="s">
        <v>2119</v>
      </c>
      <c r="G1491" s="52" t="s">
        <v>2108</v>
      </c>
      <c r="H1491" s="53" t="s">
        <v>3506</v>
      </c>
      <c r="I1491" s="264">
        <v>21177</v>
      </c>
      <c r="J1491" s="262">
        <v>3278</v>
      </c>
      <c r="K1491" s="263">
        <v>130</v>
      </c>
      <c r="L1491" s="318">
        <v>1571.74</v>
      </c>
      <c r="M1491" s="33">
        <f t="shared" si="180"/>
        <v>6.1387354000000003E-3</v>
      </c>
      <c r="N1491" s="33">
        <f t="shared" si="181"/>
        <v>1.28028647E-2</v>
      </c>
      <c r="O1491" s="54">
        <f t="shared" si="182"/>
        <v>3.561166E-4</v>
      </c>
      <c r="P1491" s="29">
        <f t="shared" si="178"/>
        <v>80126</v>
      </c>
      <c r="Q1491" s="146"/>
      <c r="R1491" s="146"/>
      <c r="S1491" s="146"/>
      <c r="T1491" s="145"/>
      <c r="U1491" s="86"/>
      <c r="W1491" s="203" t="s">
        <v>3506</v>
      </c>
      <c r="X1491" s="204">
        <v>3278</v>
      </c>
      <c r="Y1491" s="3">
        <f t="shared" si="179"/>
        <v>0</v>
      </c>
      <c r="Z1491" s="258" t="s">
        <v>3506</v>
      </c>
      <c r="AA1491" s="259">
        <v>130</v>
      </c>
      <c r="AE1491" s="311" t="s">
        <v>8683</v>
      </c>
      <c r="AF1491" s="318">
        <v>1571.74</v>
      </c>
    </row>
    <row r="1492" spans="1:32" ht="15.75" hidden="1">
      <c r="A1492" s="87" t="s">
        <v>6286</v>
      </c>
      <c r="B1492" s="49" t="s">
        <v>4083</v>
      </c>
      <c r="C1492" s="50" t="s">
        <v>2228</v>
      </c>
      <c r="D1492" s="50" t="s">
        <v>2215</v>
      </c>
      <c r="E1492" s="50" t="s">
        <v>2179</v>
      </c>
      <c r="F1492" s="50">
        <v>3</v>
      </c>
      <c r="G1492" s="52" t="s">
        <v>2109</v>
      </c>
      <c r="H1492" s="53" t="s">
        <v>3507</v>
      </c>
      <c r="I1492" s="264">
        <v>11748</v>
      </c>
      <c r="J1492" s="262">
        <v>1817</v>
      </c>
      <c r="K1492" s="263">
        <v>134</v>
      </c>
      <c r="L1492" s="318">
        <v>1081.51</v>
      </c>
      <c r="M1492" s="33">
        <f t="shared" si="180"/>
        <v>1.1406196699999999E-2</v>
      </c>
      <c r="N1492" s="33">
        <f t="shared" si="181"/>
        <v>1.9163076899999999E-2</v>
      </c>
      <c r="O1492" s="54">
        <f t="shared" si="182"/>
        <v>5.3302839999999998E-4</v>
      </c>
      <c r="P1492" s="29">
        <f t="shared" si="178"/>
        <v>119931</v>
      </c>
      <c r="Q1492" s="146"/>
      <c r="R1492" s="146"/>
      <c r="S1492" s="146"/>
      <c r="T1492" s="145"/>
      <c r="U1492" s="86"/>
      <c r="W1492" s="203" t="s">
        <v>3507</v>
      </c>
      <c r="X1492" s="204">
        <v>1817</v>
      </c>
      <c r="Y1492" s="3">
        <f t="shared" si="179"/>
        <v>0</v>
      </c>
      <c r="Z1492" s="258" t="s">
        <v>3507</v>
      </c>
      <c r="AA1492" s="259">
        <v>134</v>
      </c>
      <c r="AE1492" s="311" t="s">
        <v>8684</v>
      </c>
      <c r="AF1492" s="318">
        <v>1081.51</v>
      </c>
    </row>
    <row r="1493" spans="1:32" ht="15.75" hidden="1">
      <c r="A1493" s="87" t="s">
        <v>6287</v>
      </c>
      <c r="B1493" s="49" t="s">
        <v>4084</v>
      </c>
      <c r="C1493" s="50" t="s">
        <v>2228</v>
      </c>
      <c r="D1493" s="50" t="s">
        <v>2222</v>
      </c>
      <c r="E1493" s="50" t="s">
        <v>2116</v>
      </c>
      <c r="F1493" s="50" t="s">
        <v>2117</v>
      </c>
      <c r="G1493" s="52" t="s">
        <v>2107</v>
      </c>
      <c r="H1493" s="53" t="s">
        <v>3508</v>
      </c>
      <c r="I1493" s="264">
        <v>38272</v>
      </c>
      <c r="J1493" s="262">
        <v>4630</v>
      </c>
      <c r="K1493" s="263">
        <v>382</v>
      </c>
      <c r="L1493" s="318">
        <v>1488.45</v>
      </c>
      <c r="M1493" s="33">
        <f t="shared" ref="M1493:M1524" si="183" xml:space="preserve"> ROUNDDOWN(K1493/I1493,10)</f>
        <v>9.9811871999999999E-3</v>
      </c>
      <c r="N1493" s="33">
        <f t="shared" ref="N1493:N1524" si="184">ROUNDDOWN(J1493*M1493/L1493,10)</f>
        <v>3.1047664799999999E-2</v>
      </c>
      <c r="O1493" s="54">
        <f t="shared" ref="O1493:O1524" si="185">ROUNDDOWN(N1493/$N$2499,10)</f>
        <v>8.6360280000000005E-4</v>
      </c>
      <c r="P1493" s="29">
        <f t="shared" si="178"/>
        <v>194310</v>
      </c>
      <c r="Q1493" s="146"/>
      <c r="R1493" s="186"/>
      <c r="S1493" s="148"/>
      <c r="T1493" s="145"/>
      <c r="U1493" s="86"/>
      <c r="W1493" s="203" t="s">
        <v>3508</v>
      </c>
      <c r="X1493" s="204">
        <v>4630</v>
      </c>
      <c r="Y1493" s="3">
        <f t="shared" si="179"/>
        <v>0</v>
      </c>
      <c r="Z1493" s="258" t="s">
        <v>3508</v>
      </c>
      <c r="AA1493" s="259">
        <v>382</v>
      </c>
      <c r="AE1493" s="311" t="s">
        <v>8685</v>
      </c>
      <c r="AF1493" s="318">
        <v>1488.45</v>
      </c>
    </row>
    <row r="1494" spans="1:32" ht="15.75" hidden="1">
      <c r="A1494" s="87" t="s">
        <v>6288</v>
      </c>
      <c r="B1494" s="49" t="s">
        <v>4085</v>
      </c>
      <c r="C1494" s="50" t="s">
        <v>2228</v>
      </c>
      <c r="D1494" s="50" t="s">
        <v>2222</v>
      </c>
      <c r="E1494" s="50" t="s">
        <v>2115</v>
      </c>
      <c r="F1494" s="50" t="s">
        <v>2119</v>
      </c>
      <c r="G1494" s="52" t="s">
        <v>2108</v>
      </c>
      <c r="H1494" s="53" t="s">
        <v>3509</v>
      </c>
      <c r="I1494" s="264">
        <v>4498</v>
      </c>
      <c r="J1494" s="262">
        <v>716</v>
      </c>
      <c r="K1494" s="263">
        <v>72</v>
      </c>
      <c r="L1494" s="318">
        <v>777.77</v>
      </c>
      <c r="M1494" s="33">
        <f t="shared" si="183"/>
        <v>1.6007114199999999E-2</v>
      </c>
      <c r="N1494" s="33">
        <f t="shared" si="184"/>
        <v>1.4735839299999999E-2</v>
      </c>
      <c r="O1494" s="54">
        <f t="shared" si="185"/>
        <v>4.0988299999999999E-4</v>
      </c>
      <c r="P1494" s="29">
        <f t="shared" ref="P1494:P1524" si="186">ROUNDDOWN(225000000*O1494,0)</f>
        <v>92223</v>
      </c>
      <c r="Q1494" s="146"/>
      <c r="R1494" s="146"/>
      <c r="S1494" s="146"/>
      <c r="T1494" s="145"/>
      <c r="U1494" s="86"/>
      <c r="W1494" s="203" t="s">
        <v>3509</v>
      </c>
      <c r="X1494" s="204">
        <v>716</v>
      </c>
      <c r="Y1494" s="3">
        <f t="shared" ref="Y1494:Y1524" si="187">J1494-X1494</f>
        <v>0</v>
      </c>
      <c r="Z1494" s="258" t="s">
        <v>3509</v>
      </c>
      <c r="AA1494" s="259">
        <v>72</v>
      </c>
      <c r="AE1494" s="311" t="s">
        <v>8686</v>
      </c>
      <c r="AF1494" s="318">
        <v>777.77</v>
      </c>
    </row>
    <row r="1495" spans="1:32" ht="15.75" hidden="1">
      <c r="A1495" s="87" t="s">
        <v>6289</v>
      </c>
      <c r="B1495" s="49" t="s">
        <v>4086</v>
      </c>
      <c r="C1495" s="50" t="s">
        <v>2228</v>
      </c>
      <c r="D1495" s="50" t="s">
        <v>2222</v>
      </c>
      <c r="E1495" s="50" t="s">
        <v>2120</v>
      </c>
      <c r="F1495" s="50" t="s">
        <v>2119</v>
      </c>
      <c r="G1495" s="52" t="s">
        <v>2108</v>
      </c>
      <c r="H1495" s="53" t="s">
        <v>3510</v>
      </c>
      <c r="I1495" s="264">
        <v>5554</v>
      </c>
      <c r="J1495" s="262">
        <v>858</v>
      </c>
      <c r="K1495" s="263">
        <v>13</v>
      </c>
      <c r="L1495" s="318">
        <v>962.62</v>
      </c>
      <c r="M1495" s="33">
        <f t="shared" si="183"/>
        <v>2.3406553000000002E-3</v>
      </c>
      <c r="N1495" s="33">
        <f t="shared" si="184"/>
        <v>2.0862669000000001E-3</v>
      </c>
      <c r="O1495" s="54">
        <f t="shared" si="185"/>
        <v>5.8030299999999999E-5</v>
      </c>
      <c r="P1495" s="29">
        <f t="shared" si="186"/>
        <v>13056</v>
      </c>
      <c r="Q1495" s="146"/>
      <c r="R1495" s="146"/>
      <c r="S1495" s="146"/>
      <c r="T1495" s="145"/>
      <c r="U1495" s="86"/>
      <c r="W1495" s="203" t="s">
        <v>3510</v>
      </c>
      <c r="X1495" s="204">
        <v>858</v>
      </c>
      <c r="Y1495" s="3">
        <f t="shared" si="187"/>
        <v>0</v>
      </c>
      <c r="Z1495" s="258" t="s">
        <v>3510</v>
      </c>
      <c r="AA1495" s="259">
        <v>13</v>
      </c>
      <c r="AE1495" s="311" t="s">
        <v>8687</v>
      </c>
      <c r="AF1495" s="318">
        <v>962.62</v>
      </c>
    </row>
    <row r="1496" spans="1:32" ht="15.75" hidden="1">
      <c r="A1496" s="87" t="s">
        <v>6290</v>
      </c>
      <c r="B1496" s="49" t="s">
        <v>4087</v>
      </c>
      <c r="C1496" s="50" t="s">
        <v>2228</v>
      </c>
      <c r="D1496" s="50" t="s">
        <v>2222</v>
      </c>
      <c r="E1496" s="50" t="s">
        <v>2122</v>
      </c>
      <c r="F1496" s="50" t="s">
        <v>2119</v>
      </c>
      <c r="G1496" s="52" t="s">
        <v>2108</v>
      </c>
      <c r="H1496" s="53" t="s">
        <v>3511</v>
      </c>
      <c r="I1496" s="264">
        <v>4882</v>
      </c>
      <c r="J1496" s="262">
        <v>503</v>
      </c>
      <c r="K1496" s="263">
        <v>20</v>
      </c>
      <c r="L1496" s="318">
        <v>1290.04</v>
      </c>
      <c r="M1496" s="33">
        <f t="shared" si="183"/>
        <v>4.0966815999999998E-3</v>
      </c>
      <c r="N1496" s="33">
        <f t="shared" si="184"/>
        <v>1.5973387E-3</v>
      </c>
      <c r="O1496" s="54">
        <f t="shared" si="185"/>
        <v>4.4430500000000001E-5</v>
      </c>
      <c r="P1496" s="29">
        <f t="shared" si="186"/>
        <v>9996</v>
      </c>
      <c r="Q1496" s="146"/>
      <c r="R1496" s="146"/>
      <c r="S1496" s="146"/>
      <c r="T1496" s="145"/>
      <c r="U1496" s="86"/>
      <c r="W1496" s="203" t="s">
        <v>3511</v>
      </c>
      <c r="X1496" s="204">
        <v>503</v>
      </c>
      <c r="Y1496" s="3">
        <f t="shared" si="187"/>
        <v>0</v>
      </c>
      <c r="Z1496" s="258" t="s">
        <v>3511</v>
      </c>
      <c r="AA1496" s="259">
        <v>20</v>
      </c>
      <c r="AE1496" s="311" t="s">
        <v>8688</v>
      </c>
      <c r="AF1496" s="318">
        <v>1290.04</v>
      </c>
    </row>
    <row r="1497" spans="1:32" ht="15.75" hidden="1">
      <c r="A1497" s="87" t="s">
        <v>6291</v>
      </c>
      <c r="B1497" s="49" t="s">
        <v>4088</v>
      </c>
      <c r="C1497" s="50" t="s">
        <v>2228</v>
      </c>
      <c r="D1497" s="50" t="s">
        <v>2222</v>
      </c>
      <c r="E1497" s="50" t="s">
        <v>2124</v>
      </c>
      <c r="F1497" s="50" t="s">
        <v>2119</v>
      </c>
      <c r="G1497" s="52" t="s">
        <v>2108</v>
      </c>
      <c r="H1497" s="53" t="s">
        <v>3508</v>
      </c>
      <c r="I1497" s="264">
        <v>17865</v>
      </c>
      <c r="J1497" s="262">
        <v>2704</v>
      </c>
      <c r="K1497" s="263">
        <v>213</v>
      </c>
      <c r="L1497" s="318">
        <v>1022.36</v>
      </c>
      <c r="M1497" s="33">
        <f t="shared" si="183"/>
        <v>1.1922753899999999E-2</v>
      </c>
      <c r="N1497" s="33">
        <f t="shared" si="184"/>
        <v>3.1534025700000003E-2</v>
      </c>
      <c r="O1497" s="54">
        <f t="shared" si="185"/>
        <v>8.771311E-4</v>
      </c>
      <c r="P1497" s="29">
        <f t="shared" si="186"/>
        <v>197354</v>
      </c>
      <c r="Q1497" s="146"/>
      <c r="R1497" s="146"/>
      <c r="S1497" s="146"/>
      <c r="T1497" s="145"/>
      <c r="U1497" s="86"/>
      <c r="W1497" s="203" t="s">
        <v>3508</v>
      </c>
      <c r="X1497" s="204">
        <v>2704</v>
      </c>
      <c r="Y1497" s="3">
        <f t="shared" si="187"/>
        <v>0</v>
      </c>
      <c r="Z1497" s="258" t="s">
        <v>3508</v>
      </c>
      <c r="AA1497" s="259">
        <v>213</v>
      </c>
      <c r="AE1497" s="311" t="s">
        <v>8685</v>
      </c>
      <c r="AF1497" s="318">
        <v>1022.36</v>
      </c>
    </row>
    <row r="1498" spans="1:32" ht="15.75" hidden="1">
      <c r="A1498" s="87" t="s">
        <v>6292</v>
      </c>
      <c r="B1498" s="49" t="s">
        <v>4089</v>
      </c>
      <c r="C1498" s="50" t="s">
        <v>2228</v>
      </c>
      <c r="D1498" s="50" t="s">
        <v>2222</v>
      </c>
      <c r="E1498" s="50" t="s">
        <v>2126</v>
      </c>
      <c r="F1498" s="50" t="s">
        <v>2119</v>
      </c>
      <c r="G1498" s="52" t="s">
        <v>2108</v>
      </c>
      <c r="H1498" s="53" t="s">
        <v>3512</v>
      </c>
      <c r="I1498" s="264">
        <v>1977</v>
      </c>
      <c r="J1498" s="262">
        <v>302</v>
      </c>
      <c r="K1498" s="263">
        <v>16</v>
      </c>
      <c r="L1498" s="318">
        <v>611.28</v>
      </c>
      <c r="M1498" s="33">
        <f t="shared" si="183"/>
        <v>8.0930702999999996E-3</v>
      </c>
      <c r="N1498" s="33">
        <f t="shared" si="184"/>
        <v>3.9983431000000002E-3</v>
      </c>
      <c r="O1498" s="54">
        <f t="shared" si="185"/>
        <v>1.112154E-4</v>
      </c>
      <c r="P1498" s="29">
        <f t="shared" si="186"/>
        <v>25023</v>
      </c>
      <c r="Q1498" s="146"/>
      <c r="R1498" s="186"/>
      <c r="S1498" s="148"/>
      <c r="T1498" s="145"/>
      <c r="U1498" s="86"/>
      <c r="W1498" s="203" t="s">
        <v>3512</v>
      </c>
      <c r="X1498" s="204">
        <v>302</v>
      </c>
      <c r="Y1498" s="3">
        <f t="shared" si="187"/>
        <v>0</v>
      </c>
      <c r="Z1498" s="258" t="s">
        <v>3512</v>
      </c>
      <c r="AA1498" s="259">
        <v>16</v>
      </c>
      <c r="AE1498" s="311" t="s">
        <v>8689</v>
      </c>
      <c r="AF1498" s="318">
        <v>611.28</v>
      </c>
    </row>
    <row r="1499" spans="1:32" ht="15.75" hidden="1">
      <c r="A1499" s="87" t="s">
        <v>6293</v>
      </c>
      <c r="B1499" s="49" t="s">
        <v>4090</v>
      </c>
      <c r="C1499" s="50" t="s">
        <v>2228</v>
      </c>
      <c r="D1499" s="50" t="s">
        <v>2222</v>
      </c>
      <c r="E1499" s="50" t="s">
        <v>2133</v>
      </c>
      <c r="F1499" s="50">
        <v>3</v>
      </c>
      <c r="G1499" s="52" t="s">
        <v>2109</v>
      </c>
      <c r="H1499" s="53" t="s">
        <v>3513</v>
      </c>
      <c r="I1499" s="264">
        <v>13066</v>
      </c>
      <c r="J1499" s="262">
        <v>1791</v>
      </c>
      <c r="K1499" s="263">
        <v>43</v>
      </c>
      <c r="L1499" s="318">
        <v>1009.36</v>
      </c>
      <c r="M1499" s="33">
        <f t="shared" si="183"/>
        <v>3.2909841999999999E-3</v>
      </c>
      <c r="N1499" s="33">
        <f t="shared" si="184"/>
        <v>5.8394950000000001E-3</v>
      </c>
      <c r="O1499" s="54">
        <f t="shared" si="185"/>
        <v>1.6242780000000001E-4</v>
      </c>
      <c r="P1499" s="29">
        <f t="shared" si="186"/>
        <v>36546</v>
      </c>
      <c r="Q1499" s="146"/>
      <c r="R1499" s="146"/>
      <c r="S1499" s="146"/>
      <c r="T1499" s="145"/>
      <c r="U1499" s="86"/>
      <c r="W1499" s="203" t="s">
        <v>3513</v>
      </c>
      <c r="X1499" s="204">
        <v>1791</v>
      </c>
      <c r="Y1499" s="3">
        <f t="shared" si="187"/>
        <v>0</v>
      </c>
      <c r="Z1499" s="258" t="s">
        <v>3513</v>
      </c>
      <c r="AA1499" s="259">
        <v>43</v>
      </c>
      <c r="AE1499" s="311" t="s">
        <v>8690</v>
      </c>
      <c r="AF1499" s="318">
        <v>1009.36</v>
      </c>
    </row>
    <row r="1500" spans="1:32" ht="15.75" hidden="1">
      <c r="A1500" s="87" t="s">
        <v>6294</v>
      </c>
      <c r="B1500" s="49" t="s">
        <v>4091</v>
      </c>
      <c r="C1500" s="50" t="s">
        <v>2228</v>
      </c>
      <c r="D1500" s="50" t="s">
        <v>2222</v>
      </c>
      <c r="E1500" s="50" t="s">
        <v>2157</v>
      </c>
      <c r="F1500" s="50" t="s">
        <v>2119</v>
      </c>
      <c r="G1500" s="52" t="s">
        <v>2108</v>
      </c>
      <c r="H1500" s="53" t="s">
        <v>3514</v>
      </c>
      <c r="I1500" s="264">
        <v>9371</v>
      </c>
      <c r="J1500" s="262">
        <v>1321</v>
      </c>
      <c r="K1500" s="263">
        <v>90</v>
      </c>
      <c r="L1500" s="318">
        <v>935.94</v>
      </c>
      <c r="M1500" s="33">
        <f t="shared" si="183"/>
        <v>9.6040976999999996E-3</v>
      </c>
      <c r="N1500" s="33">
        <f t="shared" si="184"/>
        <v>1.3555370000000001E-2</v>
      </c>
      <c r="O1500" s="54">
        <f t="shared" si="185"/>
        <v>3.7704779999999999E-4</v>
      </c>
      <c r="P1500" s="29">
        <f t="shared" si="186"/>
        <v>84835</v>
      </c>
      <c r="Q1500" s="146"/>
      <c r="R1500" s="146"/>
      <c r="S1500" s="146"/>
      <c r="T1500" s="145"/>
      <c r="U1500" s="86"/>
      <c r="W1500" s="203" t="s">
        <v>3514</v>
      </c>
      <c r="X1500" s="204">
        <v>1321</v>
      </c>
      <c r="Y1500" s="3">
        <f t="shared" si="187"/>
        <v>0</v>
      </c>
      <c r="Z1500" s="258" t="s">
        <v>3514</v>
      </c>
      <c r="AA1500" s="259">
        <v>90</v>
      </c>
      <c r="AE1500" s="311" t="s">
        <v>8691</v>
      </c>
      <c r="AF1500" s="318">
        <v>935.94</v>
      </c>
    </row>
    <row r="1501" spans="1:32" ht="15.75" hidden="1">
      <c r="A1501" s="87" t="s">
        <v>6295</v>
      </c>
      <c r="B1501" s="49" t="s">
        <v>4092</v>
      </c>
      <c r="C1501" s="50" t="s">
        <v>2228</v>
      </c>
      <c r="D1501" s="50" t="s">
        <v>2228</v>
      </c>
      <c r="E1501" s="50" t="s">
        <v>2116</v>
      </c>
      <c r="F1501" s="50" t="s">
        <v>2117</v>
      </c>
      <c r="G1501" s="52" t="s">
        <v>2107</v>
      </c>
      <c r="H1501" s="53" t="s">
        <v>3515</v>
      </c>
      <c r="I1501" s="264">
        <v>62400</v>
      </c>
      <c r="J1501" s="262">
        <v>7181</v>
      </c>
      <c r="K1501" s="263">
        <v>556</v>
      </c>
      <c r="L1501" s="318">
        <v>1786.99</v>
      </c>
      <c r="M1501" s="33">
        <f t="shared" si="183"/>
        <v>8.9102564000000002E-3</v>
      </c>
      <c r="N1501" s="33">
        <f t="shared" si="184"/>
        <v>3.5805769000000001E-2</v>
      </c>
      <c r="O1501" s="54">
        <f t="shared" si="185"/>
        <v>9.9595130000000001E-4</v>
      </c>
      <c r="P1501" s="29">
        <f t="shared" si="186"/>
        <v>224089</v>
      </c>
      <c r="Q1501" s="146"/>
      <c r="R1501" s="146"/>
      <c r="S1501" s="146"/>
      <c r="T1501" s="145"/>
      <c r="U1501" s="86"/>
      <c r="W1501" s="203" t="s">
        <v>3515</v>
      </c>
      <c r="X1501" s="204">
        <v>7181</v>
      </c>
      <c r="Y1501" s="3">
        <f t="shared" si="187"/>
        <v>0</v>
      </c>
      <c r="Z1501" s="258" t="s">
        <v>3515</v>
      </c>
      <c r="AA1501" s="259">
        <v>556</v>
      </c>
      <c r="AE1501" s="311" t="s">
        <v>8692</v>
      </c>
      <c r="AF1501" s="318">
        <v>1786.99</v>
      </c>
    </row>
    <row r="1502" spans="1:32" ht="15.75" hidden="1">
      <c r="A1502" s="87" t="s">
        <v>6296</v>
      </c>
      <c r="B1502" s="49" t="s">
        <v>4093</v>
      </c>
      <c r="C1502" s="50" t="s">
        <v>2228</v>
      </c>
      <c r="D1502" s="50" t="s">
        <v>2228</v>
      </c>
      <c r="E1502" s="50" t="s">
        <v>2115</v>
      </c>
      <c r="F1502" s="50" t="s">
        <v>2119</v>
      </c>
      <c r="G1502" s="52" t="s">
        <v>2108</v>
      </c>
      <c r="H1502" s="53" t="s">
        <v>3516</v>
      </c>
      <c r="I1502" s="264">
        <v>7504</v>
      </c>
      <c r="J1502" s="262">
        <v>1101</v>
      </c>
      <c r="K1502" s="263">
        <v>39</v>
      </c>
      <c r="L1502" s="318">
        <v>671.36</v>
      </c>
      <c r="M1502" s="33">
        <f t="shared" si="183"/>
        <v>5.1972281000000004E-3</v>
      </c>
      <c r="N1502" s="33">
        <f t="shared" si="184"/>
        <v>8.5232186999999997E-3</v>
      </c>
      <c r="O1502" s="54">
        <f t="shared" si="185"/>
        <v>2.3707660000000001E-4</v>
      </c>
      <c r="P1502" s="29">
        <f t="shared" si="186"/>
        <v>53342</v>
      </c>
      <c r="Q1502" s="146"/>
      <c r="R1502" s="146"/>
      <c r="S1502" s="146"/>
      <c r="T1502" s="145"/>
      <c r="U1502" s="86"/>
      <c r="W1502" s="203" t="s">
        <v>3516</v>
      </c>
      <c r="X1502" s="204">
        <v>1101</v>
      </c>
      <c r="Y1502" s="3">
        <f t="shared" si="187"/>
        <v>0</v>
      </c>
      <c r="Z1502" s="258" t="s">
        <v>3516</v>
      </c>
      <c r="AA1502" s="259">
        <v>39</v>
      </c>
      <c r="AE1502" s="311" t="s">
        <v>8693</v>
      </c>
      <c r="AF1502" s="318">
        <v>671.36</v>
      </c>
    </row>
    <row r="1503" spans="1:32" ht="15.75" hidden="1">
      <c r="A1503" s="87" t="s">
        <v>6297</v>
      </c>
      <c r="B1503" s="49" t="s">
        <v>4094</v>
      </c>
      <c r="C1503" s="50" t="s">
        <v>2228</v>
      </c>
      <c r="D1503" s="50" t="s">
        <v>2228</v>
      </c>
      <c r="E1503" s="50" t="s">
        <v>2120</v>
      </c>
      <c r="F1503" s="50" t="s">
        <v>2119</v>
      </c>
      <c r="G1503" s="52" t="s">
        <v>2108</v>
      </c>
      <c r="H1503" s="53" t="s">
        <v>3517</v>
      </c>
      <c r="I1503" s="264">
        <v>10822</v>
      </c>
      <c r="J1503" s="262">
        <v>1550</v>
      </c>
      <c r="K1503" s="263">
        <v>35</v>
      </c>
      <c r="L1503" s="318">
        <v>1064.06</v>
      </c>
      <c r="M1503" s="33">
        <f t="shared" si="183"/>
        <v>3.2341525999999999E-3</v>
      </c>
      <c r="N1503" s="33">
        <f t="shared" si="184"/>
        <v>4.7111408000000002E-3</v>
      </c>
      <c r="O1503" s="54">
        <f t="shared" si="185"/>
        <v>1.3104220000000001E-4</v>
      </c>
      <c r="P1503" s="29">
        <f t="shared" si="186"/>
        <v>29484</v>
      </c>
      <c r="Q1503" s="146"/>
      <c r="R1503" s="146"/>
      <c r="S1503" s="146"/>
      <c r="T1503" s="145"/>
      <c r="U1503" s="86"/>
      <c r="W1503" s="203" t="s">
        <v>3517</v>
      </c>
      <c r="X1503" s="204">
        <v>1550</v>
      </c>
      <c r="Y1503" s="3">
        <f t="shared" si="187"/>
        <v>0</v>
      </c>
      <c r="Z1503" s="258" t="s">
        <v>3517</v>
      </c>
      <c r="AA1503" s="259">
        <v>35</v>
      </c>
      <c r="AE1503" s="311" t="s">
        <v>8694</v>
      </c>
      <c r="AF1503" s="318">
        <v>1064.06</v>
      </c>
    </row>
    <row r="1504" spans="1:32" ht="15.75" hidden="1">
      <c r="A1504" s="87" t="s">
        <v>6298</v>
      </c>
      <c r="B1504" s="49" t="s">
        <v>4095</v>
      </c>
      <c r="C1504" s="50" t="s">
        <v>2228</v>
      </c>
      <c r="D1504" s="50" t="s">
        <v>2228</v>
      </c>
      <c r="E1504" s="50" t="s">
        <v>2122</v>
      </c>
      <c r="F1504" s="50" t="s">
        <v>2119</v>
      </c>
      <c r="G1504" s="52" t="s">
        <v>2108</v>
      </c>
      <c r="H1504" s="53" t="s">
        <v>3518</v>
      </c>
      <c r="I1504" s="264">
        <v>7331</v>
      </c>
      <c r="J1504" s="262">
        <v>954</v>
      </c>
      <c r="K1504" s="263">
        <v>133</v>
      </c>
      <c r="L1504" s="318">
        <v>1054.8599999999999</v>
      </c>
      <c r="M1504" s="33">
        <f t="shared" si="183"/>
        <v>1.8142136100000001E-2</v>
      </c>
      <c r="N1504" s="33">
        <f t="shared" si="184"/>
        <v>1.6407483300000001E-2</v>
      </c>
      <c r="O1504" s="54">
        <f t="shared" si="185"/>
        <v>4.563805E-4</v>
      </c>
      <c r="P1504" s="29">
        <f t="shared" si="186"/>
        <v>102685</v>
      </c>
      <c r="Q1504" s="146"/>
      <c r="R1504" s="146"/>
      <c r="S1504" s="146"/>
      <c r="T1504" s="145"/>
      <c r="U1504" s="86"/>
      <c r="W1504" s="203" t="s">
        <v>3518</v>
      </c>
      <c r="X1504" s="204">
        <v>954</v>
      </c>
      <c r="Y1504" s="3">
        <f t="shared" si="187"/>
        <v>0</v>
      </c>
      <c r="Z1504" s="258" t="s">
        <v>3518</v>
      </c>
      <c r="AA1504" s="259">
        <v>133</v>
      </c>
      <c r="AE1504" s="311" t="s">
        <v>8695</v>
      </c>
      <c r="AF1504" s="318">
        <v>1054.8599999999999</v>
      </c>
    </row>
    <row r="1505" spans="1:32" ht="15.75" hidden="1">
      <c r="A1505" s="87" t="s">
        <v>7285</v>
      </c>
      <c r="B1505" s="49" t="s">
        <v>4096</v>
      </c>
      <c r="C1505" s="50" t="s">
        <v>2228</v>
      </c>
      <c r="D1505" s="50" t="s">
        <v>2228</v>
      </c>
      <c r="E1505" s="50" t="s">
        <v>2124</v>
      </c>
      <c r="F1505" s="50">
        <v>3</v>
      </c>
      <c r="G1505" s="52" t="s">
        <v>2109</v>
      </c>
      <c r="H1505" s="53" t="s">
        <v>3519</v>
      </c>
      <c r="I1505" s="264">
        <v>8642</v>
      </c>
      <c r="J1505" s="262">
        <v>1091</v>
      </c>
      <c r="K1505" s="263">
        <v>140</v>
      </c>
      <c r="L1505" s="318">
        <v>932.64</v>
      </c>
      <c r="M1505" s="33">
        <f t="shared" si="183"/>
        <v>1.6199953699999999E-2</v>
      </c>
      <c r="N1505" s="33">
        <f t="shared" si="184"/>
        <v>1.8950666299999998E-2</v>
      </c>
      <c r="O1505" s="54">
        <f t="shared" si="185"/>
        <v>5.2712009999999999E-4</v>
      </c>
      <c r="P1505" s="29">
        <f t="shared" si="186"/>
        <v>118602</v>
      </c>
      <c r="Q1505" s="146"/>
      <c r="R1505" s="146"/>
      <c r="S1505" s="146"/>
      <c r="T1505" s="145"/>
      <c r="U1505" s="86"/>
      <c r="W1505" s="203" t="s">
        <v>3519</v>
      </c>
      <c r="X1505" s="204">
        <v>1091</v>
      </c>
      <c r="Y1505" s="3">
        <f t="shared" si="187"/>
        <v>0</v>
      </c>
      <c r="Z1505" s="258" t="s">
        <v>3519</v>
      </c>
      <c r="AA1505" s="259">
        <v>140</v>
      </c>
      <c r="AE1505" s="311" t="s">
        <v>8696</v>
      </c>
      <c r="AF1505" s="318">
        <v>932.64</v>
      </c>
    </row>
    <row r="1506" spans="1:32" ht="15.75" hidden="1">
      <c r="A1506" s="87" t="s">
        <v>6299</v>
      </c>
      <c r="B1506" s="49" t="s">
        <v>4097</v>
      </c>
      <c r="C1506" s="50" t="s">
        <v>2228</v>
      </c>
      <c r="D1506" s="50" t="s">
        <v>2228</v>
      </c>
      <c r="E1506" s="50" t="s">
        <v>2126</v>
      </c>
      <c r="F1506" s="50" t="s">
        <v>2119</v>
      </c>
      <c r="G1506" s="52" t="s">
        <v>2108</v>
      </c>
      <c r="H1506" s="53" t="s">
        <v>3520</v>
      </c>
      <c r="I1506" s="264">
        <v>10877</v>
      </c>
      <c r="J1506" s="262">
        <v>1523</v>
      </c>
      <c r="K1506" s="263">
        <v>62</v>
      </c>
      <c r="L1506" s="318">
        <v>989.97</v>
      </c>
      <c r="M1506" s="33">
        <f t="shared" si="183"/>
        <v>5.7001011000000004E-3</v>
      </c>
      <c r="N1506" s="33">
        <f t="shared" si="184"/>
        <v>8.7692090999999996E-3</v>
      </c>
      <c r="O1506" s="54">
        <f t="shared" si="185"/>
        <v>2.4391889999999999E-4</v>
      </c>
      <c r="P1506" s="29">
        <f t="shared" si="186"/>
        <v>54881</v>
      </c>
      <c r="Q1506" s="146"/>
      <c r="R1506" s="146"/>
      <c r="S1506" s="146"/>
      <c r="T1506" s="145"/>
      <c r="U1506" s="86"/>
      <c r="W1506" s="203" t="s">
        <v>3520</v>
      </c>
      <c r="X1506" s="204">
        <v>1523</v>
      </c>
      <c r="Y1506" s="3">
        <f t="shared" si="187"/>
        <v>0</v>
      </c>
      <c r="Z1506" s="258" t="s">
        <v>3520</v>
      </c>
      <c r="AA1506" s="259">
        <v>62</v>
      </c>
      <c r="AE1506" s="311" t="s">
        <v>8697</v>
      </c>
      <c r="AF1506" s="318">
        <v>989.97</v>
      </c>
    </row>
    <row r="1507" spans="1:32" ht="15.75" hidden="1">
      <c r="A1507" s="87" t="s">
        <v>6300</v>
      </c>
      <c r="B1507" s="49" t="s">
        <v>4098</v>
      </c>
      <c r="C1507" s="50" t="s">
        <v>2228</v>
      </c>
      <c r="D1507" s="50" t="s">
        <v>2234</v>
      </c>
      <c r="E1507" s="50" t="s">
        <v>2116</v>
      </c>
      <c r="F1507" s="50" t="s">
        <v>2119</v>
      </c>
      <c r="G1507" s="52" t="s">
        <v>2108</v>
      </c>
      <c r="H1507" s="53" t="s">
        <v>3521</v>
      </c>
      <c r="I1507" s="264">
        <v>11801</v>
      </c>
      <c r="J1507" s="262">
        <v>1603</v>
      </c>
      <c r="K1507" s="263">
        <v>159</v>
      </c>
      <c r="L1507" s="318">
        <v>871.5</v>
      </c>
      <c r="M1507" s="33">
        <f t="shared" si="183"/>
        <v>1.34734344E-2</v>
      </c>
      <c r="N1507" s="33">
        <f t="shared" si="184"/>
        <v>2.47824616E-2</v>
      </c>
      <c r="O1507" s="54">
        <f t="shared" si="185"/>
        <v>6.893337E-4</v>
      </c>
      <c r="P1507" s="29">
        <f t="shared" si="186"/>
        <v>155100</v>
      </c>
      <c r="Q1507" s="146"/>
      <c r="R1507" s="146"/>
      <c r="S1507" s="146"/>
      <c r="T1507" s="145"/>
      <c r="U1507" s="86"/>
      <c r="W1507" s="203" t="s">
        <v>3521</v>
      </c>
      <c r="X1507" s="204">
        <v>1603</v>
      </c>
      <c r="Y1507" s="3">
        <f t="shared" si="187"/>
        <v>0</v>
      </c>
      <c r="Z1507" s="258" t="s">
        <v>3521</v>
      </c>
      <c r="AA1507" s="259">
        <v>159</v>
      </c>
      <c r="AE1507" s="311" t="s">
        <v>8698</v>
      </c>
      <c r="AF1507" s="318">
        <v>871.5</v>
      </c>
    </row>
    <row r="1508" spans="1:32" ht="15.75" hidden="1">
      <c r="A1508" s="87" t="s">
        <v>6301</v>
      </c>
      <c r="B1508" s="49" t="s">
        <v>4099</v>
      </c>
      <c r="C1508" s="50" t="s">
        <v>2228</v>
      </c>
      <c r="D1508" s="50" t="s">
        <v>2234</v>
      </c>
      <c r="E1508" s="50" t="s">
        <v>2115</v>
      </c>
      <c r="F1508" s="50" t="s">
        <v>2119</v>
      </c>
      <c r="G1508" s="52" t="s">
        <v>2108</v>
      </c>
      <c r="H1508" s="53" t="s">
        <v>3522</v>
      </c>
      <c r="I1508" s="264">
        <v>10503</v>
      </c>
      <c r="J1508" s="262">
        <v>1521</v>
      </c>
      <c r="K1508" s="263">
        <v>74</v>
      </c>
      <c r="L1508" s="318">
        <v>809.57</v>
      </c>
      <c r="M1508" s="33">
        <f t="shared" si="183"/>
        <v>7.0456060000000003E-3</v>
      </c>
      <c r="N1508" s="33">
        <f t="shared" si="184"/>
        <v>1.3237109400000001E-2</v>
      </c>
      <c r="O1508" s="54">
        <f t="shared" si="185"/>
        <v>3.6819529999999997E-4</v>
      </c>
      <c r="P1508" s="29">
        <f t="shared" si="186"/>
        <v>82843</v>
      </c>
      <c r="Q1508" s="146"/>
      <c r="R1508" s="146"/>
      <c r="S1508" s="146"/>
      <c r="T1508" s="145"/>
      <c r="U1508" s="86"/>
      <c r="W1508" s="203" t="s">
        <v>3522</v>
      </c>
      <c r="X1508" s="204">
        <v>1521</v>
      </c>
      <c r="Y1508" s="3">
        <f t="shared" si="187"/>
        <v>0</v>
      </c>
      <c r="Z1508" s="258" t="s">
        <v>3522</v>
      </c>
      <c r="AA1508" s="259">
        <v>74</v>
      </c>
      <c r="AE1508" s="311" t="s">
        <v>8699</v>
      </c>
      <c r="AF1508" s="318">
        <v>809.57</v>
      </c>
    </row>
    <row r="1509" spans="1:32" ht="15.75" hidden="1">
      <c r="A1509" s="87" t="s">
        <v>6302</v>
      </c>
      <c r="B1509" s="49" t="s">
        <v>4100</v>
      </c>
      <c r="C1509" s="50" t="s">
        <v>2228</v>
      </c>
      <c r="D1509" s="50" t="s">
        <v>2234</v>
      </c>
      <c r="E1509" s="50" t="s">
        <v>2120</v>
      </c>
      <c r="F1509" s="50" t="s">
        <v>2119</v>
      </c>
      <c r="G1509" s="52" t="s">
        <v>2108</v>
      </c>
      <c r="H1509" s="53" t="s">
        <v>3523</v>
      </c>
      <c r="I1509" s="264">
        <v>10504</v>
      </c>
      <c r="J1509" s="262">
        <v>1421</v>
      </c>
      <c r="K1509" s="263">
        <v>68</v>
      </c>
      <c r="L1509" s="318">
        <v>710.19</v>
      </c>
      <c r="M1509" s="33">
        <f t="shared" si="183"/>
        <v>6.4737242000000002E-3</v>
      </c>
      <c r="N1509" s="33">
        <f t="shared" si="184"/>
        <v>1.2953099900000001E-2</v>
      </c>
      <c r="O1509" s="54">
        <f t="shared" si="185"/>
        <v>3.6029539999999998E-4</v>
      </c>
      <c r="P1509" s="29">
        <f t="shared" si="186"/>
        <v>81066</v>
      </c>
      <c r="Q1509" s="146"/>
      <c r="R1509" s="146"/>
      <c r="S1509" s="146"/>
      <c r="T1509" s="145"/>
      <c r="U1509" s="86"/>
      <c r="W1509" s="203" t="s">
        <v>3523</v>
      </c>
      <c r="X1509" s="204">
        <v>1421</v>
      </c>
      <c r="Y1509" s="3">
        <f t="shared" si="187"/>
        <v>0</v>
      </c>
      <c r="Z1509" s="258" t="s">
        <v>3523</v>
      </c>
      <c r="AA1509" s="259">
        <v>68</v>
      </c>
      <c r="AE1509" s="311" t="s">
        <v>8700</v>
      </c>
      <c r="AF1509" s="318">
        <v>710.19</v>
      </c>
    </row>
    <row r="1510" spans="1:32" ht="15.75" hidden="1">
      <c r="A1510" s="87" t="s">
        <v>6303</v>
      </c>
      <c r="B1510" s="49" t="s">
        <v>4101</v>
      </c>
      <c r="C1510" s="50" t="s">
        <v>2228</v>
      </c>
      <c r="D1510" s="50" t="s">
        <v>2234</v>
      </c>
      <c r="E1510" s="50" t="s">
        <v>2122</v>
      </c>
      <c r="F1510" s="50">
        <v>3</v>
      </c>
      <c r="G1510" s="52" t="s">
        <v>2109</v>
      </c>
      <c r="H1510" s="53" t="s">
        <v>3524</v>
      </c>
      <c r="I1510" s="264">
        <v>20789</v>
      </c>
      <c r="J1510" s="262">
        <v>2679</v>
      </c>
      <c r="K1510" s="263">
        <v>413</v>
      </c>
      <c r="L1510" s="318">
        <v>855.57</v>
      </c>
      <c r="M1510" s="33">
        <f t="shared" si="183"/>
        <v>1.9866275400000001E-2</v>
      </c>
      <c r="N1510" s="33">
        <f t="shared" si="184"/>
        <v>6.2206192100000002E-2</v>
      </c>
      <c r="O1510" s="54">
        <f t="shared" si="185"/>
        <v>1.7302893E-3</v>
      </c>
      <c r="P1510" s="29">
        <f t="shared" si="186"/>
        <v>389315</v>
      </c>
      <c r="Q1510" s="146"/>
      <c r="R1510" s="146"/>
      <c r="S1510" s="146"/>
      <c r="T1510" s="145"/>
      <c r="U1510" s="86"/>
      <c r="W1510" s="203" t="s">
        <v>3524</v>
      </c>
      <c r="X1510" s="204">
        <v>2679</v>
      </c>
      <c r="Y1510" s="3">
        <f t="shared" si="187"/>
        <v>0</v>
      </c>
      <c r="Z1510" s="258" t="s">
        <v>3524</v>
      </c>
      <c r="AA1510" s="259">
        <v>413</v>
      </c>
      <c r="AE1510" s="311" t="s">
        <v>8701</v>
      </c>
      <c r="AF1510" s="318">
        <v>855.57</v>
      </c>
    </row>
    <row r="1511" spans="1:32" ht="15.75" hidden="1">
      <c r="A1511" s="87" t="s">
        <v>6304</v>
      </c>
      <c r="B1511" s="49" t="s">
        <v>4102</v>
      </c>
      <c r="C1511" s="50" t="s">
        <v>2228</v>
      </c>
      <c r="D1511" s="50" t="s">
        <v>2234</v>
      </c>
      <c r="E1511" s="50" t="s">
        <v>2124</v>
      </c>
      <c r="F1511" s="50" t="s">
        <v>2119</v>
      </c>
      <c r="G1511" s="52" t="s">
        <v>2108</v>
      </c>
      <c r="H1511" s="53" t="s">
        <v>2940</v>
      </c>
      <c r="I1511" s="264">
        <v>8184</v>
      </c>
      <c r="J1511" s="262">
        <v>1171</v>
      </c>
      <c r="K1511" s="263">
        <v>59</v>
      </c>
      <c r="L1511" s="318">
        <v>717.32</v>
      </c>
      <c r="M1511" s="33">
        <f t="shared" si="183"/>
        <v>7.2091886000000003E-3</v>
      </c>
      <c r="N1511" s="33">
        <f t="shared" si="184"/>
        <v>1.1768750099999999E-2</v>
      </c>
      <c r="O1511" s="54">
        <f t="shared" si="185"/>
        <v>3.2735229999999999E-4</v>
      </c>
      <c r="P1511" s="29">
        <f t="shared" si="186"/>
        <v>73654</v>
      </c>
      <c r="Q1511" s="146"/>
      <c r="R1511" s="146"/>
      <c r="S1511" s="146"/>
      <c r="T1511" s="145"/>
      <c r="U1511" s="86"/>
      <c r="W1511" s="203" t="s">
        <v>2940</v>
      </c>
      <c r="X1511" s="204">
        <v>1171</v>
      </c>
      <c r="Y1511" s="3">
        <f t="shared" si="187"/>
        <v>0</v>
      </c>
      <c r="Z1511" s="258" t="s">
        <v>2940</v>
      </c>
      <c r="AA1511" s="259">
        <v>59</v>
      </c>
      <c r="AE1511" s="311" t="s">
        <v>8136</v>
      </c>
      <c r="AF1511" s="318">
        <v>717.32</v>
      </c>
    </row>
    <row r="1512" spans="1:32" ht="15.75" hidden="1">
      <c r="A1512" s="87" t="s">
        <v>6305</v>
      </c>
      <c r="B1512" s="49" t="s">
        <v>4103</v>
      </c>
      <c r="C1512" s="50" t="s">
        <v>2228</v>
      </c>
      <c r="D1512" s="50" t="s">
        <v>2242</v>
      </c>
      <c r="E1512" s="50" t="s">
        <v>2116</v>
      </c>
      <c r="F1512" s="50">
        <v>3</v>
      </c>
      <c r="G1512" s="52" t="s">
        <v>2109</v>
      </c>
      <c r="H1512" s="53" t="s">
        <v>3525</v>
      </c>
      <c r="I1512" s="264">
        <v>11984</v>
      </c>
      <c r="J1512" s="262">
        <v>1603</v>
      </c>
      <c r="K1512" s="263">
        <v>41</v>
      </c>
      <c r="L1512" s="318">
        <v>997.2</v>
      </c>
      <c r="M1512" s="33">
        <f t="shared" si="183"/>
        <v>3.4212282999999998E-3</v>
      </c>
      <c r="N1512" s="33">
        <f t="shared" si="184"/>
        <v>5.4996278999999999E-3</v>
      </c>
      <c r="O1512" s="54">
        <f t="shared" si="185"/>
        <v>1.5297419999999999E-4</v>
      </c>
      <c r="P1512" s="29">
        <f t="shared" si="186"/>
        <v>34419</v>
      </c>
      <c r="Q1512" s="146"/>
      <c r="R1512" s="146"/>
      <c r="S1512" s="146"/>
      <c r="T1512" s="145"/>
      <c r="U1512" s="86"/>
      <c r="W1512" s="203" t="s">
        <v>3525</v>
      </c>
      <c r="X1512" s="204">
        <v>1603</v>
      </c>
      <c r="Y1512" s="3">
        <f t="shared" si="187"/>
        <v>0</v>
      </c>
      <c r="Z1512" s="258" t="s">
        <v>3525</v>
      </c>
      <c r="AA1512" s="259">
        <v>41</v>
      </c>
      <c r="AE1512" s="311" t="s">
        <v>8702</v>
      </c>
      <c r="AF1512" s="318">
        <v>997.2</v>
      </c>
    </row>
    <row r="1513" spans="1:32" ht="15.75" hidden="1">
      <c r="A1513" s="87" t="s">
        <v>6306</v>
      </c>
      <c r="B1513" s="49" t="s">
        <v>4104</v>
      </c>
      <c r="C1513" s="50" t="s">
        <v>2228</v>
      </c>
      <c r="D1513" s="50" t="s">
        <v>2242</v>
      </c>
      <c r="E1513" s="50" t="s">
        <v>2115</v>
      </c>
      <c r="F1513" s="50" t="s">
        <v>2119</v>
      </c>
      <c r="G1513" s="52" t="s">
        <v>2108</v>
      </c>
      <c r="H1513" s="53" t="s">
        <v>3526</v>
      </c>
      <c r="I1513" s="264">
        <v>13329</v>
      </c>
      <c r="J1513" s="262">
        <v>1799</v>
      </c>
      <c r="K1513" s="263">
        <v>36</v>
      </c>
      <c r="L1513" s="318">
        <v>1246.51</v>
      </c>
      <c r="M1513" s="33">
        <f t="shared" si="183"/>
        <v>2.7008777000000002E-3</v>
      </c>
      <c r="N1513" s="33">
        <f t="shared" si="184"/>
        <v>3.8979863000000001E-3</v>
      </c>
      <c r="O1513" s="54">
        <f t="shared" si="185"/>
        <v>1.084239E-4</v>
      </c>
      <c r="P1513" s="29">
        <f t="shared" si="186"/>
        <v>24395</v>
      </c>
      <c r="Q1513" s="146"/>
      <c r="R1513" s="146"/>
      <c r="S1513" s="146"/>
      <c r="T1513" s="145"/>
      <c r="U1513" s="86"/>
      <c r="W1513" s="203" t="s">
        <v>3526</v>
      </c>
      <c r="X1513" s="204">
        <v>1799</v>
      </c>
      <c r="Y1513" s="3">
        <f t="shared" si="187"/>
        <v>0</v>
      </c>
      <c r="Z1513" s="258" t="s">
        <v>3526</v>
      </c>
      <c r="AA1513" s="259">
        <v>36</v>
      </c>
      <c r="AE1513" s="311" t="s">
        <v>8703</v>
      </c>
      <c r="AF1513" s="318">
        <v>1246.51</v>
      </c>
    </row>
    <row r="1514" spans="1:32" ht="15.75" hidden="1">
      <c r="A1514" s="87" t="s">
        <v>6307</v>
      </c>
      <c r="B1514" s="49" t="s">
        <v>4105</v>
      </c>
      <c r="C1514" s="50" t="s">
        <v>2228</v>
      </c>
      <c r="D1514" s="50" t="s">
        <v>2242</v>
      </c>
      <c r="E1514" s="50" t="s">
        <v>2120</v>
      </c>
      <c r="F1514" s="50" t="s">
        <v>2119</v>
      </c>
      <c r="G1514" s="52" t="s">
        <v>2108</v>
      </c>
      <c r="H1514" s="53" t="s">
        <v>3527</v>
      </c>
      <c r="I1514" s="264">
        <v>9902</v>
      </c>
      <c r="J1514" s="262">
        <v>1430</v>
      </c>
      <c r="K1514" s="263">
        <v>59</v>
      </c>
      <c r="L1514" s="318">
        <v>1125.31</v>
      </c>
      <c r="M1514" s="33">
        <f t="shared" si="183"/>
        <v>5.9583921999999999E-3</v>
      </c>
      <c r="N1514" s="33">
        <f t="shared" si="184"/>
        <v>7.5716921000000001E-3</v>
      </c>
      <c r="O1514" s="54">
        <f t="shared" si="185"/>
        <v>2.1060950000000001E-4</v>
      </c>
      <c r="P1514" s="29">
        <f t="shared" si="186"/>
        <v>47387</v>
      </c>
      <c r="Q1514" s="146"/>
      <c r="R1514" s="146"/>
      <c r="S1514" s="146"/>
      <c r="T1514" s="145"/>
      <c r="U1514" s="86"/>
      <c r="W1514" s="203" t="s">
        <v>3527</v>
      </c>
      <c r="X1514" s="204">
        <v>1430</v>
      </c>
      <c r="Y1514" s="3">
        <f t="shared" si="187"/>
        <v>0</v>
      </c>
      <c r="Z1514" s="258" t="s">
        <v>3527</v>
      </c>
      <c r="AA1514" s="259">
        <v>59</v>
      </c>
      <c r="AE1514" s="311" t="s">
        <v>8704</v>
      </c>
      <c r="AF1514" s="318">
        <v>1125.31</v>
      </c>
    </row>
    <row r="1515" spans="1:32" ht="15.75" hidden="1">
      <c r="A1515" s="87" t="s">
        <v>6308</v>
      </c>
      <c r="B1515" s="49" t="s">
        <v>4106</v>
      </c>
      <c r="C1515" s="50" t="s">
        <v>2228</v>
      </c>
      <c r="D1515" s="50" t="s">
        <v>2242</v>
      </c>
      <c r="E1515" s="50" t="s">
        <v>2122</v>
      </c>
      <c r="F1515" s="50">
        <v>3</v>
      </c>
      <c r="G1515" s="52" t="s">
        <v>2109</v>
      </c>
      <c r="H1515" s="53" t="s">
        <v>3528</v>
      </c>
      <c r="I1515" s="264">
        <v>18266</v>
      </c>
      <c r="J1515" s="262">
        <v>2215</v>
      </c>
      <c r="K1515" s="263">
        <v>200</v>
      </c>
      <c r="L1515" s="318">
        <v>1428.07</v>
      </c>
      <c r="M1515" s="33">
        <f t="shared" si="183"/>
        <v>1.0949304700000001E-2</v>
      </c>
      <c r="N1515" s="33">
        <f t="shared" si="184"/>
        <v>1.6982857899999999E-2</v>
      </c>
      <c r="O1515" s="54">
        <f t="shared" si="185"/>
        <v>4.7238469999999998E-4</v>
      </c>
      <c r="P1515" s="29">
        <f t="shared" si="186"/>
        <v>106286</v>
      </c>
      <c r="Q1515" s="146"/>
      <c r="R1515" s="146"/>
      <c r="S1515" s="146"/>
      <c r="T1515" s="145"/>
      <c r="U1515" s="86"/>
      <c r="W1515" s="203" t="s">
        <v>3528</v>
      </c>
      <c r="X1515" s="204">
        <v>2215</v>
      </c>
      <c r="Y1515" s="3">
        <f t="shared" si="187"/>
        <v>0</v>
      </c>
      <c r="Z1515" s="258" t="s">
        <v>3528</v>
      </c>
      <c r="AA1515" s="259">
        <v>200</v>
      </c>
      <c r="AE1515" s="311" t="s">
        <v>8705</v>
      </c>
      <c r="AF1515" s="318">
        <v>1428.07</v>
      </c>
    </row>
    <row r="1516" spans="1:32" ht="15.75" hidden="1">
      <c r="A1516" s="87" t="s">
        <v>6309</v>
      </c>
      <c r="B1516" s="49" t="s">
        <v>4107</v>
      </c>
      <c r="C1516" s="50" t="s">
        <v>2228</v>
      </c>
      <c r="D1516" s="50" t="s">
        <v>2249</v>
      </c>
      <c r="E1516" s="50" t="s">
        <v>2116</v>
      </c>
      <c r="F1516" s="50" t="s">
        <v>2119</v>
      </c>
      <c r="G1516" s="52" t="s">
        <v>2108</v>
      </c>
      <c r="H1516" s="53" t="s">
        <v>3529</v>
      </c>
      <c r="I1516" s="264">
        <v>3185</v>
      </c>
      <c r="J1516" s="262">
        <v>406</v>
      </c>
      <c r="K1516" s="263">
        <v>11</v>
      </c>
      <c r="L1516" s="318">
        <v>838.21</v>
      </c>
      <c r="M1516" s="33">
        <f t="shared" si="183"/>
        <v>3.4536890999999998E-3</v>
      </c>
      <c r="N1516" s="33">
        <f t="shared" si="184"/>
        <v>1.6728477999999999E-3</v>
      </c>
      <c r="O1516" s="54">
        <f t="shared" si="185"/>
        <v>4.6530899999999999E-5</v>
      </c>
      <c r="P1516" s="29">
        <f t="shared" si="186"/>
        <v>10469</v>
      </c>
      <c r="Q1516" s="146"/>
      <c r="R1516" s="146"/>
      <c r="S1516" s="146"/>
      <c r="T1516" s="145"/>
      <c r="U1516" s="86"/>
      <c r="W1516" s="203" t="s">
        <v>3529</v>
      </c>
      <c r="X1516" s="204">
        <v>406</v>
      </c>
      <c r="Y1516" s="3">
        <f t="shared" si="187"/>
        <v>0</v>
      </c>
      <c r="Z1516" s="258" t="s">
        <v>3529</v>
      </c>
      <c r="AA1516" s="259">
        <v>11</v>
      </c>
      <c r="AE1516" s="311" t="s">
        <v>8706</v>
      </c>
      <c r="AF1516" s="318">
        <v>838.21</v>
      </c>
    </row>
    <row r="1517" spans="1:32" ht="15.75" hidden="1">
      <c r="A1517" s="87" t="s">
        <v>6310</v>
      </c>
      <c r="B1517" s="49" t="s">
        <v>4108</v>
      </c>
      <c r="C1517" s="50" t="s">
        <v>2228</v>
      </c>
      <c r="D1517" s="50" t="s">
        <v>2249</v>
      </c>
      <c r="E1517" s="50" t="s">
        <v>2115</v>
      </c>
      <c r="F1517" s="50" t="s">
        <v>2119</v>
      </c>
      <c r="G1517" s="52" t="s">
        <v>2108</v>
      </c>
      <c r="H1517" s="53" t="s">
        <v>3530</v>
      </c>
      <c r="I1517" s="264">
        <v>1763</v>
      </c>
      <c r="J1517" s="262">
        <v>149</v>
      </c>
      <c r="K1517" s="263">
        <v>6</v>
      </c>
      <c r="L1517" s="318">
        <v>2310.56</v>
      </c>
      <c r="M1517" s="33">
        <f t="shared" si="183"/>
        <v>3.4032898000000002E-3</v>
      </c>
      <c r="N1517" s="33">
        <f t="shared" si="184"/>
        <v>2.194663E-4</v>
      </c>
      <c r="O1517" s="54">
        <f t="shared" si="185"/>
        <v>6.1044999999999997E-6</v>
      </c>
      <c r="P1517" s="29">
        <f t="shared" si="186"/>
        <v>1373</v>
      </c>
      <c r="Q1517" s="146"/>
      <c r="R1517" s="146"/>
      <c r="S1517" s="146"/>
      <c r="T1517" s="145"/>
      <c r="U1517" s="86"/>
      <c r="W1517" s="203" t="s">
        <v>3530</v>
      </c>
      <c r="X1517" s="204">
        <v>149</v>
      </c>
      <c r="Y1517" s="3">
        <f t="shared" si="187"/>
        <v>0</v>
      </c>
      <c r="Z1517" s="258" t="s">
        <v>3530</v>
      </c>
      <c r="AA1517" s="259">
        <v>6</v>
      </c>
      <c r="AE1517" s="311" t="s">
        <v>8707</v>
      </c>
      <c r="AF1517" s="318">
        <v>2310.56</v>
      </c>
    </row>
    <row r="1518" spans="1:32" ht="15.75" hidden="1">
      <c r="A1518" s="87" t="s">
        <v>6311</v>
      </c>
      <c r="B1518" s="49" t="s">
        <v>4109</v>
      </c>
      <c r="C1518" s="50" t="s">
        <v>2228</v>
      </c>
      <c r="D1518" s="50" t="s">
        <v>2249</v>
      </c>
      <c r="E1518" s="50" t="s">
        <v>2120</v>
      </c>
      <c r="F1518" s="50">
        <v>3</v>
      </c>
      <c r="G1518" s="52" t="s">
        <v>2109</v>
      </c>
      <c r="H1518" s="53" t="s">
        <v>3531</v>
      </c>
      <c r="I1518" s="264">
        <v>11467</v>
      </c>
      <c r="J1518" s="262">
        <v>1634</v>
      </c>
      <c r="K1518" s="263">
        <v>165</v>
      </c>
      <c r="L1518" s="318">
        <v>988.83</v>
      </c>
      <c r="M1518" s="33">
        <f t="shared" si="183"/>
        <v>1.43891165E-2</v>
      </c>
      <c r="N1518" s="33">
        <f t="shared" si="184"/>
        <v>2.3777409999999999E-2</v>
      </c>
      <c r="O1518" s="54">
        <f t="shared" si="185"/>
        <v>6.6137780000000005E-4</v>
      </c>
      <c r="P1518" s="29">
        <f t="shared" si="186"/>
        <v>148810</v>
      </c>
      <c r="Q1518" s="146"/>
      <c r="R1518" s="148"/>
      <c r="S1518" s="148"/>
      <c r="T1518" s="145"/>
      <c r="U1518" s="86"/>
      <c r="W1518" s="203" t="s">
        <v>3531</v>
      </c>
      <c r="X1518" s="204">
        <v>1634</v>
      </c>
      <c r="Y1518" s="3">
        <f t="shared" si="187"/>
        <v>0</v>
      </c>
      <c r="Z1518" s="258" t="s">
        <v>3531</v>
      </c>
      <c r="AA1518" s="259">
        <v>165</v>
      </c>
      <c r="AE1518" s="311" t="s">
        <v>8708</v>
      </c>
      <c r="AF1518" s="318">
        <v>988.83</v>
      </c>
    </row>
    <row r="1519" spans="1:32" ht="15.75" hidden="1">
      <c r="A1519" s="87" t="s">
        <v>6312</v>
      </c>
      <c r="B1519" s="49" t="s">
        <v>4110</v>
      </c>
      <c r="C1519" s="50" t="s">
        <v>2228</v>
      </c>
      <c r="D1519" s="50" t="s">
        <v>2249</v>
      </c>
      <c r="E1519" s="50" t="s">
        <v>2122</v>
      </c>
      <c r="F1519" s="50" t="s">
        <v>2119</v>
      </c>
      <c r="G1519" s="52" t="s">
        <v>2108</v>
      </c>
      <c r="H1519" s="53" t="s">
        <v>3532</v>
      </c>
      <c r="I1519" s="264">
        <v>4971</v>
      </c>
      <c r="J1519" s="262">
        <v>606</v>
      </c>
      <c r="K1519" s="263">
        <v>28</v>
      </c>
      <c r="L1519" s="318">
        <v>779.5</v>
      </c>
      <c r="M1519" s="33">
        <f t="shared" si="183"/>
        <v>5.6326694E-3</v>
      </c>
      <c r="N1519" s="33">
        <f t="shared" si="184"/>
        <v>4.3789577999999996E-3</v>
      </c>
      <c r="O1519" s="54">
        <f t="shared" si="185"/>
        <v>1.218024E-4</v>
      </c>
      <c r="P1519" s="29">
        <f t="shared" si="186"/>
        <v>27405</v>
      </c>
      <c r="Q1519" s="146"/>
      <c r="R1519" s="146"/>
      <c r="S1519" s="146"/>
      <c r="T1519" s="145"/>
      <c r="U1519" s="86"/>
      <c r="W1519" s="203" t="s">
        <v>3532</v>
      </c>
      <c r="X1519" s="204">
        <v>606</v>
      </c>
      <c r="Y1519" s="3">
        <f t="shared" si="187"/>
        <v>0</v>
      </c>
      <c r="Z1519" s="258" t="s">
        <v>3532</v>
      </c>
      <c r="AA1519" s="259">
        <v>28</v>
      </c>
      <c r="AE1519" s="311" t="s">
        <v>8709</v>
      </c>
      <c r="AF1519" s="318">
        <v>779.5</v>
      </c>
    </row>
    <row r="1520" spans="1:32" ht="15.75" hidden="1">
      <c r="A1520" s="87" t="s">
        <v>6313</v>
      </c>
      <c r="B1520" s="49" t="s">
        <v>4111</v>
      </c>
      <c r="C1520" s="50" t="s">
        <v>2228</v>
      </c>
      <c r="D1520" s="50" t="s">
        <v>2249</v>
      </c>
      <c r="E1520" s="50" t="s">
        <v>2124</v>
      </c>
      <c r="F1520" s="50" t="s">
        <v>2119</v>
      </c>
      <c r="G1520" s="52" t="s">
        <v>2108</v>
      </c>
      <c r="H1520" s="53" t="s">
        <v>3533</v>
      </c>
      <c r="I1520" s="264">
        <v>5305</v>
      </c>
      <c r="J1520" s="262">
        <v>621</v>
      </c>
      <c r="K1520" s="263">
        <v>13</v>
      </c>
      <c r="L1520" s="318">
        <v>2706.33</v>
      </c>
      <c r="M1520" s="33">
        <f t="shared" si="183"/>
        <v>2.4505183000000002E-3</v>
      </c>
      <c r="N1520" s="33">
        <f t="shared" si="184"/>
        <v>5.6230090000000004E-4</v>
      </c>
      <c r="O1520" s="54">
        <f t="shared" si="185"/>
        <v>1.5640600000000001E-5</v>
      </c>
      <c r="P1520" s="29">
        <f t="shared" si="186"/>
        <v>3519</v>
      </c>
      <c r="Q1520" s="146"/>
      <c r="R1520" s="146"/>
      <c r="S1520" s="146"/>
      <c r="T1520" s="145"/>
      <c r="U1520" s="86"/>
      <c r="W1520" s="203" t="s">
        <v>3533</v>
      </c>
      <c r="X1520" s="204">
        <v>621</v>
      </c>
      <c r="Y1520" s="3">
        <f t="shared" si="187"/>
        <v>0</v>
      </c>
      <c r="Z1520" s="258" t="s">
        <v>3533</v>
      </c>
      <c r="AA1520" s="259">
        <v>13</v>
      </c>
      <c r="AE1520" s="311" t="s">
        <v>8710</v>
      </c>
      <c r="AF1520" s="318">
        <v>2706.33</v>
      </c>
    </row>
    <row r="1521" spans="1:32" ht="15.75" hidden="1">
      <c r="A1521" s="87" t="s">
        <v>6314</v>
      </c>
      <c r="B1521" s="49" t="s">
        <v>4112</v>
      </c>
      <c r="C1521" s="50" t="s">
        <v>2228</v>
      </c>
      <c r="D1521" s="50" t="s">
        <v>2292</v>
      </c>
      <c r="E1521" s="50" t="s">
        <v>2116</v>
      </c>
      <c r="F1521" s="50" t="s">
        <v>2117</v>
      </c>
      <c r="G1521" s="52" t="s">
        <v>2107</v>
      </c>
      <c r="H1521" s="53" t="s">
        <v>3534</v>
      </c>
      <c r="I1521" s="264">
        <v>46565</v>
      </c>
      <c r="J1521" s="262">
        <v>5735</v>
      </c>
      <c r="K1521" s="263">
        <v>760</v>
      </c>
      <c r="L1521" s="318">
        <v>1875.24</v>
      </c>
      <c r="M1521" s="33">
        <f t="shared" si="183"/>
        <v>1.6321271299999999E-2</v>
      </c>
      <c r="N1521" s="33">
        <f t="shared" si="184"/>
        <v>4.9914939300000002E-2</v>
      </c>
      <c r="O1521" s="54">
        <f t="shared" si="185"/>
        <v>1.3884033E-3</v>
      </c>
      <c r="P1521" s="29">
        <f t="shared" si="186"/>
        <v>312390</v>
      </c>
      <c r="Q1521" s="146"/>
      <c r="R1521" s="146"/>
      <c r="S1521" s="146"/>
      <c r="T1521" s="145"/>
      <c r="U1521" s="86"/>
      <c r="W1521" s="203" t="s">
        <v>7317</v>
      </c>
      <c r="X1521" s="204">
        <v>5735</v>
      </c>
      <c r="Y1521" s="3">
        <f t="shared" si="187"/>
        <v>0</v>
      </c>
      <c r="Z1521" s="258" t="s">
        <v>3534</v>
      </c>
      <c r="AA1521" s="259">
        <v>760</v>
      </c>
      <c r="AE1521" s="311" t="s">
        <v>7317</v>
      </c>
      <c r="AF1521" s="318">
        <v>1875.24</v>
      </c>
    </row>
    <row r="1522" spans="1:32" ht="15.75" hidden="1">
      <c r="A1522" s="87" t="s">
        <v>6315</v>
      </c>
      <c r="B1522" s="49" t="s">
        <v>4113</v>
      </c>
      <c r="C1522" s="50" t="s">
        <v>2228</v>
      </c>
      <c r="D1522" s="50" t="s">
        <v>2294</v>
      </c>
      <c r="E1522" s="50" t="s">
        <v>2116</v>
      </c>
      <c r="F1522" s="50" t="s">
        <v>2117</v>
      </c>
      <c r="G1522" s="52" t="s">
        <v>2107</v>
      </c>
      <c r="H1522" s="53" t="s">
        <v>3535</v>
      </c>
      <c r="I1522" s="264">
        <v>62154</v>
      </c>
      <c r="J1522" s="262">
        <v>7447</v>
      </c>
      <c r="K1522" s="263">
        <v>997</v>
      </c>
      <c r="L1522" s="318">
        <v>1352.91</v>
      </c>
      <c r="M1522" s="33">
        <f t="shared" si="183"/>
        <v>1.6040801800000001E-2</v>
      </c>
      <c r="N1522" s="33">
        <f t="shared" si="184"/>
        <v>8.8295489699999993E-2</v>
      </c>
      <c r="O1522" s="54">
        <f t="shared" si="185"/>
        <v>2.4559731999999998E-3</v>
      </c>
      <c r="P1522" s="29">
        <f t="shared" si="186"/>
        <v>552593</v>
      </c>
      <c r="Q1522" s="146"/>
      <c r="R1522" s="146"/>
      <c r="S1522" s="146"/>
      <c r="T1522" s="145"/>
      <c r="U1522" s="86"/>
      <c r="W1522" s="203" t="s">
        <v>3481</v>
      </c>
      <c r="X1522" s="204">
        <v>7447</v>
      </c>
      <c r="Y1522" s="3">
        <f t="shared" si="187"/>
        <v>0</v>
      </c>
      <c r="Z1522" s="258" t="s">
        <v>3535</v>
      </c>
      <c r="AA1522" s="259">
        <v>997</v>
      </c>
      <c r="AE1522" s="311" t="s">
        <v>3481</v>
      </c>
      <c r="AF1522" s="318">
        <v>1352.91</v>
      </c>
    </row>
    <row r="1523" spans="1:32" ht="15.75" hidden="1">
      <c r="A1523" s="87" t="s">
        <v>6316</v>
      </c>
      <c r="B1523" s="49" t="s">
        <v>4114</v>
      </c>
      <c r="C1523" s="50" t="s">
        <v>2228</v>
      </c>
      <c r="D1523" s="50" t="s">
        <v>2427</v>
      </c>
      <c r="E1523" s="50" t="s">
        <v>2116</v>
      </c>
      <c r="F1523" s="50" t="s">
        <v>2117</v>
      </c>
      <c r="G1523" s="52" t="s">
        <v>2107</v>
      </c>
      <c r="H1523" s="53" t="s">
        <v>3536</v>
      </c>
      <c r="I1523" s="264">
        <v>187422</v>
      </c>
      <c r="J1523" s="262">
        <v>23676</v>
      </c>
      <c r="K1523" s="263">
        <v>1575</v>
      </c>
      <c r="L1523" s="318">
        <v>1862.2</v>
      </c>
      <c r="M1523" s="33">
        <f t="shared" si="183"/>
        <v>8.4034958000000007E-3</v>
      </c>
      <c r="N1523" s="33">
        <f t="shared" si="184"/>
        <v>0.10684199680000001</v>
      </c>
      <c r="O1523" s="54">
        <f t="shared" si="185"/>
        <v>2.9718514999999999E-3</v>
      </c>
      <c r="P1523" s="29">
        <f t="shared" si="186"/>
        <v>668666</v>
      </c>
      <c r="Q1523" s="146"/>
      <c r="R1523" s="146"/>
      <c r="S1523" s="146"/>
      <c r="T1523" s="145"/>
      <c r="U1523" s="86"/>
      <c r="W1523" s="203" t="s">
        <v>7318</v>
      </c>
      <c r="X1523" s="204">
        <v>23676</v>
      </c>
      <c r="Y1523" s="3">
        <f t="shared" si="187"/>
        <v>0</v>
      </c>
      <c r="Z1523" s="258" t="s">
        <v>3536</v>
      </c>
      <c r="AA1523" s="259">
        <v>1575</v>
      </c>
      <c r="AE1523" s="311" t="s">
        <v>7318</v>
      </c>
      <c r="AF1523" s="318">
        <v>1862.2</v>
      </c>
    </row>
    <row r="1524" spans="1:32" ht="16.5" hidden="1" thickBot="1">
      <c r="A1524" s="109" t="s">
        <v>6317</v>
      </c>
      <c r="B1524" s="90" t="s">
        <v>4115</v>
      </c>
      <c r="C1524" s="91" t="s">
        <v>2228</v>
      </c>
      <c r="D1524" s="91" t="s">
        <v>2296</v>
      </c>
      <c r="E1524" s="91" t="s">
        <v>2116</v>
      </c>
      <c r="F1524" s="91" t="s">
        <v>2117</v>
      </c>
      <c r="G1524" s="92" t="s">
        <v>2107</v>
      </c>
      <c r="H1524" s="93" t="s">
        <v>3537</v>
      </c>
      <c r="I1524" s="265">
        <v>47595</v>
      </c>
      <c r="J1524" s="262">
        <v>5736</v>
      </c>
      <c r="K1524" s="263">
        <v>166</v>
      </c>
      <c r="L1524" s="318">
        <v>1281.08</v>
      </c>
      <c r="M1524" s="95">
        <f t="shared" si="183"/>
        <v>3.4877612999999999E-3</v>
      </c>
      <c r="N1524" s="95">
        <f t="shared" si="184"/>
        <v>1.5616354000000001E-2</v>
      </c>
      <c r="O1524" s="96">
        <f t="shared" si="185"/>
        <v>4.3437489999999999E-4</v>
      </c>
      <c r="P1524" s="29">
        <f t="shared" si="186"/>
        <v>97734</v>
      </c>
      <c r="Q1524" s="149"/>
      <c r="R1524" s="149"/>
      <c r="S1524" s="149"/>
      <c r="T1524" s="145"/>
      <c r="U1524" s="86"/>
      <c r="W1524" s="203" t="s">
        <v>7319</v>
      </c>
      <c r="X1524" s="204">
        <v>5736</v>
      </c>
      <c r="Y1524" s="3">
        <f t="shared" si="187"/>
        <v>0</v>
      </c>
      <c r="Z1524" s="258" t="s">
        <v>3537</v>
      </c>
      <c r="AA1524" s="259">
        <v>166</v>
      </c>
      <c r="AE1524" s="311" t="s">
        <v>7319</v>
      </c>
      <c r="AF1524" s="318">
        <v>1281.08</v>
      </c>
    </row>
    <row r="1525" spans="1:32" s="16" customFormat="1" ht="16.5" hidden="1" thickBot="1">
      <c r="A1525" s="118" t="s">
        <v>4983</v>
      </c>
      <c r="B1525" s="119"/>
      <c r="C1525" s="99">
        <v>18</v>
      </c>
      <c r="D1525" s="100" t="s">
        <v>1682</v>
      </c>
      <c r="E1525" s="101"/>
      <c r="F1525" s="101"/>
      <c r="G1525" s="102"/>
      <c r="H1525" s="103"/>
      <c r="I1525" s="104">
        <f>SUM(I1365:I1524)</f>
        <v>2127656</v>
      </c>
      <c r="J1525" s="104">
        <f>SUM(J1365:J1524)</f>
        <v>289524</v>
      </c>
      <c r="K1525" s="104">
        <f t="shared" ref="K1525" si="188">SUM(K1365:K1524)</f>
        <v>21110</v>
      </c>
      <c r="L1525" s="104"/>
      <c r="M1525" s="105"/>
      <c r="N1525" s="105"/>
      <c r="O1525" s="107"/>
      <c r="P1525" s="108">
        <f t="shared" ref="P1525" si="189">SUM(P1365:P1524)</f>
        <v>17462058</v>
      </c>
      <c r="Q1525" s="108"/>
      <c r="R1525" s="108"/>
      <c r="S1525" s="108"/>
      <c r="T1525" s="108"/>
      <c r="U1525" s="108"/>
    </row>
    <row r="1526" spans="1:32" ht="15" hidden="1">
      <c r="A1526" s="110" t="s">
        <v>6318</v>
      </c>
      <c r="B1526" s="111" t="s">
        <v>4116</v>
      </c>
      <c r="C1526" s="112" t="s">
        <v>2242</v>
      </c>
      <c r="D1526" s="112" t="s">
        <v>2116</v>
      </c>
      <c r="E1526" s="112" t="s">
        <v>2116</v>
      </c>
      <c r="F1526" s="112" t="s">
        <v>2117</v>
      </c>
      <c r="G1526" s="113" t="s">
        <v>2107</v>
      </c>
      <c r="H1526" s="114" t="s">
        <v>3538</v>
      </c>
      <c r="I1526" s="253">
        <v>30373</v>
      </c>
      <c r="J1526" s="254">
        <v>3859</v>
      </c>
      <c r="K1526" s="255">
        <v>494</v>
      </c>
      <c r="L1526" s="318">
        <v>1369.46</v>
      </c>
      <c r="M1526" s="116">
        <f t="shared" ref="M1526:M1557" si="190" xml:space="preserve"> ROUNDDOWN(K1526/I1526,10)</f>
        <v>1.6264445299999999E-2</v>
      </c>
      <c r="N1526" s="116">
        <f t="shared" ref="N1526:N1557" si="191">ROUNDDOWN(J1526*M1526/L1526,10)</f>
        <v>4.5831564499999998E-2</v>
      </c>
      <c r="O1526" s="117">
        <f t="shared" ref="O1526:O1557" si="192">ROUNDDOWN(N1526/$N$2499,10)</f>
        <v>1.2748226999999999E-3</v>
      </c>
      <c r="P1526" s="29">
        <f>ROUNDDOWN(225000000*O1526,0)</f>
        <v>286835</v>
      </c>
      <c r="Q1526" s="145"/>
      <c r="R1526" s="145"/>
      <c r="S1526" s="145"/>
      <c r="T1526" s="145"/>
      <c r="U1526" s="86"/>
      <c r="W1526" s="203" t="s">
        <v>3538</v>
      </c>
      <c r="X1526" s="204">
        <v>3859</v>
      </c>
      <c r="Y1526" s="3">
        <f>J1526-X1526</f>
        <v>0</v>
      </c>
      <c r="Z1526" s="206" t="s">
        <v>3538</v>
      </c>
      <c r="AA1526" s="215">
        <v>494</v>
      </c>
      <c r="AE1526" s="311" t="s">
        <v>8711</v>
      </c>
      <c r="AF1526" s="318">
        <v>1369.46</v>
      </c>
    </row>
    <row r="1527" spans="1:32" ht="15" hidden="1">
      <c r="A1527" s="87" t="s">
        <v>6319</v>
      </c>
      <c r="B1527" s="49" t="s">
        <v>4117</v>
      </c>
      <c r="C1527" s="50" t="s">
        <v>2242</v>
      </c>
      <c r="D1527" s="50" t="s">
        <v>2116</v>
      </c>
      <c r="E1527" s="50" t="s">
        <v>2115</v>
      </c>
      <c r="F1527" s="50" t="s">
        <v>2119</v>
      </c>
      <c r="G1527" s="52" t="s">
        <v>2108</v>
      </c>
      <c r="H1527" s="53" t="s">
        <v>3538</v>
      </c>
      <c r="I1527" s="256">
        <v>6834</v>
      </c>
      <c r="J1527" s="254">
        <v>1039</v>
      </c>
      <c r="K1527" s="255">
        <v>17</v>
      </c>
      <c r="L1527" s="318">
        <v>705.91</v>
      </c>
      <c r="M1527" s="33">
        <f t="shared" si="190"/>
        <v>2.4875621000000001E-3</v>
      </c>
      <c r="N1527" s="33">
        <f t="shared" si="191"/>
        <v>3.6613407000000001E-3</v>
      </c>
      <c r="O1527" s="54">
        <f t="shared" si="192"/>
        <v>1.018416E-4</v>
      </c>
      <c r="P1527" s="29">
        <f t="shared" ref="P1527:P1590" si="193">ROUNDDOWN(225000000*O1527,0)</f>
        <v>22914</v>
      </c>
      <c r="Q1527" s="146"/>
      <c r="R1527" s="146"/>
      <c r="S1527" s="146"/>
      <c r="T1527" s="146"/>
      <c r="U1527" s="86"/>
      <c r="W1527" s="203" t="s">
        <v>3538</v>
      </c>
      <c r="X1527" s="204">
        <v>1039</v>
      </c>
      <c r="Y1527" s="3">
        <f t="shared" ref="Y1527:Y1590" si="194">J1527-X1527</f>
        <v>0</v>
      </c>
      <c r="Z1527" s="206" t="s">
        <v>3538</v>
      </c>
      <c r="AA1527" s="215">
        <v>17</v>
      </c>
      <c r="AE1527" s="311" t="s">
        <v>8711</v>
      </c>
      <c r="AF1527" s="318">
        <v>705.91</v>
      </c>
    </row>
    <row r="1528" spans="1:32" ht="15" hidden="1">
      <c r="A1528" s="87" t="s">
        <v>6320</v>
      </c>
      <c r="B1528" s="49" t="s">
        <v>4118</v>
      </c>
      <c r="C1528" s="50" t="s">
        <v>2242</v>
      </c>
      <c r="D1528" s="50" t="s">
        <v>2116</v>
      </c>
      <c r="E1528" s="50" t="s">
        <v>2120</v>
      </c>
      <c r="F1528" s="50" t="s">
        <v>2119</v>
      </c>
      <c r="G1528" s="52" t="s">
        <v>2108</v>
      </c>
      <c r="H1528" s="53" t="s">
        <v>3539</v>
      </c>
      <c r="I1528" s="256">
        <v>5662</v>
      </c>
      <c r="J1528" s="254">
        <v>786</v>
      </c>
      <c r="K1528" s="255">
        <v>141</v>
      </c>
      <c r="L1528" s="318">
        <v>696.59</v>
      </c>
      <c r="M1528" s="33">
        <f t="shared" si="190"/>
        <v>2.49028611E-2</v>
      </c>
      <c r="N1528" s="33">
        <f t="shared" si="191"/>
        <v>2.8099238799999999E-2</v>
      </c>
      <c r="O1528" s="54">
        <f t="shared" si="192"/>
        <v>7.8159119999999995E-4</v>
      </c>
      <c r="P1528" s="29">
        <f t="shared" si="193"/>
        <v>175858</v>
      </c>
      <c r="Q1528" s="146"/>
      <c r="R1528" s="146"/>
      <c r="S1528" s="146"/>
      <c r="T1528" s="146"/>
      <c r="U1528" s="86"/>
      <c r="W1528" s="203" t="s">
        <v>3539</v>
      </c>
      <c r="X1528" s="204">
        <v>786</v>
      </c>
      <c r="Y1528" s="3">
        <f t="shared" si="194"/>
        <v>0</v>
      </c>
      <c r="Z1528" s="206" t="s">
        <v>3539</v>
      </c>
      <c r="AA1528" s="215">
        <v>141</v>
      </c>
      <c r="AE1528" s="311" t="s">
        <v>8712</v>
      </c>
      <c r="AF1528" s="318">
        <v>696.59</v>
      </c>
    </row>
    <row r="1529" spans="1:32" ht="15" hidden="1">
      <c r="A1529" s="87" t="s">
        <v>6321</v>
      </c>
      <c r="B1529" s="49" t="s">
        <v>4119</v>
      </c>
      <c r="C1529" s="50" t="s">
        <v>2242</v>
      </c>
      <c r="D1529" s="50" t="s">
        <v>2116</v>
      </c>
      <c r="E1529" s="50" t="s">
        <v>2122</v>
      </c>
      <c r="F1529" s="50">
        <v>3</v>
      </c>
      <c r="G1529" s="52" t="s">
        <v>2109</v>
      </c>
      <c r="H1529" s="53" t="s">
        <v>3540</v>
      </c>
      <c r="I1529" s="256">
        <v>5320</v>
      </c>
      <c r="J1529" s="254">
        <v>615</v>
      </c>
      <c r="K1529" s="255">
        <v>94</v>
      </c>
      <c r="L1529" s="318">
        <v>662.19</v>
      </c>
      <c r="M1529" s="33">
        <f t="shared" si="190"/>
        <v>1.7669172899999998E-2</v>
      </c>
      <c r="N1529" s="33">
        <f t="shared" si="191"/>
        <v>1.64100051E-2</v>
      </c>
      <c r="O1529" s="54">
        <f t="shared" si="192"/>
        <v>4.564506E-4</v>
      </c>
      <c r="P1529" s="29">
        <f t="shared" si="193"/>
        <v>102701</v>
      </c>
      <c r="Q1529" s="146"/>
      <c r="R1529" s="146"/>
      <c r="S1529" s="146"/>
      <c r="T1529" s="146"/>
      <c r="U1529" s="86"/>
      <c r="W1529" s="203" t="s">
        <v>3540</v>
      </c>
      <c r="X1529" s="204">
        <v>615</v>
      </c>
      <c r="Y1529" s="3">
        <f t="shared" si="194"/>
        <v>0</v>
      </c>
      <c r="Z1529" s="206" t="s">
        <v>3540</v>
      </c>
      <c r="AA1529" s="215">
        <v>94</v>
      </c>
      <c r="AE1529" s="311" t="s">
        <v>8713</v>
      </c>
      <c r="AF1529" s="318">
        <v>662.19</v>
      </c>
    </row>
    <row r="1530" spans="1:32" ht="15" hidden="1">
      <c r="A1530" s="87" t="s">
        <v>6322</v>
      </c>
      <c r="B1530" s="49" t="s">
        <v>4120</v>
      </c>
      <c r="C1530" s="50" t="s">
        <v>2242</v>
      </c>
      <c r="D1530" s="50" t="s">
        <v>2116</v>
      </c>
      <c r="E1530" s="50" t="s">
        <v>2124</v>
      </c>
      <c r="F1530" s="50" t="s">
        <v>2119</v>
      </c>
      <c r="G1530" s="52" t="s">
        <v>2108</v>
      </c>
      <c r="H1530" s="53" t="s">
        <v>3541</v>
      </c>
      <c r="I1530" s="256">
        <v>2920</v>
      </c>
      <c r="J1530" s="254">
        <v>406</v>
      </c>
      <c r="K1530" s="255">
        <v>20</v>
      </c>
      <c r="L1530" s="318">
        <v>1049.8900000000001</v>
      </c>
      <c r="M1530" s="33">
        <f t="shared" si="190"/>
        <v>6.8493149999999999E-3</v>
      </c>
      <c r="N1530" s="33">
        <f t="shared" si="191"/>
        <v>2.6486792000000002E-3</v>
      </c>
      <c r="O1530" s="54">
        <f t="shared" si="192"/>
        <v>7.3674E-5</v>
      </c>
      <c r="P1530" s="29">
        <f t="shared" si="193"/>
        <v>16576</v>
      </c>
      <c r="Q1530" s="146"/>
      <c r="R1530" s="146"/>
      <c r="S1530" s="146"/>
      <c r="T1530" s="146"/>
      <c r="U1530" s="86"/>
      <c r="W1530" s="203" t="s">
        <v>3541</v>
      </c>
      <c r="X1530" s="204">
        <v>406</v>
      </c>
      <c r="Y1530" s="3">
        <f t="shared" si="194"/>
        <v>0</v>
      </c>
      <c r="Z1530" s="206" t="s">
        <v>3541</v>
      </c>
      <c r="AA1530" s="215">
        <v>20</v>
      </c>
      <c r="AE1530" s="311" t="s">
        <v>8714</v>
      </c>
      <c r="AF1530" s="318">
        <v>1049.8900000000001</v>
      </c>
    </row>
    <row r="1531" spans="1:32" ht="15" hidden="1">
      <c r="A1531" s="87" t="s">
        <v>6323</v>
      </c>
      <c r="B1531" s="49" t="s">
        <v>4121</v>
      </c>
      <c r="C1531" s="50" t="s">
        <v>2242</v>
      </c>
      <c r="D1531" s="50" t="s">
        <v>2116</v>
      </c>
      <c r="E1531" s="50" t="s">
        <v>2126</v>
      </c>
      <c r="F1531" s="50" t="s">
        <v>2119</v>
      </c>
      <c r="G1531" s="52" t="s">
        <v>2108</v>
      </c>
      <c r="H1531" s="53" t="s">
        <v>3542</v>
      </c>
      <c r="I1531" s="256">
        <v>2616</v>
      </c>
      <c r="J1531" s="254">
        <v>331</v>
      </c>
      <c r="K1531" s="255">
        <v>64</v>
      </c>
      <c r="L1531" s="318">
        <v>1473.81</v>
      </c>
      <c r="M1531" s="33">
        <f t="shared" si="190"/>
        <v>2.44648318E-2</v>
      </c>
      <c r="N1531" s="33">
        <f t="shared" si="191"/>
        <v>5.4945068999999996E-3</v>
      </c>
      <c r="O1531" s="54">
        <f t="shared" si="192"/>
        <v>1.528318E-4</v>
      </c>
      <c r="P1531" s="29">
        <f t="shared" si="193"/>
        <v>34387</v>
      </c>
      <c r="Q1531" s="146"/>
      <c r="R1531" s="146"/>
      <c r="S1531" s="146"/>
      <c r="T1531" s="146"/>
      <c r="U1531" s="86"/>
      <c r="W1531" s="203" t="s">
        <v>3542</v>
      </c>
      <c r="X1531" s="204">
        <v>331</v>
      </c>
      <c r="Y1531" s="3">
        <f t="shared" si="194"/>
        <v>0</v>
      </c>
      <c r="Z1531" s="206" t="s">
        <v>3542</v>
      </c>
      <c r="AA1531" s="215">
        <v>64</v>
      </c>
      <c r="AE1531" s="311" t="s">
        <v>8715</v>
      </c>
      <c r="AF1531" s="318">
        <v>1473.81</v>
      </c>
    </row>
    <row r="1532" spans="1:32" ht="15" hidden="1">
      <c r="A1532" s="87" t="s">
        <v>6324</v>
      </c>
      <c r="B1532" s="49" t="s">
        <v>4122</v>
      </c>
      <c r="C1532" s="50" t="s">
        <v>2242</v>
      </c>
      <c r="D1532" s="50" t="s">
        <v>2116</v>
      </c>
      <c r="E1532" s="50" t="s">
        <v>2133</v>
      </c>
      <c r="F1532" s="50" t="s">
        <v>2119</v>
      </c>
      <c r="G1532" s="52" t="s">
        <v>2108</v>
      </c>
      <c r="H1532" s="53" t="s">
        <v>3543</v>
      </c>
      <c r="I1532" s="256">
        <v>5180</v>
      </c>
      <c r="J1532" s="254">
        <v>640</v>
      </c>
      <c r="K1532" s="255">
        <v>57</v>
      </c>
      <c r="L1532" s="318">
        <v>727.82</v>
      </c>
      <c r="M1532" s="33">
        <f t="shared" si="190"/>
        <v>1.1003861E-2</v>
      </c>
      <c r="N1532" s="33">
        <f t="shared" si="191"/>
        <v>9.6761164000000004E-3</v>
      </c>
      <c r="O1532" s="54">
        <f t="shared" si="192"/>
        <v>2.6914490000000001E-4</v>
      </c>
      <c r="P1532" s="29">
        <f t="shared" si="193"/>
        <v>60557</v>
      </c>
      <c r="Q1532" s="146"/>
      <c r="R1532" s="146"/>
      <c r="S1532" s="146"/>
      <c r="T1532" s="146"/>
      <c r="U1532" s="86"/>
      <c r="W1532" s="203" t="s">
        <v>3543</v>
      </c>
      <c r="X1532" s="204">
        <v>640</v>
      </c>
      <c r="Y1532" s="3">
        <f t="shared" si="194"/>
        <v>0</v>
      </c>
      <c r="Z1532" s="206" t="s">
        <v>3543</v>
      </c>
      <c r="AA1532" s="215">
        <v>57</v>
      </c>
      <c r="AE1532" s="311" t="s">
        <v>8716</v>
      </c>
      <c r="AF1532" s="318">
        <v>727.82</v>
      </c>
    </row>
    <row r="1533" spans="1:32" ht="15" hidden="1">
      <c r="A1533" s="87" t="s">
        <v>6325</v>
      </c>
      <c r="B1533" s="49" t="s">
        <v>4123</v>
      </c>
      <c r="C1533" s="50" t="s">
        <v>2242</v>
      </c>
      <c r="D1533" s="50" t="s">
        <v>2115</v>
      </c>
      <c r="E1533" s="50" t="s">
        <v>2116</v>
      </c>
      <c r="F1533" s="50">
        <v>3</v>
      </c>
      <c r="G1533" s="52" t="s">
        <v>2109</v>
      </c>
      <c r="H1533" s="53" t="s">
        <v>3544</v>
      </c>
      <c r="I1533" s="256">
        <v>14823</v>
      </c>
      <c r="J1533" s="254">
        <v>2055</v>
      </c>
      <c r="K1533" s="255">
        <v>109</v>
      </c>
      <c r="L1533" s="318">
        <v>1620.99</v>
      </c>
      <c r="M1533" s="33">
        <f t="shared" si="190"/>
        <v>7.3534372000000001E-3</v>
      </c>
      <c r="N1533" s="33">
        <f t="shared" si="191"/>
        <v>9.3222743000000007E-3</v>
      </c>
      <c r="O1533" s="54">
        <f t="shared" si="192"/>
        <v>2.5930259999999998E-4</v>
      </c>
      <c r="P1533" s="29">
        <f t="shared" si="193"/>
        <v>58343</v>
      </c>
      <c r="Q1533" s="146"/>
      <c r="R1533" s="146"/>
      <c r="S1533" s="146"/>
      <c r="T1533" s="146"/>
      <c r="U1533" s="86"/>
      <c r="W1533" s="203" t="s">
        <v>3544</v>
      </c>
      <c r="X1533" s="204">
        <v>2055</v>
      </c>
      <c r="Y1533" s="3">
        <f t="shared" si="194"/>
        <v>0</v>
      </c>
      <c r="Z1533" s="206" t="s">
        <v>3544</v>
      </c>
      <c r="AA1533" s="215">
        <v>109</v>
      </c>
      <c r="AE1533" s="311" t="s">
        <v>8717</v>
      </c>
      <c r="AF1533" s="318">
        <v>1620.99</v>
      </c>
    </row>
    <row r="1534" spans="1:32" ht="15" hidden="1">
      <c r="A1534" s="87" t="s">
        <v>6326</v>
      </c>
      <c r="B1534" s="49" t="s">
        <v>4124</v>
      </c>
      <c r="C1534" s="50" t="s">
        <v>2242</v>
      </c>
      <c r="D1534" s="50" t="s">
        <v>2115</v>
      </c>
      <c r="E1534" s="50" t="s">
        <v>2115</v>
      </c>
      <c r="F1534" s="50">
        <v>3</v>
      </c>
      <c r="G1534" s="52" t="s">
        <v>2109</v>
      </c>
      <c r="H1534" s="53" t="s">
        <v>3545</v>
      </c>
      <c r="I1534" s="256">
        <v>11571</v>
      </c>
      <c r="J1534" s="254">
        <v>1467</v>
      </c>
      <c r="K1534" s="255">
        <v>168</v>
      </c>
      <c r="L1534" s="318">
        <v>1026.4100000000001</v>
      </c>
      <c r="M1534" s="33">
        <f t="shared" si="190"/>
        <v>1.45190562E-2</v>
      </c>
      <c r="N1534" s="33">
        <f t="shared" si="191"/>
        <v>2.0751410599999999E-2</v>
      </c>
      <c r="O1534" s="54">
        <f t="shared" si="192"/>
        <v>5.7720850000000001E-4</v>
      </c>
      <c r="P1534" s="29">
        <f t="shared" si="193"/>
        <v>129871</v>
      </c>
      <c r="Q1534" s="146"/>
      <c r="R1534" s="146"/>
      <c r="S1534" s="146"/>
      <c r="T1534" s="146"/>
      <c r="U1534" s="86"/>
      <c r="W1534" s="203" t="s">
        <v>3545</v>
      </c>
      <c r="X1534" s="204">
        <v>1467</v>
      </c>
      <c r="Y1534" s="3">
        <f t="shared" si="194"/>
        <v>0</v>
      </c>
      <c r="Z1534" s="206" t="s">
        <v>3545</v>
      </c>
      <c r="AA1534" s="215">
        <v>168</v>
      </c>
      <c r="AE1534" s="311" t="s">
        <v>8718</v>
      </c>
      <c r="AF1534" s="318">
        <v>1026.4100000000001</v>
      </c>
    </row>
    <row r="1535" spans="1:32" ht="15" hidden="1">
      <c r="A1535" s="87" t="s">
        <v>6327</v>
      </c>
      <c r="B1535" s="49" t="s">
        <v>4125</v>
      </c>
      <c r="C1535" s="50" t="s">
        <v>2242</v>
      </c>
      <c r="D1535" s="50" t="s">
        <v>2115</v>
      </c>
      <c r="E1535" s="50" t="s">
        <v>2120</v>
      </c>
      <c r="F1535" s="50" t="s">
        <v>2119</v>
      </c>
      <c r="G1535" s="52" t="s">
        <v>2108</v>
      </c>
      <c r="H1535" s="53" t="s">
        <v>3546</v>
      </c>
      <c r="I1535" s="256">
        <v>9019</v>
      </c>
      <c r="J1535" s="254">
        <v>1360</v>
      </c>
      <c r="K1535" s="255">
        <v>61</v>
      </c>
      <c r="L1535" s="318">
        <v>1046.53</v>
      </c>
      <c r="M1535" s="33">
        <f t="shared" si="190"/>
        <v>6.7634992000000001E-3</v>
      </c>
      <c r="N1535" s="33">
        <f t="shared" si="191"/>
        <v>8.7893885999999997E-3</v>
      </c>
      <c r="O1535" s="54">
        <f t="shared" si="192"/>
        <v>2.444802E-4</v>
      </c>
      <c r="P1535" s="29">
        <f t="shared" si="193"/>
        <v>55008</v>
      </c>
      <c r="Q1535" s="146"/>
      <c r="R1535" s="146"/>
      <c r="S1535" s="146"/>
      <c r="T1535" s="146"/>
      <c r="U1535" s="86"/>
      <c r="W1535" s="203" t="s">
        <v>3546</v>
      </c>
      <c r="X1535" s="204">
        <v>1360</v>
      </c>
      <c r="Y1535" s="3">
        <f t="shared" si="194"/>
        <v>0</v>
      </c>
      <c r="Z1535" s="206" t="s">
        <v>3546</v>
      </c>
      <c r="AA1535" s="215">
        <v>61</v>
      </c>
      <c r="AE1535" s="311" t="s">
        <v>8719</v>
      </c>
      <c r="AF1535" s="318">
        <v>1046.53</v>
      </c>
    </row>
    <row r="1536" spans="1:32" ht="15" hidden="1">
      <c r="A1536" s="87" t="s">
        <v>6328</v>
      </c>
      <c r="B1536" s="49" t="s">
        <v>4126</v>
      </c>
      <c r="C1536" s="50" t="s">
        <v>2242</v>
      </c>
      <c r="D1536" s="50" t="s">
        <v>2115</v>
      </c>
      <c r="E1536" s="50" t="s">
        <v>2122</v>
      </c>
      <c r="F1536" s="50" t="s">
        <v>2119</v>
      </c>
      <c r="G1536" s="52" t="s">
        <v>2108</v>
      </c>
      <c r="H1536" s="53" t="s">
        <v>3547</v>
      </c>
      <c r="I1536" s="256">
        <v>5325</v>
      </c>
      <c r="J1536" s="254">
        <v>601</v>
      </c>
      <c r="K1536" s="255">
        <v>187</v>
      </c>
      <c r="L1536" s="318">
        <v>1570.88</v>
      </c>
      <c r="M1536" s="33">
        <f t="shared" si="190"/>
        <v>3.5117370799999999E-2</v>
      </c>
      <c r="N1536" s="33">
        <f t="shared" si="191"/>
        <v>1.34354882E-2</v>
      </c>
      <c r="O1536" s="54">
        <f t="shared" si="192"/>
        <v>3.7371330000000001E-4</v>
      </c>
      <c r="P1536" s="29">
        <f t="shared" si="193"/>
        <v>84085</v>
      </c>
      <c r="Q1536" s="146"/>
      <c r="R1536" s="146"/>
      <c r="S1536" s="146"/>
      <c r="T1536" s="146"/>
      <c r="U1536" s="86"/>
      <c r="W1536" s="203" t="s">
        <v>3547</v>
      </c>
      <c r="X1536" s="204">
        <v>601</v>
      </c>
      <c r="Y1536" s="3">
        <f t="shared" si="194"/>
        <v>0</v>
      </c>
      <c r="Z1536" s="206" t="s">
        <v>3547</v>
      </c>
      <c r="AA1536" s="215">
        <v>187</v>
      </c>
      <c r="AE1536" s="311" t="s">
        <v>8720</v>
      </c>
      <c r="AF1536" s="318">
        <v>1570.88</v>
      </c>
    </row>
    <row r="1537" spans="1:32" ht="15" hidden="1">
      <c r="A1537" s="87" t="s">
        <v>6329</v>
      </c>
      <c r="B1537" s="49" t="s">
        <v>4127</v>
      </c>
      <c r="C1537" s="50" t="s">
        <v>2242</v>
      </c>
      <c r="D1537" s="50" t="s">
        <v>2115</v>
      </c>
      <c r="E1537" s="50" t="s">
        <v>2124</v>
      </c>
      <c r="F1537" s="50" t="s">
        <v>2119</v>
      </c>
      <c r="G1537" s="52" t="s">
        <v>2108</v>
      </c>
      <c r="H1537" s="53" t="s">
        <v>3548</v>
      </c>
      <c r="I1537" s="256">
        <v>15826</v>
      </c>
      <c r="J1537" s="254">
        <v>2343</v>
      </c>
      <c r="K1537" s="255">
        <v>242</v>
      </c>
      <c r="L1537" s="318">
        <v>2040.76</v>
      </c>
      <c r="M1537" s="33">
        <f t="shared" si="190"/>
        <v>1.52912928E-2</v>
      </c>
      <c r="N1537" s="33">
        <f t="shared" si="191"/>
        <v>1.7555958999999999E-2</v>
      </c>
      <c r="O1537" s="54">
        <f t="shared" si="192"/>
        <v>4.8832580000000001E-4</v>
      </c>
      <c r="P1537" s="29">
        <f t="shared" si="193"/>
        <v>109873</v>
      </c>
      <c r="Q1537" s="146"/>
      <c r="R1537" s="146"/>
      <c r="S1537" s="146"/>
      <c r="T1537" s="146"/>
      <c r="U1537" s="86"/>
      <c r="W1537" s="203" t="s">
        <v>3548</v>
      </c>
      <c r="X1537" s="204">
        <v>2343</v>
      </c>
      <c r="Y1537" s="3">
        <f t="shared" si="194"/>
        <v>0</v>
      </c>
      <c r="Z1537" s="206" t="s">
        <v>3548</v>
      </c>
      <c r="AA1537" s="215">
        <v>242</v>
      </c>
      <c r="AE1537" s="311" t="s">
        <v>8721</v>
      </c>
      <c r="AF1537" s="318">
        <v>2040.76</v>
      </c>
    </row>
    <row r="1538" spans="1:32" ht="15" hidden="1">
      <c r="A1538" s="87" t="s">
        <v>6330</v>
      </c>
      <c r="B1538" s="49" t="s">
        <v>4128</v>
      </c>
      <c r="C1538" s="50" t="s">
        <v>2242</v>
      </c>
      <c r="D1538" s="50" t="s">
        <v>2115</v>
      </c>
      <c r="E1538" s="50" t="s">
        <v>2126</v>
      </c>
      <c r="F1538" s="50">
        <v>3</v>
      </c>
      <c r="G1538" s="52" t="s">
        <v>2109</v>
      </c>
      <c r="H1538" s="53" t="s">
        <v>3549</v>
      </c>
      <c r="I1538" s="256">
        <v>22160</v>
      </c>
      <c r="J1538" s="254">
        <v>2528</v>
      </c>
      <c r="K1538" s="255">
        <v>913</v>
      </c>
      <c r="L1538" s="318">
        <v>1077.55</v>
      </c>
      <c r="M1538" s="33">
        <f t="shared" si="190"/>
        <v>4.1200360999999998E-2</v>
      </c>
      <c r="N1538" s="33">
        <f t="shared" si="191"/>
        <v>9.6658635399999998E-2</v>
      </c>
      <c r="O1538" s="54">
        <f t="shared" si="192"/>
        <v>2.6885973000000001E-3</v>
      </c>
      <c r="P1538" s="29">
        <f t="shared" si="193"/>
        <v>604934</v>
      </c>
      <c r="Q1538" s="146"/>
      <c r="R1538" s="146"/>
      <c r="S1538" s="146"/>
      <c r="T1538" s="146"/>
      <c r="U1538" s="86"/>
      <c r="W1538" s="203" t="s">
        <v>3549</v>
      </c>
      <c r="X1538" s="204">
        <v>2528</v>
      </c>
      <c r="Y1538" s="3">
        <f t="shared" si="194"/>
        <v>0</v>
      </c>
      <c r="Z1538" s="206" t="s">
        <v>3549</v>
      </c>
      <c r="AA1538" s="215">
        <v>913</v>
      </c>
      <c r="AE1538" s="311" t="s">
        <v>8722</v>
      </c>
      <c r="AF1538" s="318">
        <v>1077.55</v>
      </c>
    </row>
    <row r="1539" spans="1:32" ht="15" hidden="1">
      <c r="A1539" s="87" t="s">
        <v>6331</v>
      </c>
      <c r="B1539" s="49" t="s">
        <v>4129</v>
      </c>
      <c r="C1539" s="50" t="s">
        <v>2242</v>
      </c>
      <c r="D1539" s="50" t="s">
        <v>2115</v>
      </c>
      <c r="E1539" s="50" t="s">
        <v>2133</v>
      </c>
      <c r="F1539" s="50">
        <v>3</v>
      </c>
      <c r="G1539" s="52" t="s">
        <v>2109</v>
      </c>
      <c r="H1539" s="53" t="s">
        <v>3550</v>
      </c>
      <c r="I1539" s="256">
        <v>6785</v>
      </c>
      <c r="J1539" s="254">
        <v>714</v>
      </c>
      <c r="K1539" s="255">
        <v>98</v>
      </c>
      <c r="L1539" s="318">
        <v>2448.27</v>
      </c>
      <c r="M1539" s="33">
        <f t="shared" si="190"/>
        <v>1.4443625599999999E-2</v>
      </c>
      <c r="N1539" s="33">
        <f t="shared" si="191"/>
        <v>4.2122595000000001E-3</v>
      </c>
      <c r="O1539" s="54">
        <f t="shared" si="192"/>
        <v>1.171656E-4</v>
      </c>
      <c r="P1539" s="29">
        <f t="shared" si="193"/>
        <v>26362</v>
      </c>
      <c r="Q1539" s="146"/>
      <c r="R1539" s="146"/>
      <c r="S1539" s="146"/>
      <c r="T1539" s="146"/>
      <c r="U1539" s="86"/>
      <c r="W1539" s="203" t="s">
        <v>3550</v>
      </c>
      <c r="X1539" s="204">
        <v>714</v>
      </c>
      <c r="Y1539" s="3">
        <f t="shared" si="194"/>
        <v>0</v>
      </c>
      <c r="Z1539" s="206" t="s">
        <v>3550</v>
      </c>
      <c r="AA1539" s="215">
        <v>98</v>
      </c>
      <c r="AE1539" s="311" t="s">
        <v>8723</v>
      </c>
      <c r="AF1539" s="318">
        <v>2448.27</v>
      </c>
    </row>
    <row r="1540" spans="1:32" ht="15" hidden="1">
      <c r="A1540" s="87" t="s">
        <v>6332</v>
      </c>
      <c r="B1540" s="49" t="s">
        <v>4130</v>
      </c>
      <c r="C1540" s="50" t="s">
        <v>2242</v>
      </c>
      <c r="D1540" s="50" t="s">
        <v>2115</v>
      </c>
      <c r="E1540" s="50" t="s">
        <v>2157</v>
      </c>
      <c r="F1540" s="50" t="s">
        <v>2119</v>
      </c>
      <c r="G1540" s="52" t="s">
        <v>2108</v>
      </c>
      <c r="H1540" s="53" t="s">
        <v>2754</v>
      </c>
      <c r="I1540" s="256">
        <v>3488</v>
      </c>
      <c r="J1540" s="254">
        <v>445</v>
      </c>
      <c r="K1540" s="255">
        <v>54</v>
      </c>
      <c r="L1540" s="318">
        <v>1140.31</v>
      </c>
      <c r="M1540" s="33">
        <f t="shared" si="190"/>
        <v>1.54816513E-2</v>
      </c>
      <c r="N1540" s="33">
        <f t="shared" si="191"/>
        <v>6.0416332000000003E-3</v>
      </c>
      <c r="O1540" s="54">
        <f t="shared" si="192"/>
        <v>1.6805030000000001E-4</v>
      </c>
      <c r="P1540" s="29">
        <f t="shared" si="193"/>
        <v>37811</v>
      </c>
      <c r="Q1540" s="146"/>
      <c r="R1540" s="146"/>
      <c r="S1540" s="146"/>
      <c r="T1540" s="146"/>
      <c r="U1540" s="86"/>
      <c r="W1540" s="203" t="s">
        <v>2754</v>
      </c>
      <c r="X1540" s="204">
        <v>445</v>
      </c>
      <c r="Y1540" s="3">
        <f t="shared" si="194"/>
        <v>0</v>
      </c>
      <c r="Z1540" s="206" t="s">
        <v>2754</v>
      </c>
      <c r="AA1540" s="215">
        <v>54</v>
      </c>
      <c r="AE1540" s="311" t="s">
        <v>7953</v>
      </c>
      <c r="AF1540" s="318">
        <v>1140.31</v>
      </c>
    </row>
    <row r="1541" spans="1:32" ht="15" hidden="1">
      <c r="A1541" s="87" t="s">
        <v>6333</v>
      </c>
      <c r="B1541" s="49" t="s">
        <v>4131</v>
      </c>
      <c r="C1541" s="50" t="s">
        <v>2242</v>
      </c>
      <c r="D1541" s="50" t="s">
        <v>2115</v>
      </c>
      <c r="E1541" s="50" t="s">
        <v>2159</v>
      </c>
      <c r="F1541" s="50">
        <v>3</v>
      </c>
      <c r="G1541" s="52" t="s">
        <v>2109</v>
      </c>
      <c r="H1541" s="53" t="s">
        <v>3551</v>
      </c>
      <c r="I1541" s="256">
        <v>14822</v>
      </c>
      <c r="J1541" s="254">
        <v>2181</v>
      </c>
      <c r="K1541" s="255">
        <v>159</v>
      </c>
      <c r="L1541" s="318">
        <v>1880.36</v>
      </c>
      <c r="M1541" s="33">
        <f t="shared" si="190"/>
        <v>1.0727297199999999E-2</v>
      </c>
      <c r="N1541" s="33">
        <f t="shared" si="191"/>
        <v>1.24424233E-2</v>
      </c>
      <c r="O1541" s="54">
        <f t="shared" si="192"/>
        <v>3.4609080000000002E-4</v>
      </c>
      <c r="P1541" s="29">
        <f t="shared" si="193"/>
        <v>77870</v>
      </c>
      <c r="Q1541" s="146"/>
      <c r="R1541" s="146"/>
      <c r="S1541" s="146"/>
      <c r="T1541" s="146"/>
      <c r="U1541" s="86"/>
      <c r="W1541" s="203" t="s">
        <v>3551</v>
      </c>
      <c r="X1541" s="204">
        <v>2181</v>
      </c>
      <c r="Y1541" s="3">
        <f t="shared" si="194"/>
        <v>0</v>
      </c>
      <c r="Z1541" s="206" t="s">
        <v>3551</v>
      </c>
      <c r="AA1541" s="215">
        <v>159</v>
      </c>
      <c r="AE1541" s="311" t="s">
        <v>8724</v>
      </c>
      <c r="AF1541" s="318">
        <v>1880.36</v>
      </c>
    </row>
    <row r="1542" spans="1:32" ht="15" hidden="1">
      <c r="A1542" s="87" t="s">
        <v>6334</v>
      </c>
      <c r="B1542" s="49" t="s">
        <v>4132</v>
      </c>
      <c r="C1542" s="50" t="s">
        <v>2242</v>
      </c>
      <c r="D1542" s="50" t="s">
        <v>2115</v>
      </c>
      <c r="E1542" s="50" t="s">
        <v>2172</v>
      </c>
      <c r="F1542" s="50">
        <v>3</v>
      </c>
      <c r="G1542" s="52" t="s">
        <v>2109</v>
      </c>
      <c r="H1542" s="53" t="s">
        <v>3552</v>
      </c>
      <c r="I1542" s="256">
        <v>1986</v>
      </c>
      <c r="J1542" s="254">
        <v>271</v>
      </c>
      <c r="K1542" s="255">
        <v>35</v>
      </c>
      <c r="L1542" s="318">
        <v>1892.66</v>
      </c>
      <c r="M1542" s="33">
        <f t="shared" si="190"/>
        <v>1.7623363499999999E-2</v>
      </c>
      <c r="N1542" s="33">
        <f t="shared" si="191"/>
        <v>2.5233963999999999E-3</v>
      </c>
      <c r="O1542" s="54">
        <f t="shared" si="192"/>
        <v>7.0189200000000002E-5</v>
      </c>
      <c r="P1542" s="29">
        <f t="shared" si="193"/>
        <v>15792</v>
      </c>
      <c r="Q1542" s="146"/>
      <c r="R1542" s="146"/>
      <c r="S1542" s="146"/>
      <c r="T1542" s="146"/>
      <c r="U1542" s="86"/>
      <c r="W1542" s="203" t="s">
        <v>3552</v>
      </c>
      <c r="X1542" s="204">
        <v>271</v>
      </c>
      <c r="Y1542" s="3">
        <f t="shared" si="194"/>
        <v>0</v>
      </c>
      <c r="Z1542" s="206" t="s">
        <v>3552</v>
      </c>
      <c r="AA1542" s="215">
        <v>35</v>
      </c>
      <c r="AE1542" s="311" t="s">
        <v>8725</v>
      </c>
      <c r="AF1542" s="318">
        <v>1892.66</v>
      </c>
    </row>
    <row r="1543" spans="1:32" ht="15" hidden="1">
      <c r="A1543" s="87" t="s">
        <v>6335</v>
      </c>
      <c r="B1543" s="49" t="s">
        <v>4133</v>
      </c>
      <c r="C1543" s="50" t="s">
        <v>2242</v>
      </c>
      <c r="D1543" s="50" t="s">
        <v>2115</v>
      </c>
      <c r="E1543" s="50" t="s">
        <v>2174</v>
      </c>
      <c r="F1543" s="50" t="s">
        <v>2119</v>
      </c>
      <c r="G1543" s="52" t="s">
        <v>2108</v>
      </c>
      <c r="H1543" s="53" t="s">
        <v>3553</v>
      </c>
      <c r="I1543" s="256">
        <v>6134</v>
      </c>
      <c r="J1543" s="254">
        <v>958</v>
      </c>
      <c r="K1543" s="255">
        <v>110</v>
      </c>
      <c r="L1543" s="318">
        <v>1631.36</v>
      </c>
      <c r="M1543" s="33">
        <f t="shared" si="190"/>
        <v>1.7932833299999999E-2</v>
      </c>
      <c r="N1543" s="33">
        <f t="shared" si="191"/>
        <v>1.0530878699999999E-2</v>
      </c>
      <c r="O1543" s="54">
        <f t="shared" si="192"/>
        <v>2.9292039999999998E-4</v>
      </c>
      <c r="P1543" s="29">
        <f t="shared" si="193"/>
        <v>65907</v>
      </c>
      <c r="Q1543" s="146"/>
      <c r="R1543" s="146"/>
      <c r="S1543" s="146"/>
      <c r="T1543" s="146"/>
      <c r="U1543" s="86"/>
      <c r="W1543" s="203" t="s">
        <v>3553</v>
      </c>
      <c r="X1543" s="204">
        <v>958</v>
      </c>
      <c r="Y1543" s="3">
        <f t="shared" si="194"/>
        <v>0</v>
      </c>
      <c r="Z1543" s="206" t="s">
        <v>3553</v>
      </c>
      <c r="AA1543" s="215">
        <v>110</v>
      </c>
      <c r="AE1543" s="311" t="s">
        <v>8726</v>
      </c>
      <c r="AF1543" s="318">
        <v>1631.36</v>
      </c>
    </row>
    <row r="1544" spans="1:32" ht="15" hidden="1">
      <c r="A1544" s="87" t="s">
        <v>6336</v>
      </c>
      <c r="B1544" s="49" t="s">
        <v>4134</v>
      </c>
      <c r="C1544" s="50" t="s">
        <v>2242</v>
      </c>
      <c r="D1544" s="50" t="s">
        <v>2115</v>
      </c>
      <c r="E1544" s="50" t="s">
        <v>2175</v>
      </c>
      <c r="F1544" s="50">
        <v>3</v>
      </c>
      <c r="G1544" s="52" t="s">
        <v>2109</v>
      </c>
      <c r="H1544" s="53" t="s">
        <v>3554</v>
      </c>
      <c r="I1544" s="256">
        <v>6306</v>
      </c>
      <c r="J1544" s="254">
        <v>798</v>
      </c>
      <c r="K1544" s="255">
        <v>88</v>
      </c>
      <c r="L1544" s="318">
        <v>792.49</v>
      </c>
      <c r="M1544" s="33">
        <f t="shared" si="190"/>
        <v>1.3954963500000001E-2</v>
      </c>
      <c r="N1544" s="33">
        <f t="shared" si="191"/>
        <v>1.40519891E-2</v>
      </c>
      <c r="O1544" s="54">
        <f t="shared" si="192"/>
        <v>3.908615E-4</v>
      </c>
      <c r="P1544" s="29">
        <f t="shared" si="193"/>
        <v>87943</v>
      </c>
      <c r="Q1544" s="146"/>
      <c r="R1544" s="146"/>
      <c r="S1544" s="146"/>
      <c r="T1544" s="146"/>
      <c r="U1544" s="86"/>
      <c r="W1544" s="203" t="s">
        <v>3554</v>
      </c>
      <c r="X1544" s="204">
        <v>798</v>
      </c>
      <c r="Y1544" s="3">
        <f t="shared" si="194"/>
        <v>0</v>
      </c>
      <c r="Z1544" s="206" t="s">
        <v>3554</v>
      </c>
      <c r="AA1544" s="215">
        <v>88</v>
      </c>
      <c r="AE1544" s="311" t="s">
        <v>8727</v>
      </c>
      <c r="AF1544" s="318">
        <v>792.49</v>
      </c>
    </row>
    <row r="1545" spans="1:32" ht="15" hidden="1">
      <c r="A1545" s="87" t="s">
        <v>6337</v>
      </c>
      <c r="B1545" s="49" t="s">
        <v>4135</v>
      </c>
      <c r="C1545" s="50" t="s">
        <v>2242</v>
      </c>
      <c r="D1545" s="50" t="s">
        <v>2115</v>
      </c>
      <c r="E1545" s="50" t="s">
        <v>2177</v>
      </c>
      <c r="F1545" s="50">
        <v>3</v>
      </c>
      <c r="G1545" s="52" t="s">
        <v>2109</v>
      </c>
      <c r="H1545" s="53" t="s">
        <v>3555</v>
      </c>
      <c r="I1545" s="256">
        <v>15983</v>
      </c>
      <c r="J1545" s="254">
        <v>2385</v>
      </c>
      <c r="K1545" s="255">
        <v>289</v>
      </c>
      <c r="L1545" s="318">
        <v>1579.21</v>
      </c>
      <c r="M1545" s="33">
        <f t="shared" si="190"/>
        <v>1.8081711800000001E-2</v>
      </c>
      <c r="N1545" s="33">
        <f t="shared" si="191"/>
        <v>2.73078834E-2</v>
      </c>
      <c r="O1545" s="54">
        <f t="shared" si="192"/>
        <v>7.5957930000000002E-4</v>
      </c>
      <c r="P1545" s="29">
        <f t="shared" si="193"/>
        <v>170905</v>
      </c>
      <c r="Q1545" s="146"/>
      <c r="R1545" s="146"/>
      <c r="S1545" s="146"/>
      <c r="T1545" s="146"/>
      <c r="U1545" s="86"/>
      <c r="W1545" s="203" t="s">
        <v>3555</v>
      </c>
      <c r="X1545" s="204">
        <v>2385</v>
      </c>
      <c r="Y1545" s="3">
        <f t="shared" si="194"/>
        <v>0</v>
      </c>
      <c r="Z1545" s="206" t="s">
        <v>3555</v>
      </c>
      <c r="AA1545" s="215">
        <v>289</v>
      </c>
      <c r="AE1545" s="311" t="s">
        <v>8728</v>
      </c>
      <c r="AF1545" s="318">
        <v>1579.21</v>
      </c>
    </row>
    <row r="1546" spans="1:32" ht="15" hidden="1">
      <c r="A1546" s="87" t="s">
        <v>6338</v>
      </c>
      <c r="B1546" s="49" t="s">
        <v>4136</v>
      </c>
      <c r="C1546" s="50" t="s">
        <v>2242</v>
      </c>
      <c r="D1546" s="50" t="s">
        <v>2115</v>
      </c>
      <c r="E1546" s="50" t="s">
        <v>2179</v>
      </c>
      <c r="F1546" s="50">
        <v>3</v>
      </c>
      <c r="G1546" s="52" t="s">
        <v>2109</v>
      </c>
      <c r="H1546" s="53" t="s">
        <v>3556</v>
      </c>
      <c r="I1546" s="256">
        <v>9219</v>
      </c>
      <c r="J1546" s="254">
        <v>1235</v>
      </c>
      <c r="K1546" s="255">
        <v>169</v>
      </c>
      <c r="L1546" s="318">
        <v>1420.82</v>
      </c>
      <c r="M1546" s="33">
        <f t="shared" si="190"/>
        <v>1.8331706199999999E-2</v>
      </c>
      <c r="N1546" s="33">
        <f t="shared" si="191"/>
        <v>1.5934218999999999E-2</v>
      </c>
      <c r="O1546" s="54">
        <f t="shared" si="192"/>
        <v>4.4321639999999999E-4</v>
      </c>
      <c r="P1546" s="29">
        <f t="shared" si="193"/>
        <v>99723</v>
      </c>
      <c r="Q1546" s="146"/>
      <c r="R1546" s="146"/>
      <c r="S1546" s="146"/>
      <c r="T1546" s="146"/>
      <c r="U1546" s="86"/>
      <c r="W1546" s="203" t="s">
        <v>3556</v>
      </c>
      <c r="X1546" s="204">
        <v>1235</v>
      </c>
      <c r="Y1546" s="3">
        <f t="shared" si="194"/>
        <v>0</v>
      </c>
      <c r="Z1546" s="206" t="s">
        <v>3556</v>
      </c>
      <c r="AA1546" s="215">
        <v>169</v>
      </c>
      <c r="AE1546" s="311" t="s">
        <v>8729</v>
      </c>
      <c r="AF1546" s="318">
        <v>1420.82</v>
      </c>
    </row>
    <row r="1547" spans="1:32" ht="15" hidden="1">
      <c r="A1547" s="87" t="s">
        <v>6339</v>
      </c>
      <c r="B1547" s="49" t="s">
        <v>4137</v>
      </c>
      <c r="C1547" s="50" t="s">
        <v>2242</v>
      </c>
      <c r="D1547" s="50" t="s">
        <v>2115</v>
      </c>
      <c r="E1547" s="50" t="s">
        <v>2211</v>
      </c>
      <c r="F1547" s="50" t="s">
        <v>2119</v>
      </c>
      <c r="G1547" s="52" t="s">
        <v>2108</v>
      </c>
      <c r="H1547" s="53" t="s">
        <v>3557</v>
      </c>
      <c r="I1547" s="256">
        <v>2807</v>
      </c>
      <c r="J1547" s="254">
        <v>308</v>
      </c>
      <c r="K1547" s="255">
        <v>43</v>
      </c>
      <c r="L1547" s="318">
        <v>579.49</v>
      </c>
      <c r="M1547" s="33">
        <f t="shared" si="190"/>
        <v>1.53188457E-2</v>
      </c>
      <c r="N1547" s="33">
        <f t="shared" si="191"/>
        <v>8.1419946000000007E-3</v>
      </c>
      <c r="O1547" s="54">
        <f t="shared" si="192"/>
        <v>2.2647269999999999E-4</v>
      </c>
      <c r="P1547" s="29">
        <f t="shared" si="193"/>
        <v>50956</v>
      </c>
      <c r="Q1547" s="146"/>
      <c r="R1547" s="146"/>
      <c r="S1547" s="146"/>
      <c r="T1547" s="146"/>
      <c r="U1547" s="86"/>
      <c r="W1547" s="203" t="s">
        <v>3557</v>
      </c>
      <c r="X1547" s="204">
        <v>308</v>
      </c>
      <c r="Y1547" s="3">
        <f t="shared" si="194"/>
        <v>0</v>
      </c>
      <c r="Z1547" s="206" t="s">
        <v>3557</v>
      </c>
      <c r="AA1547" s="215">
        <v>43</v>
      </c>
      <c r="AE1547" s="311" t="s">
        <v>8730</v>
      </c>
      <c r="AF1547" s="318">
        <v>579.49</v>
      </c>
    </row>
    <row r="1548" spans="1:32" ht="15" hidden="1">
      <c r="A1548" s="87" t="s">
        <v>6340</v>
      </c>
      <c r="B1548" s="49" t="s">
        <v>4138</v>
      </c>
      <c r="C1548" s="50" t="s">
        <v>2242</v>
      </c>
      <c r="D1548" s="50" t="s">
        <v>2120</v>
      </c>
      <c r="E1548" s="50" t="s">
        <v>2116</v>
      </c>
      <c r="F1548" s="50" t="s">
        <v>2117</v>
      </c>
      <c r="G1548" s="52" t="s">
        <v>2107</v>
      </c>
      <c r="H1548" s="53" t="s">
        <v>3558</v>
      </c>
      <c r="I1548" s="256">
        <v>25817</v>
      </c>
      <c r="J1548" s="254">
        <v>2990</v>
      </c>
      <c r="K1548" s="255">
        <v>353</v>
      </c>
      <c r="L1548" s="318">
        <v>1601.38</v>
      </c>
      <c r="M1548" s="33">
        <f t="shared" si="190"/>
        <v>1.3673161E-2</v>
      </c>
      <c r="N1548" s="33">
        <f t="shared" si="191"/>
        <v>2.5529700200000002E-2</v>
      </c>
      <c r="O1548" s="54">
        <f t="shared" si="192"/>
        <v>7.1011849999999999E-4</v>
      </c>
      <c r="P1548" s="29">
        <f t="shared" si="193"/>
        <v>159776</v>
      </c>
      <c r="Q1548" s="146"/>
      <c r="R1548" s="146"/>
      <c r="S1548" s="146"/>
      <c r="T1548" s="146"/>
      <c r="U1548" s="86"/>
      <c r="W1548" s="203" t="s">
        <v>3558</v>
      </c>
      <c r="X1548" s="204">
        <v>2990</v>
      </c>
      <c r="Y1548" s="3">
        <f t="shared" si="194"/>
        <v>0</v>
      </c>
      <c r="Z1548" s="206" t="s">
        <v>3558</v>
      </c>
      <c r="AA1548" s="215">
        <v>353</v>
      </c>
      <c r="AE1548" s="311" t="s">
        <v>8731</v>
      </c>
      <c r="AF1548" s="318">
        <v>1601.38</v>
      </c>
    </row>
    <row r="1549" spans="1:32" ht="15" hidden="1">
      <c r="A1549" s="87" t="s">
        <v>6341</v>
      </c>
      <c r="B1549" s="49" t="s">
        <v>4139</v>
      </c>
      <c r="C1549" s="50" t="s">
        <v>2242</v>
      </c>
      <c r="D1549" s="50" t="s">
        <v>2120</v>
      </c>
      <c r="E1549" s="50" t="s">
        <v>2115</v>
      </c>
      <c r="F1549" s="50" t="s">
        <v>2117</v>
      </c>
      <c r="G1549" s="52" t="s">
        <v>2107</v>
      </c>
      <c r="H1549" s="53" t="s">
        <v>3559</v>
      </c>
      <c r="I1549" s="256">
        <v>3796</v>
      </c>
      <c r="J1549" s="254">
        <v>504</v>
      </c>
      <c r="K1549" s="255">
        <v>28</v>
      </c>
      <c r="L1549" s="318">
        <v>1511.06</v>
      </c>
      <c r="M1549" s="33">
        <f t="shared" si="190"/>
        <v>7.3761853999999996E-3</v>
      </c>
      <c r="N1549" s="33">
        <f t="shared" si="191"/>
        <v>2.4602578999999999E-3</v>
      </c>
      <c r="O1549" s="54">
        <f t="shared" si="192"/>
        <v>6.8433E-5</v>
      </c>
      <c r="P1549" s="29">
        <f t="shared" si="193"/>
        <v>15397</v>
      </c>
      <c r="Q1549" s="146"/>
      <c r="R1549" s="146"/>
      <c r="S1549" s="146"/>
      <c r="T1549" s="146"/>
      <c r="U1549" s="86"/>
      <c r="W1549" s="203" t="s">
        <v>3559</v>
      </c>
      <c r="X1549" s="204">
        <v>504</v>
      </c>
      <c r="Y1549" s="3">
        <f t="shared" si="194"/>
        <v>0</v>
      </c>
      <c r="Z1549" s="206" t="s">
        <v>3559</v>
      </c>
      <c r="AA1549" s="215">
        <v>28</v>
      </c>
      <c r="AE1549" s="311" t="s">
        <v>8732</v>
      </c>
      <c r="AF1549" s="318">
        <v>1511.06</v>
      </c>
    </row>
    <row r="1550" spans="1:32" ht="15" hidden="1">
      <c r="A1550" s="87" t="s">
        <v>6342</v>
      </c>
      <c r="B1550" s="49" t="s">
        <v>4140</v>
      </c>
      <c r="C1550" s="50" t="s">
        <v>2242</v>
      </c>
      <c r="D1550" s="50" t="s">
        <v>2120</v>
      </c>
      <c r="E1550" s="50" t="s">
        <v>2120</v>
      </c>
      <c r="F1550" s="50" t="s">
        <v>2119</v>
      </c>
      <c r="G1550" s="52" t="s">
        <v>2108</v>
      </c>
      <c r="H1550" s="53" t="s">
        <v>3558</v>
      </c>
      <c r="I1550" s="256">
        <v>6867</v>
      </c>
      <c r="J1550" s="254">
        <v>750</v>
      </c>
      <c r="K1550" s="255">
        <v>104</v>
      </c>
      <c r="L1550" s="318">
        <v>1259.5899999999999</v>
      </c>
      <c r="M1550" s="33">
        <f t="shared" si="190"/>
        <v>1.5144895800000001E-2</v>
      </c>
      <c r="N1550" s="33">
        <f t="shared" si="191"/>
        <v>9.0177532000000008E-3</v>
      </c>
      <c r="O1550" s="54">
        <f t="shared" si="192"/>
        <v>2.508322E-4</v>
      </c>
      <c r="P1550" s="29">
        <f t="shared" si="193"/>
        <v>56437</v>
      </c>
      <c r="Q1550" s="146"/>
      <c r="R1550" s="146"/>
      <c r="S1550" s="146"/>
      <c r="T1550" s="146"/>
      <c r="U1550" s="86"/>
      <c r="W1550" s="203" t="s">
        <v>3558</v>
      </c>
      <c r="X1550" s="204">
        <v>750</v>
      </c>
      <c r="Y1550" s="3">
        <f t="shared" si="194"/>
        <v>0</v>
      </c>
      <c r="Z1550" s="206" t="s">
        <v>3558</v>
      </c>
      <c r="AA1550" s="215">
        <v>104</v>
      </c>
      <c r="AE1550" s="311" t="s">
        <v>8731</v>
      </c>
      <c r="AF1550" s="318">
        <v>1259.5899999999999</v>
      </c>
    </row>
    <row r="1551" spans="1:32" ht="15" hidden="1">
      <c r="A1551" s="87" t="s">
        <v>6343</v>
      </c>
      <c r="B1551" s="49" t="s">
        <v>4141</v>
      </c>
      <c r="C1551" s="50" t="s">
        <v>2242</v>
      </c>
      <c r="D1551" s="50" t="s">
        <v>2120</v>
      </c>
      <c r="E1551" s="50" t="s">
        <v>2122</v>
      </c>
      <c r="F1551" s="50" t="s">
        <v>2119</v>
      </c>
      <c r="G1551" s="52" t="s">
        <v>2108</v>
      </c>
      <c r="H1551" s="53" t="s">
        <v>3560</v>
      </c>
      <c r="I1551" s="256">
        <v>4434</v>
      </c>
      <c r="J1551" s="254">
        <v>503</v>
      </c>
      <c r="K1551" s="255">
        <v>67</v>
      </c>
      <c r="L1551" s="318">
        <v>839.5</v>
      </c>
      <c r="M1551" s="33">
        <f t="shared" si="190"/>
        <v>1.51105096E-2</v>
      </c>
      <c r="N1551" s="33">
        <f t="shared" si="191"/>
        <v>9.0537060999999995E-3</v>
      </c>
      <c r="O1551" s="54">
        <f t="shared" si="192"/>
        <v>2.518323E-4</v>
      </c>
      <c r="P1551" s="29">
        <f t="shared" si="193"/>
        <v>56662</v>
      </c>
      <c r="Q1551" s="146"/>
      <c r="R1551" s="146"/>
      <c r="S1551" s="146"/>
      <c r="T1551" s="146"/>
      <c r="U1551" s="86"/>
      <c r="W1551" s="203" t="s">
        <v>3560</v>
      </c>
      <c r="X1551" s="204">
        <v>503</v>
      </c>
      <c r="Y1551" s="3">
        <f t="shared" si="194"/>
        <v>0</v>
      </c>
      <c r="Z1551" s="206" t="s">
        <v>3560</v>
      </c>
      <c r="AA1551" s="215">
        <v>67</v>
      </c>
      <c r="AE1551" s="311" t="s">
        <v>8733</v>
      </c>
      <c r="AF1551" s="318">
        <v>839.5</v>
      </c>
    </row>
    <row r="1552" spans="1:32" ht="15" hidden="1">
      <c r="A1552" s="87" t="s">
        <v>6344</v>
      </c>
      <c r="B1552" s="49" t="s">
        <v>4142</v>
      </c>
      <c r="C1552" s="50" t="s">
        <v>2242</v>
      </c>
      <c r="D1552" s="50" t="s">
        <v>2120</v>
      </c>
      <c r="E1552" s="50" t="s">
        <v>2124</v>
      </c>
      <c r="F1552" s="50" t="s">
        <v>2119</v>
      </c>
      <c r="G1552" s="52" t="s">
        <v>2108</v>
      </c>
      <c r="H1552" s="53" t="s">
        <v>3559</v>
      </c>
      <c r="I1552" s="256">
        <v>5916</v>
      </c>
      <c r="J1552" s="254">
        <v>731</v>
      </c>
      <c r="K1552" s="255">
        <v>16</v>
      </c>
      <c r="L1552" s="318">
        <v>681.39</v>
      </c>
      <c r="M1552" s="33">
        <f t="shared" si="190"/>
        <v>2.7045300000000001E-3</v>
      </c>
      <c r="N1552" s="33">
        <f t="shared" si="191"/>
        <v>2.9014387999999999E-3</v>
      </c>
      <c r="O1552" s="54">
        <f t="shared" si="192"/>
        <v>8.0704600000000007E-5</v>
      </c>
      <c r="P1552" s="29">
        <f t="shared" si="193"/>
        <v>18158</v>
      </c>
      <c r="Q1552" s="146"/>
      <c r="R1552" s="146"/>
      <c r="S1552" s="146"/>
      <c r="T1552" s="146"/>
      <c r="U1552" s="86"/>
      <c r="W1552" s="203" t="s">
        <v>3559</v>
      </c>
      <c r="X1552" s="204">
        <v>731</v>
      </c>
      <c r="Y1552" s="3">
        <f t="shared" si="194"/>
        <v>0</v>
      </c>
      <c r="Z1552" s="206" t="s">
        <v>3559</v>
      </c>
      <c r="AA1552" s="215">
        <v>16</v>
      </c>
      <c r="AE1552" s="311" t="s">
        <v>8732</v>
      </c>
      <c r="AF1552" s="318">
        <v>681.39</v>
      </c>
    </row>
    <row r="1553" spans="1:32" ht="15" hidden="1">
      <c r="A1553" s="87" t="s">
        <v>6345</v>
      </c>
      <c r="B1553" s="49" t="s">
        <v>4143</v>
      </c>
      <c r="C1553" s="50" t="s">
        <v>2242</v>
      </c>
      <c r="D1553" s="50" t="s">
        <v>2120</v>
      </c>
      <c r="E1553" s="50" t="s">
        <v>2126</v>
      </c>
      <c r="F1553" s="50" t="s">
        <v>2119</v>
      </c>
      <c r="G1553" s="52" t="s">
        <v>2108</v>
      </c>
      <c r="H1553" s="53" t="s">
        <v>3561</v>
      </c>
      <c r="I1553" s="256">
        <v>2814</v>
      </c>
      <c r="J1553" s="254">
        <v>265</v>
      </c>
      <c r="K1553" s="255">
        <v>31</v>
      </c>
      <c r="L1553" s="318">
        <v>3130.21</v>
      </c>
      <c r="M1553" s="33">
        <f t="shared" si="190"/>
        <v>1.10163468E-2</v>
      </c>
      <c r="N1553" s="33">
        <f t="shared" si="191"/>
        <v>9.3263129999999995E-4</v>
      </c>
      <c r="O1553" s="54">
        <f t="shared" si="192"/>
        <v>2.5941499999999999E-5</v>
      </c>
      <c r="P1553" s="29">
        <f t="shared" si="193"/>
        <v>5836</v>
      </c>
      <c r="Q1553" s="146"/>
      <c r="R1553" s="146"/>
      <c r="S1553" s="146"/>
      <c r="T1553" s="146"/>
      <c r="U1553" s="86"/>
      <c r="W1553" s="203" t="s">
        <v>3561</v>
      </c>
      <c r="X1553" s="204">
        <v>265</v>
      </c>
      <c r="Y1553" s="3">
        <f t="shared" si="194"/>
        <v>0</v>
      </c>
      <c r="Z1553" s="206" t="s">
        <v>3561</v>
      </c>
      <c r="AA1553" s="215">
        <v>31</v>
      </c>
      <c r="AE1553" s="311" t="s">
        <v>8734</v>
      </c>
      <c r="AF1553" s="318">
        <v>3130.21</v>
      </c>
    </row>
    <row r="1554" spans="1:32" ht="15" hidden="1">
      <c r="A1554" s="87" t="s">
        <v>6346</v>
      </c>
      <c r="B1554" s="49" t="s">
        <v>4144</v>
      </c>
      <c r="C1554" s="50" t="s">
        <v>2242</v>
      </c>
      <c r="D1554" s="50" t="s">
        <v>2120</v>
      </c>
      <c r="E1554" s="50" t="s">
        <v>2133</v>
      </c>
      <c r="F1554" s="50" t="s">
        <v>2119</v>
      </c>
      <c r="G1554" s="52" t="s">
        <v>2108</v>
      </c>
      <c r="H1554" s="53" t="s">
        <v>3562</v>
      </c>
      <c r="I1554" s="256">
        <v>1928</v>
      </c>
      <c r="J1554" s="254">
        <v>275</v>
      </c>
      <c r="K1554" s="255">
        <v>37</v>
      </c>
      <c r="L1554" s="318">
        <v>739.91</v>
      </c>
      <c r="M1554" s="33">
        <f t="shared" si="190"/>
        <v>1.9190871299999999E-2</v>
      </c>
      <c r="N1554" s="33">
        <f t="shared" si="191"/>
        <v>7.1326100999999998E-3</v>
      </c>
      <c r="O1554" s="54">
        <f t="shared" si="192"/>
        <v>1.9839630000000001E-4</v>
      </c>
      <c r="P1554" s="29">
        <f t="shared" si="193"/>
        <v>44639</v>
      </c>
      <c r="Q1554" s="146"/>
      <c r="R1554" s="146"/>
      <c r="S1554" s="146"/>
      <c r="T1554" s="146"/>
      <c r="U1554" s="86"/>
      <c r="W1554" s="203" t="s">
        <v>3562</v>
      </c>
      <c r="X1554" s="204">
        <v>275</v>
      </c>
      <c r="Y1554" s="3">
        <f t="shared" si="194"/>
        <v>0</v>
      </c>
      <c r="Z1554" s="206" t="s">
        <v>3562</v>
      </c>
      <c r="AA1554" s="215">
        <v>37</v>
      </c>
      <c r="AE1554" s="311" t="s">
        <v>8735</v>
      </c>
      <c r="AF1554" s="318">
        <v>739.91</v>
      </c>
    </row>
    <row r="1555" spans="1:32" ht="15" hidden="1">
      <c r="A1555" s="87" t="s">
        <v>6347</v>
      </c>
      <c r="B1555" s="49" t="s">
        <v>4145</v>
      </c>
      <c r="C1555" s="50" t="s">
        <v>2242</v>
      </c>
      <c r="D1555" s="50" t="s">
        <v>2120</v>
      </c>
      <c r="E1555" s="50" t="s">
        <v>2157</v>
      </c>
      <c r="F1555" s="50" t="s">
        <v>2119</v>
      </c>
      <c r="G1555" s="52" t="s">
        <v>2108</v>
      </c>
      <c r="H1555" s="53" t="s">
        <v>3563</v>
      </c>
      <c r="I1555" s="256">
        <v>4503</v>
      </c>
      <c r="J1555" s="254">
        <v>565</v>
      </c>
      <c r="K1555" s="255">
        <v>73</v>
      </c>
      <c r="L1555" s="318">
        <v>726.72</v>
      </c>
      <c r="M1555" s="33">
        <f t="shared" si="190"/>
        <v>1.6211414600000001E-2</v>
      </c>
      <c r="N1555" s="33">
        <f t="shared" si="191"/>
        <v>1.26038216E-2</v>
      </c>
      <c r="O1555" s="54">
        <f t="shared" si="192"/>
        <v>3.505801E-4</v>
      </c>
      <c r="P1555" s="29">
        <f t="shared" si="193"/>
        <v>78880</v>
      </c>
      <c r="Q1555" s="146"/>
      <c r="R1555" s="146"/>
      <c r="S1555" s="146"/>
      <c r="T1555" s="146"/>
      <c r="U1555" s="86"/>
      <c r="W1555" s="203" t="s">
        <v>3563</v>
      </c>
      <c r="X1555" s="204">
        <v>565</v>
      </c>
      <c r="Y1555" s="3">
        <f t="shared" si="194"/>
        <v>0</v>
      </c>
      <c r="Z1555" s="206" t="s">
        <v>3563</v>
      </c>
      <c r="AA1555" s="215">
        <v>73</v>
      </c>
      <c r="AE1555" s="311" t="s">
        <v>8736</v>
      </c>
      <c r="AF1555" s="318">
        <v>726.72</v>
      </c>
    </row>
    <row r="1556" spans="1:32" ht="15" hidden="1">
      <c r="A1556" s="87" t="s">
        <v>6348</v>
      </c>
      <c r="B1556" s="49" t="s">
        <v>4146</v>
      </c>
      <c r="C1556" s="50" t="s">
        <v>2242</v>
      </c>
      <c r="D1556" s="50" t="s">
        <v>2122</v>
      </c>
      <c r="E1556" s="50" t="s">
        <v>2116</v>
      </c>
      <c r="F1556" s="50" t="s">
        <v>2117</v>
      </c>
      <c r="G1556" s="52" t="s">
        <v>2107</v>
      </c>
      <c r="H1556" s="53" t="s">
        <v>3564</v>
      </c>
      <c r="I1556" s="256">
        <v>22130</v>
      </c>
      <c r="J1556" s="254">
        <v>2823</v>
      </c>
      <c r="K1556" s="255">
        <v>367</v>
      </c>
      <c r="L1556" s="318">
        <v>1527.37</v>
      </c>
      <c r="M1556" s="33">
        <f t="shared" si="190"/>
        <v>1.6583822799999998E-2</v>
      </c>
      <c r="N1556" s="33">
        <f t="shared" si="191"/>
        <v>3.06514674E-2</v>
      </c>
      <c r="O1556" s="54">
        <f t="shared" si="192"/>
        <v>8.5258239999999998E-4</v>
      </c>
      <c r="P1556" s="29">
        <f t="shared" si="193"/>
        <v>191831</v>
      </c>
      <c r="Q1556" s="146"/>
      <c r="R1556" s="146"/>
      <c r="S1556" s="146"/>
      <c r="T1556" s="146"/>
      <c r="U1556" s="86"/>
      <c r="W1556" s="203" t="s">
        <v>3564</v>
      </c>
      <c r="X1556" s="204">
        <v>2823</v>
      </c>
      <c r="Y1556" s="3">
        <f t="shared" si="194"/>
        <v>0</v>
      </c>
      <c r="Z1556" s="206" t="s">
        <v>3564</v>
      </c>
      <c r="AA1556" s="215">
        <v>367</v>
      </c>
      <c r="AE1556" s="311" t="s">
        <v>8737</v>
      </c>
      <c r="AF1556" s="318">
        <v>1527.37</v>
      </c>
    </row>
    <row r="1557" spans="1:32" ht="15" hidden="1">
      <c r="A1557" s="87" t="s">
        <v>6349</v>
      </c>
      <c r="B1557" s="49" t="s">
        <v>4147</v>
      </c>
      <c r="C1557" s="50" t="s">
        <v>2242</v>
      </c>
      <c r="D1557" s="50" t="s">
        <v>2122</v>
      </c>
      <c r="E1557" s="50" t="s">
        <v>2115</v>
      </c>
      <c r="F1557" s="50" t="s">
        <v>2119</v>
      </c>
      <c r="G1557" s="52" t="s">
        <v>2108</v>
      </c>
      <c r="H1557" s="53" t="s">
        <v>3564</v>
      </c>
      <c r="I1557" s="256">
        <v>5872</v>
      </c>
      <c r="J1557" s="254">
        <v>913</v>
      </c>
      <c r="K1557" s="255">
        <v>134</v>
      </c>
      <c r="L1557" s="318">
        <v>781.66</v>
      </c>
      <c r="M1557" s="33">
        <f t="shared" si="190"/>
        <v>2.2820163399999999E-2</v>
      </c>
      <c r="N1557" s="33">
        <f t="shared" si="191"/>
        <v>2.6654567399999999E-2</v>
      </c>
      <c r="O1557" s="54">
        <f t="shared" si="192"/>
        <v>7.4140709999999995E-4</v>
      </c>
      <c r="P1557" s="29">
        <f t="shared" si="193"/>
        <v>166816</v>
      </c>
      <c r="Q1557" s="146"/>
      <c r="R1557" s="146"/>
      <c r="S1557" s="146"/>
      <c r="T1557" s="146"/>
      <c r="U1557" s="86"/>
      <c r="W1557" s="203" t="s">
        <v>3564</v>
      </c>
      <c r="X1557" s="204">
        <v>913</v>
      </c>
      <c r="Y1557" s="3">
        <f t="shared" si="194"/>
        <v>0</v>
      </c>
      <c r="Z1557" s="206" t="s">
        <v>3564</v>
      </c>
      <c r="AA1557" s="215">
        <v>134</v>
      </c>
      <c r="AE1557" s="311" t="s">
        <v>8737</v>
      </c>
      <c r="AF1557" s="318">
        <v>781.66</v>
      </c>
    </row>
    <row r="1558" spans="1:32" ht="15" hidden="1">
      <c r="A1558" s="87" t="s">
        <v>6350</v>
      </c>
      <c r="B1558" s="49" t="s">
        <v>4148</v>
      </c>
      <c r="C1558" s="50" t="s">
        <v>2242</v>
      </c>
      <c r="D1558" s="50" t="s">
        <v>2122</v>
      </c>
      <c r="E1558" s="50" t="s">
        <v>2120</v>
      </c>
      <c r="F1558" s="50" t="s">
        <v>2119</v>
      </c>
      <c r="G1558" s="52" t="s">
        <v>2108</v>
      </c>
      <c r="H1558" s="53" t="s">
        <v>3565</v>
      </c>
      <c r="I1558" s="256">
        <v>4813</v>
      </c>
      <c r="J1558" s="254">
        <v>569</v>
      </c>
      <c r="K1558" s="255">
        <v>90</v>
      </c>
      <c r="L1558" s="318">
        <v>486.18</v>
      </c>
      <c r="M1558" s="33">
        <f t="shared" ref="M1558:M1589" si="195" xml:space="preserve"> ROUNDDOWN(K1558/I1558,10)</f>
        <v>1.8699355899999999E-2</v>
      </c>
      <c r="N1558" s="33">
        <f t="shared" ref="N1558:N1589" si="196">ROUNDDOWN(J1558*M1558/L1558,10)</f>
        <v>2.1884761799999999E-2</v>
      </c>
      <c r="O1558" s="54">
        <f t="shared" ref="O1558:O1589" si="197">ROUNDDOWN(N1558/$N$2499,10)</f>
        <v>6.0873310000000001E-4</v>
      </c>
      <c r="P1558" s="29">
        <f t="shared" si="193"/>
        <v>136964</v>
      </c>
      <c r="Q1558" s="146"/>
      <c r="R1558" s="146"/>
      <c r="S1558" s="146"/>
      <c r="T1558" s="146"/>
      <c r="U1558" s="86"/>
      <c r="W1558" s="203" t="s">
        <v>3565</v>
      </c>
      <c r="X1558" s="204">
        <v>569</v>
      </c>
      <c r="Y1558" s="3">
        <f t="shared" si="194"/>
        <v>0</v>
      </c>
      <c r="Z1558" s="206" t="s">
        <v>3565</v>
      </c>
      <c r="AA1558" s="215">
        <v>90</v>
      </c>
      <c r="AE1558" s="311" t="s">
        <v>8738</v>
      </c>
      <c r="AF1558" s="318">
        <v>486.18</v>
      </c>
    </row>
    <row r="1559" spans="1:32" ht="15" hidden="1">
      <c r="A1559" s="87" t="s">
        <v>6351</v>
      </c>
      <c r="B1559" s="49" t="s">
        <v>4149</v>
      </c>
      <c r="C1559" s="50" t="s">
        <v>2242</v>
      </c>
      <c r="D1559" s="50" t="s">
        <v>2122</v>
      </c>
      <c r="E1559" s="50" t="s">
        <v>2122</v>
      </c>
      <c r="F1559" s="50">
        <v>3</v>
      </c>
      <c r="G1559" s="52" t="s">
        <v>2109</v>
      </c>
      <c r="H1559" s="53" t="s">
        <v>3566</v>
      </c>
      <c r="I1559" s="256">
        <v>5322</v>
      </c>
      <c r="J1559" s="254">
        <v>639</v>
      </c>
      <c r="K1559" s="255">
        <v>207</v>
      </c>
      <c r="L1559" s="318">
        <v>1203.5899999999999</v>
      </c>
      <c r="M1559" s="33">
        <f t="shared" si="195"/>
        <v>3.8895152099999997E-2</v>
      </c>
      <c r="N1559" s="33">
        <f t="shared" si="196"/>
        <v>2.0649890899999999E-2</v>
      </c>
      <c r="O1559" s="54">
        <f t="shared" si="197"/>
        <v>5.7438469999999996E-4</v>
      </c>
      <c r="P1559" s="29">
        <f t="shared" si="193"/>
        <v>129236</v>
      </c>
      <c r="Q1559" s="146"/>
      <c r="R1559" s="146"/>
      <c r="S1559" s="146"/>
      <c r="T1559" s="146"/>
      <c r="U1559" s="86"/>
      <c r="W1559" s="203" t="s">
        <v>3566</v>
      </c>
      <c r="X1559" s="204">
        <v>639</v>
      </c>
      <c r="Y1559" s="3">
        <f t="shared" si="194"/>
        <v>0</v>
      </c>
      <c r="Z1559" s="206" t="s">
        <v>3566</v>
      </c>
      <c r="AA1559" s="215">
        <v>207</v>
      </c>
      <c r="AE1559" s="311" t="s">
        <v>8739</v>
      </c>
      <c r="AF1559" s="318">
        <v>1203.5899999999999</v>
      </c>
    </row>
    <row r="1560" spans="1:32" ht="15" hidden="1">
      <c r="A1560" s="87" t="s">
        <v>6352</v>
      </c>
      <c r="B1560" s="49" t="s">
        <v>4150</v>
      </c>
      <c r="C1560" s="50" t="s">
        <v>2242</v>
      </c>
      <c r="D1560" s="50" t="s">
        <v>2122</v>
      </c>
      <c r="E1560" s="50" t="s">
        <v>2124</v>
      </c>
      <c r="F1560" s="50">
        <v>3</v>
      </c>
      <c r="G1560" s="52" t="s">
        <v>2109</v>
      </c>
      <c r="H1560" s="53" t="s">
        <v>3567</v>
      </c>
      <c r="I1560" s="256">
        <v>6145</v>
      </c>
      <c r="J1560" s="254">
        <v>872</v>
      </c>
      <c r="K1560" s="255">
        <v>140</v>
      </c>
      <c r="L1560" s="318">
        <v>945</v>
      </c>
      <c r="M1560" s="33">
        <f t="shared" si="195"/>
        <v>2.27827502E-2</v>
      </c>
      <c r="N1560" s="33">
        <f t="shared" si="196"/>
        <v>2.1022812799999999E-2</v>
      </c>
      <c r="O1560" s="54">
        <f t="shared" si="197"/>
        <v>5.8475759999999997E-4</v>
      </c>
      <c r="P1560" s="29">
        <f t="shared" si="193"/>
        <v>131570</v>
      </c>
      <c r="Q1560" s="146"/>
      <c r="R1560" s="146"/>
      <c r="S1560" s="146"/>
      <c r="T1560" s="146"/>
      <c r="U1560" s="86"/>
      <c r="W1560" s="203" t="s">
        <v>3567</v>
      </c>
      <c r="X1560" s="204">
        <v>872</v>
      </c>
      <c r="Y1560" s="3">
        <f t="shared" si="194"/>
        <v>0</v>
      </c>
      <c r="Z1560" s="206" t="s">
        <v>3567</v>
      </c>
      <c r="AA1560" s="215">
        <v>140</v>
      </c>
      <c r="AE1560" s="311" t="s">
        <v>8740</v>
      </c>
      <c r="AF1560" s="318">
        <v>945</v>
      </c>
    </row>
    <row r="1561" spans="1:32" ht="15" hidden="1">
      <c r="A1561" s="87" t="s">
        <v>6353</v>
      </c>
      <c r="B1561" s="49" t="s">
        <v>4151</v>
      </c>
      <c r="C1561" s="50" t="s">
        <v>2242</v>
      </c>
      <c r="D1561" s="50" t="s">
        <v>2122</v>
      </c>
      <c r="E1561" s="50" t="s">
        <v>2126</v>
      </c>
      <c r="F1561" s="50" t="s">
        <v>2119</v>
      </c>
      <c r="G1561" s="52" t="s">
        <v>2108</v>
      </c>
      <c r="H1561" s="53" t="s">
        <v>2143</v>
      </c>
      <c r="I1561" s="256">
        <v>3759</v>
      </c>
      <c r="J1561" s="254">
        <v>513</v>
      </c>
      <c r="K1561" s="255">
        <v>64</v>
      </c>
      <c r="L1561" s="318">
        <v>809.69</v>
      </c>
      <c r="M1561" s="33">
        <f t="shared" si="195"/>
        <v>1.7025804700000001E-2</v>
      </c>
      <c r="N1561" s="33">
        <f t="shared" si="196"/>
        <v>1.0787138E-2</v>
      </c>
      <c r="O1561" s="54">
        <f t="shared" si="197"/>
        <v>3.000484E-4</v>
      </c>
      <c r="P1561" s="29">
        <f t="shared" si="193"/>
        <v>67510</v>
      </c>
      <c r="Q1561" s="146"/>
      <c r="R1561" s="146"/>
      <c r="S1561" s="146"/>
      <c r="T1561" s="146"/>
      <c r="U1561" s="86"/>
      <c r="W1561" s="203" t="s">
        <v>2143</v>
      </c>
      <c r="X1561" s="204">
        <v>513</v>
      </c>
      <c r="Y1561" s="3">
        <f t="shared" si="194"/>
        <v>0</v>
      </c>
      <c r="Z1561" s="206" t="s">
        <v>2143</v>
      </c>
      <c r="AA1561" s="215">
        <v>64</v>
      </c>
      <c r="AE1561" s="311" t="s">
        <v>7374</v>
      </c>
      <c r="AF1561" s="318">
        <v>809.69</v>
      </c>
    </row>
    <row r="1562" spans="1:32" ht="15" hidden="1">
      <c r="A1562" s="87" t="s">
        <v>6354</v>
      </c>
      <c r="B1562" s="49" t="s">
        <v>4152</v>
      </c>
      <c r="C1562" s="50" t="s">
        <v>2242</v>
      </c>
      <c r="D1562" s="50" t="s">
        <v>2124</v>
      </c>
      <c r="E1562" s="50" t="s">
        <v>2116</v>
      </c>
      <c r="F1562" s="50" t="s">
        <v>2117</v>
      </c>
      <c r="G1562" s="52" t="s">
        <v>2107</v>
      </c>
      <c r="H1562" s="53" t="s">
        <v>3568</v>
      </c>
      <c r="I1562" s="256">
        <v>21131</v>
      </c>
      <c r="J1562" s="254">
        <v>2299</v>
      </c>
      <c r="K1562" s="255">
        <v>686</v>
      </c>
      <c r="L1562" s="318">
        <v>1380.25</v>
      </c>
      <c r="M1562" s="33">
        <f t="shared" si="195"/>
        <v>3.2464152099999997E-2</v>
      </c>
      <c r="N1562" s="33">
        <f t="shared" si="196"/>
        <v>5.4073599399999998E-2</v>
      </c>
      <c r="O1562" s="54">
        <f t="shared" si="197"/>
        <v>1.5040781000000001E-3</v>
      </c>
      <c r="P1562" s="29">
        <f t="shared" si="193"/>
        <v>338417</v>
      </c>
      <c r="Q1562" s="146"/>
      <c r="R1562" s="146"/>
      <c r="S1562" s="146"/>
      <c r="T1562" s="146"/>
      <c r="U1562" s="86"/>
      <c r="W1562" s="203" t="s">
        <v>3568</v>
      </c>
      <c r="X1562" s="204">
        <v>2299</v>
      </c>
      <c r="Y1562" s="3">
        <f t="shared" si="194"/>
        <v>0</v>
      </c>
      <c r="Z1562" s="206" t="s">
        <v>3568</v>
      </c>
      <c r="AA1562" s="215">
        <v>686</v>
      </c>
      <c r="AE1562" s="311" t="s">
        <v>8741</v>
      </c>
      <c r="AF1562" s="318">
        <v>1380.25</v>
      </c>
    </row>
    <row r="1563" spans="1:32" ht="15" hidden="1">
      <c r="A1563" s="87" t="s">
        <v>6355</v>
      </c>
      <c r="B1563" s="49" t="s">
        <v>4153</v>
      </c>
      <c r="C1563" s="50" t="s">
        <v>2242</v>
      </c>
      <c r="D1563" s="50" t="s">
        <v>2124</v>
      </c>
      <c r="E1563" s="50" t="s">
        <v>2115</v>
      </c>
      <c r="F1563" s="50" t="s">
        <v>2119</v>
      </c>
      <c r="G1563" s="52" t="s">
        <v>2108</v>
      </c>
      <c r="H1563" s="53" t="s">
        <v>3569</v>
      </c>
      <c r="I1563" s="256">
        <v>2205</v>
      </c>
      <c r="J1563" s="254">
        <v>337</v>
      </c>
      <c r="K1563" s="255">
        <v>84</v>
      </c>
      <c r="L1563" s="318">
        <v>1906.89</v>
      </c>
      <c r="M1563" s="33">
        <f t="shared" si="195"/>
        <v>3.8095237999999997E-2</v>
      </c>
      <c r="N1563" s="33">
        <f t="shared" si="196"/>
        <v>6.7324780999999997E-3</v>
      </c>
      <c r="O1563" s="54">
        <f t="shared" si="197"/>
        <v>1.8726640000000001E-4</v>
      </c>
      <c r="P1563" s="29">
        <f t="shared" si="193"/>
        <v>42134</v>
      </c>
      <c r="Q1563" s="146"/>
      <c r="R1563" s="146"/>
      <c r="S1563" s="146"/>
      <c r="T1563" s="146"/>
      <c r="U1563" s="86"/>
      <c r="W1563" s="203" t="s">
        <v>3569</v>
      </c>
      <c r="X1563" s="204">
        <v>337</v>
      </c>
      <c r="Y1563" s="3">
        <f t="shared" si="194"/>
        <v>0</v>
      </c>
      <c r="Z1563" s="206" t="s">
        <v>3569</v>
      </c>
      <c r="AA1563" s="215">
        <v>84</v>
      </c>
      <c r="AE1563" s="311" t="s">
        <v>8742</v>
      </c>
      <c r="AF1563" s="318">
        <v>1906.89</v>
      </c>
    </row>
    <row r="1564" spans="1:32" ht="15" hidden="1">
      <c r="A1564" s="87" t="s">
        <v>6356</v>
      </c>
      <c r="B1564" s="49" t="s">
        <v>4154</v>
      </c>
      <c r="C1564" s="50" t="s">
        <v>2242</v>
      </c>
      <c r="D1564" s="50" t="s">
        <v>2124</v>
      </c>
      <c r="E1564" s="50" t="s">
        <v>2120</v>
      </c>
      <c r="F1564" s="50" t="s">
        <v>2119</v>
      </c>
      <c r="G1564" s="52" t="s">
        <v>2108</v>
      </c>
      <c r="H1564" s="53" t="s">
        <v>3570</v>
      </c>
      <c r="I1564" s="256">
        <v>3291</v>
      </c>
      <c r="J1564" s="254">
        <v>321</v>
      </c>
      <c r="K1564" s="255">
        <v>109</v>
      </c>
      <c r="L1564" s="318">
        <v>1102.72</v>
      </c>
      <c r="M1564" s="33">
        <f t="shared" si="195"/>
        <v>3.3120631999999997E-2</v>
      </c>
      <c r="N1564" s="33">
        <f t="shared" si="196"/>
        <v>9.6413621000000001E-3</v>
      </c>
      <c r="O1564" s="54">
        <f t="shared" si="197"/>
        <v>2.6817820000000001E-4</v>
      </c>
      <c r="P1564" s="29">
        <f t="shared" si="193"/>
        <v>60340</v>
      </c>
      <c r="Q1564" s="146"/>
      <c r="R1564" s="146"/>
      <c r="S1564" s="146"/>
      <c r="T1564" s="146"/>
      <c r="U1564" s="86"/>
      <c r="W1564" s="203" t="s">
        <v>3570</v>
      </c>
      <c r="X1564" s="204">
        <v>321</v>
      </c>
      <c r="Y1564" s="3">
        <f t="shared" si="194"/>
        <v>0</v>
      </c>
      <c r="Z1564" s="206" t="s">
        <v>3570</v>
      </c>
      <c r="AA1564" s="215">
        <v>109</v>
      </c>
      <c r="AE1564" s="311" t="s">
        <v>8743</v>
      </c>
      <c r="AF1564" s="318">
        <v>1102.72</v>
      </c>
    </row>
    <row r="1565" spans="1:32" ht="15" hidden="1">
      <c r="A1565" s="87" t="s">
        <v>6357</v>
      </c>
      <c r="B1565" s="49" t="s">
        <v>4155</v>
      </c>
      <c r="C1565" s="50" t="s">
        <v>2242</v>
      </c>
      <c r="D1565" s="50" t="s">
        <v>2124</v>
      </c>
      <c r="E1565" s="50" t="s">
        <v>2122</v>
      </c>
      <c r="F1565" s="50" t="s">
        <v>2119</v>
      </c>
      <c r="G1565" s="52" t="s">
        <v>2108</v>
      </c>
      <c r="H1565" s="53" t="s">
        <v>3571</v>
      </c>
      <c r="I1565" s="256">
        <v>2061</v>
      </c>
      <c r="J1565" s="254">
        <v>184</v>
      </c>
      <c r="K1565" s="255">
        <v>38</v>
      </c>
      <c r="L1565" s="318">
        <v>1136.08</v>
      </c>
      <c r="M1565" s="33">
        <f t="shared" si="195"/>
        <v>1.84376516E-2</v>
      </c>
      <c r="N1565" s="33">
        <f t="shared" si="196"/>
        <v>2.9861698000000002E-3</v>
      </c>
      <c r="O1565" s="54">
        <f t="shared" si="197"/>
        <v>8.3061399999999997E-5</v>
      </c>
      <c r="P1565" s="29">
        <f t="shared" si="193"/>
        <v>18688</v>
      </c>
      <c r="Q1565" s="146"/>
      <c r="R1565" s="146"/>
      <c r="S1565" s="146"/>
      <c r="T1565" s="146"/>
      <c r="U1565" s="86"/>
      <c r="W1565" s="203" t="s">
        <v>3571</v>
      </c>
      <c r="X1565" s="204">
        <v>184</v>
      </c>
      <c r="Y1565" s="3">
        <f t="shared" si="194"/>
        <v>0</v>
      </c>
      <c r="Z1565" s="206" t="s">
        <v>3571</v>
      </c>
      <c r="AA1565" s="215">
        <v>38</v>
      </c>
      <c r="AE1565" s="311" t="s">
        <v>8744</v>
      </c>
      <c r="AF1565" s="318">
        <v>1136.08</v>
      </c>
    </row>
    <row r="1566" spans="1:32" ht="15" hidden="1">
      <c r="A1566" s="87" t="s">
        <v>6358</v>
      </c>
      <c r="B1566" s="49" t="s">
        <v>4156</v>
      </c>
      <c r="C1566" s="50" t="s">
        <v>2242</v>
      </c>
      <c r="D1566" s="50" t="s">
        <v>2124</v>
      </c>
      <c r="E1566" s="50" t="s">
        <v>2124</v>
      </c>
      <c r="F1566" s="50" t="s">
        <v>2119</v>
      </c>
      <c r="G1566" s="52" t="s">
        <v>2108</v>
      </c>
      <c r="H1566" s="53" t="s">
        <v>3572</v>
      </c>
      <c r="I1566" s="256">
        <v>1567</v>
      </c>
      <c r="J1566" s="254">
        <v>117</v>
      </c>
      <c r="K1566" s="255">
        <v>24</v>
      </c>
      <c r="L1566" s="318">
        <v>1332.09</v>
      </c>
      <c r="M1566" s="33">
        <f t="shared" si="195"/>
        <v>1.53158902E-2</v>
      </c>
      <c r="N1566" s="33">
        <f t="shared" si="196"/>
        <v>1.3452237E-3</v>
      </c>
      <c r="O1566" s="54">
        <f t="shared" si="197"/>
        <v>3.74179E-5</v>
      </c>
      <c r="P1566" s="29">
        <f t="shared" si="193"/>
        <v>8419</v>
      </c>
      <c r="Q1566" s="146"/>
      <c r="R1566" s="146"/>
      <c r="S1566" s="146"/>
      <c r="T1566" s="146"/>
      <c r="U1566" s="86"/>
      <c r="W1566" s="203" t="s">
        <v>3572</v>
      </c>
      <c r="X1566" s="204">
        <v>117</v>
      </c>
      <c r="Y1566" s="3">
        <f t="shared" si="194"/>
        <v>0</v>
      </c>
      <c r="Z1566" s="206" t="s">
        <v>3572</v>
      </c>
      <c r="AA1566" s="215">
        <v>24</v>
      </c>
      <c r="AE1566" s="311" t="s">
        <v>8745</v>
      </c>
      <c r="AF1566" s="318">
        <v>1332.09</v>
      </c>
    </row>
    <row r="1567" spans="1:32" ht="15" hidden="1">
      <c r="A1567" s="87" t="s">
        <v>6359</v>
      </c>
      <c r="B1567" s="49" t="s">
        <v>4157</v>
      </c>
      <c r="C1567" s="50" t="s">
        <v>2242</v>
      </c>
      <c r="D1567" s="50" t="s">
        <v>2124</v>
      </c>
      <c r="E1567" s="50" t="s">
        <v>2126</v>
      </c>
      <c r="F1567" s="50" t="s">
        <v>2119</v>
      </c>
      <c r="G1567" s="52" t="s">
        <v>2108</v>
      </c>
      <c r="H1567" s="53" t="s">
        <v>3568</v>
      </c>
      <c r="I1567" s="256">
        <v>3924</v>
      </c>
      <c r="J1567" s="254">
        <v>392</v>
      </c>
      <c r="K1567" s="255">
        <v>129</v>
      </c>
      <c r="L1567" s="318">
        <v>1451.43</v>
      </c>
      <c r="M1567" s="33">
        <f t="shared" si="195"/>
        <v>3.2874617699999997E-2</v>
      </c>
      <c r="N1567" s="33">
        <f t="shared" si="196"/>
        <v>8.8787264999999997E-3</v>
      </c>
      <c r="O1567" s="54">
        <f t="shared" si="197"/>
        <v>2.4696519999999999E-4</v>
      </c>
      <c r="P1567" s="29">
        <f t="shared" si="193"/>
        <v>55567</v>
      </c>
      <c r="Q1567" s="146"/>
      <c r="R1567" s="146"/>
      <c r="S1567" s="146"/>
      <c r="T1567" s="146"/>
      <c r="U1567" s="86"/>
      <c r="W1567" s="203" t="s">
        <v>3568</v>
      </c>
      <c r="X1567" s="204">
        <v>392</v>
      </c>
      <c r="Y1567" s="3">
        <f t="shared" si="194"/>
        <v>0</v>
      </c>
      <c r="Z1567" s="206" t="s">
        <v>3568</v>
      </c>
      <c r="AA1567" s="215">
        <v>129</v>
      </c>
      <c r="AE1567" s="311" t="s">
        <v>8741</v>
      </c>
      <c r="AF1567" s="318">
        <v>1451.43</v>
      </c>
    </row>
    <row r="1568" spans="1:32" ht="15" hidden="1">
      <c r="A1568" s="87" t="s">
        <v>6360</v>
      </c>
      <c r="B1568" s="49" t="s">
        <v>4158</v>
      </c>
      <c r="C1568" s="50" t="s">
        <v>2242</v>
      </c>
      <c r="D1568" s="50" t="s">
        <v>2124</v>
      </c>
      <c r="E1568" s="50" t="s">
        <v>2133</v>
      </c>
      <c r="F1568" s="50">
        <v>3</v>
      </c>
      <c r="G1568" s="52" t="s">
        <v>2109</v>
      </c>
      <c r="H1568" s="53" t="s">
        <v>3573</v>
      </c>
      <c r="I1568" s="256">
        <v>2632</v>
      </c>
      <c r="J1568" s="254">
        <v>240</v>
      </c>
      <c r="K1568" s="255">
        <v>35</v>
      </c>
      <c r="L1568" s="318">
        <v>1028.6400000000001</v>
      </c>
      <c r="M1568" s="33">
        <f t="shared" si="195"/>
        <v>1.3297872299999999E-2</v>
      </c>
      <c r="N1568" s="33">
        <f t="shared" si="196"/>
        <v>3.1026299999999999E-3</v>
      </c>
      <c r="O1568" s="54">
        <f t="shared" si="197"/>
        <v>8.6300799999999999E-5</v>
      </c>
      <c r="P1568" s="29">
        <f t="shared" si="193"/>
        <v>19417</v>
      </c>
      <c r="Q1568" s="146"/>
      <c r="R1568" s="146"/>
      <c r="S1568" s="146"/>
      <c r="T1568" s="146"/>
      <c r="U1568" s="86"/>
      <c r="W1568" s="203" t="s">
        <v>3573</v>
      </c>
      <c r="X1568" s="204">
        <v>240</v>
      </c>
      <c r="Y1568" s="3">
        <f t="shared" si="194"/>
        <v>0</v>
      </c>
      <c r="Z1568" s="206" t="s">
        <v>3573</v>
      </c>
      <c r="AA1568" s="215">
        <v>35</v>
      </c>
      <c r="AE1568" s="311" t="s">
        <v>8746</v>
      </c>
      <c r="AF1568" s="318">
        <v>1028.6400000000001</v>
      </c>
    </row>
    <row r="1569" spans="1:32" ht="15" hidden="1">
      <c r="A1569" s="87" t="s">
        <v>6361</v>
      </c>
      <c r="B1569" s="49" t="s">
        <v>4159</v>
      </c>
      <c r="C1569" s="50" t="s">
        <v>2242</v>
      </c>
      <c r="D1569" s="50" t="s">
        <v>2124</v>
      </c>
      <c r="E1569" s="50" t="s">
        <v>2157</v>
      </c>
      <c r="F1569" s="50" t="s">
        <v>2119</v>
      </c>
      <c r="G1569" s="52" t="s">
        <v>2108</v>
      </c>
      <c r="H1569" s="53" t="s">
        <v>3574</v>
      </c>
      <c r="I1569" s="256">
        <v>3595</v>
      </c>
      <c r="J1569" s="254">
        <v>354</v>
      </c>
      <c r="K1569" s="255">
        <v>176</v>
      </c>
      <c r="L1569" s="318">
        <v>1909.78</v>
      </c>
      <c r="M1569" s="33">
        <f t="shared" si="195"/>
        <v>4.8956884499999999E-2</v>
      </c>
      <c r="N1569" s="33">
        <f t="shared" si="196"/>
        <v>9.0747295999999995E-3</v>
      </c>
      <c r="O1569" s="54">
        <f t="shared" si="197"/>
        <v>2.5241709999999999E-4</v>
      </c>
      <c r="P1569" s="29">
        <f t="shared" si="193"/>
        <v>56793</v>
      </c>
      <c r="Q1569" s="146"/>
      <c r="R1569" s="146"/>
      <c r="S1569" s="146"/>
      <c r="T1569" s="146"/>
      <c r="U1569" s="86"/>
      <c r="W1569" s="203" t="s">
        <v>3574</v>
      </c>
      <c r="X1569" s="204">
        <v>354</v>
      </c>
      <c r="Y1569" s="3">
        <f t="shared" si="194"/>
        <v>0</v>
      </c>
      <c r="Z1569" s="206" t="s">
        <v>3574</v>
      </c>
      <c r="AA1569" s="215">
        <v>176</v>
      </c>
      <c r="AE1569" s="311" t="s">
        <v>8747</v>
      </c>
      <c r="AF1569" s="318">
        <v>1909.78</v>
      </c>
    </row>
    <row r="1570" spans="1:32" ht="15" hidden="1">
      <c r="A1570" s="87" t="s">
        <v>6362</v>
      </c>
      <c r="B1570" s="49" t="s">
        <v>4160</v>
      </c>
      <c r="C1570" s="50" t="s">
        <v>2242</v>
      </c>
      <c r="D1570" s="50" t="s">
        <v>2124</v>
      </c>
      <c r="E1570" s="50" t="s">
        <v>2159</v>
      </c>
      <c r="F1570" s="50" t="s">
        <v>2119</v>
      </c>
      <c r="G1570" s="52" t="s">
        <v>2108</v>
      </c>
      <c r="H1570" s="53" t="s">
        <v>3575</v>
      </c>
      <c r="I1570" s="256">
        <v>3740</v>
      </c>
      <c r="J1570" s="254">
        <v>332</v>
      </c>
      <c r="K1570" s="255">
        <v>93</v>
      </c>
      <c r="L1570" s="318">
        <v>1921.8</v>
      </c>
      <c r="M1570" s="33">
        <f t="shared" si="195"/>
        <v>2.48663101E-2</v>
      </c>
      <c r="N1570" s="33">
        <f t="shared" si="196"/>
        <v>4.2957721000000003E-3</v>
      </c>
      <c r="O1570" s="54">
        <f t="shared" si="197"/>
        <v>1.194885E-4</v>
      </c>
      <c r="P1570" s="29">
        <f t="shared" si="193"/>
        <v>26884</v>
      </c>
      <c r="Q1570" s="146"/>
      <c r="R1570" s="146"/>
      <c r="S1570" s="146"/>
      <c r="T1570" s="146"/>
      <c r="U1570" s="86"/>
      <c r="W1570" s="203" t="s">
        <v>3575</v>
      </c>
      <c r="X1570" s="204">
        <v>332</v>
      </c>
      <c r="Y1570" s="3">
        <f t="shared" si="194"/>
        <v>0</v>
      </c>
      <c r="Z1570" s="206" t="s">
        <v>3575</v>
      </c>
      <c r="AA1570" s="215">
        <v>93</v>
      </c>
      <c r="AE1570" s="311" t="s">
        <v>8748</v>
      </c>
      <c r="AF1570" s="318">
        <v>1921.8</v>
      </c>
    </row>
    <row r="1571" spans="1:32" ht="15" hidden="1">
      <c r="A1571" s="87" t="s">
        <v>6363</v>
      </c>
      <c r="B1571" s="49" t="s">
        <v>4161</v>
      </c>
      <c r="C1571" s="50" t="s">
        <v>2242</v>
      </c>
      <c r="D1571" s="50" t="s">
        <v>2126</v>
      </c>
      <c r="E1571" s="50" t="s">
        <v>2116</v>
      </c>
      <c r="F1571" s="50" t="s">
        <v>2117</v>
      </c>
      <c r="G1571" s="52" t="s">
        <v>2107</v>
      </c>
      <c r="H1571" s="53" t="s">
        <v>3576</v>
      </c>
      <c r="I1571" s="256">
        <v>10444</v>
      </c>
      <c r="J1571" s="254">
        <v>1207</v>
      </c>
      <c r="K1571" s="255">
        <v>102</v>
      </c>
      <c r="L1571" s="318">
        <v>1232.52</v>
      </c>
      <c r="M1571" s="33">
        <f t="shared" si="195"/>
        <v>9.7663730000000001E-3</v>
      </c>
      <c r="N1571" s="33">
        <f t="shared" si="196"/>
        <v>9.5641548999999999E-3</v>
      </c>
      <c r="O1571" s="54">
        <f t="shared" si="197"/>
        <v>2.6603059999999999E-4</v>
      </c>
      <c r="P1571" s="29">
        <f t="shared" si="193"/>
        <v>59856</v>
      </c>
      <c r="Q1571" s="146"/>
      <c r="R1571" s="146"/>
      <c r="S1571" s="146"/>
      <c r="T1571" s="146"/>
      <c r="U1571" s="86"/>
      <c r="W1571" s="203" t="s">
        <v>3576</v>
      </c>
      <c r="X1571" s="204">
        <v>1207</v>
      </c>
      <c r="Y1571" s="3">
        <f t="shared" si="194"/>
        <v>0</v>
      </c>
      <c r="Z1571" s="206" t="s">
        <v>3576</v>
      </c>
      <c r="AA1571" s="215">
        <v>102</v>
      </c>
      <c r="AE1571" s="311" t="s">
        <v>8749</v>
      </c>
      <c r="AF1571" s="318">
        <v>1232.52</v>
      </c>
    </row>
    <row r="1572" spans="1:32" ht="15" hidden="1">
      <c r="A1572" s="87" t="s">
        <v>6364</v>
      </c>
      <c r="B1572" s="49" t="s">
        <v>4162</v>
      </c>
      <c r="C1572" s="50" t="s">
        <v>2242</v>
      </c>
      <c r="D1572" s="50" t="s">
        <v>2126</v>
      </c>
      <c r="E1572" s="50" t="s">
        <v>2115</v>
      </c>
      <c r="F1572" s="50" t="s">
        <v>2119</v>
      </c>
      <c r="G1572" s="52" t="s">
        <v>2108</v>
      </c>
      <c r="H1572" s="53" t="s">
        <v>3577</v>
      </c>
      <c r="I1572" s="256">
        <v>3541</v>
      </c>
      <c r="J1572" s="254">
        <v>465</v>
      </c>
      <c r="K1572" s="255">
        <v>62</v>
      </c>
      <c r="L1572" s="318">
        <v>841.74</v>
      </c>
      <c r="M1572" s="33">
        <f t="shared" si="195"/>
        <v>1.7509178100000002E-2</v>
      </c>
      <c r="N1572" s="33">
        <f t="shared" si="196"/>
        <v>9.6725447000000006E-3</v>
      </c>
      <c r="O1572" s="54">
        <f t="shared" si="197"/>
        <v>2.6904549999999999E-4</v>
      </c>
      <c r="P1572" s="29">
        <f t="shared" si="193"/>
        <v>60535</v>
      </c>
      <c r="Q1572" s="146"/>
      <c r="R1572" s="146"/>
      <c r="S1572" s="146"/>
      <c r="T1572" s="146"/>
      <c r="U1572" s="86"/>
      <c r="W1572" s="203" t="s">
        <v>3577</v>
      </c>
      <c r="X1572" s="204">
        <v>465</v>
      </c>
      <c r="Y1572" s="3">
        <f t="shared" si="194"/>
        <v>0</v>
      </c>
      <c r="Z1572" s="206" t="s">
        <v>3577</v>
      </c>
      <c r="AA1572" s="215">
        <v>62</v>
      </c>
      <c r="AE1572" s="311" t="s">
        <v>8750</v>
      </c>
      <c r="AF1572" s="318">
        <v>841.74</v>
      </c>
    </row>
    <row r="1573" spans="1:32" ht="15" hidden="1">
      <c r="A1573" s="87" t="s">
        <v>6365</v>
      </c>
      <c r="B1573" s="49" t="s">
        <v>4163</v>
      </c>
      <c r="C1573" s="50" t="s">
        <v>2242</v>
      </c>
      <c r="D1573" s="50" t="s">
        <v>2126</v>
      </c>
      <c r="E1573" s="50" t="s">
        <v>2120</v>
      </c>
      <c r="F1573" s="50" t="s">
        <v>2119</v>
      </c>
      <c r="G1573" s="52" t="s">
        <v>2108</v>
      </c>
      <c r="H1573" s="53" t="s">
        <v>3576</v>
      </c>
      <c r="I1573" s="256">
        <v>8721</v>
      </c>
      <c r="J1573" s="254">
        <v>1350</v>
      </c>
      <c r="K1573" s="255">
        <v>95</v>
      </c>
      <c r="L1573" s="318">
        <v>550.52</v>
      </c>
      <c r="M1573" s="33">
        <f t="shared" si="195"/>
        <v>1.08932461E-2</v>
      </c>
      <c r="N1573" s="33">
        <f t="shared" si="196"/>
        <v>2.6712712E-2</v>
      </c>
      <c r="O1573" s="54">
        <f t="shared" si="197"/>
        <v>7.4302440000000003E-4</v>
      </c>
      <c r="P1573" s="29">
        <f t="shared" si="193"/>
        <v>167180</v>
      </c>
      <c r="Q1573" s="146"/>
      <c r="R1573" s="146"/>
      <c r="S1573" s="146"/>
      <c r="T1573" s="146"/>
      <c r="U1573" s="86"/>
      <c r="W1573" s="203" t="s">
        <v>3576</v>
      </c>
      <c r="X1573" s="204">
        <v>1350</v>
      </c>
      <c r="Y1573" s="3">
        <f t="shared" si="194"/>
        <v>0</v>
      </c>
      <c r="Z1573" s="206" t="s">
        <v>3576</v>
      </c>
      <c r="AA1573" s="215">
        <v>95</v>
      </c>
      <c r="AE1573" s="311" t="s">
        <v>8749</v>
      </c>
      <c r="AF1573" s="318">
        <v>550.52</v>
      </c>
    </row>
    <row r="1574" spans="1:32" ht="15" hidden="1">
      <c r="A1574" s="87" t="s">
        <v>6366</v>
      </c>
      <c r="B1574" s="49" t="s">
        <v>4164</v>
      </c>
      <c r="C1574" s="50" t="s">
        <v>2242</v>
      </c>
      <c r="D1574" s="50" t="s">
        <v>2126</v>
      </c>
      <c r="E1574" s="50" t="s">
        <v>2122</v>
      </c>
      <c r="F1574" s="50" t="s">
        <v>2119</v>
      </c>
      <c r="G1574" s="52" t="s">
        <v>2108</v>
      </c>
      <c r="H1574" s="53" t="s">
        <v>3578</v>
      </c>
      <c r="I1574" s="256">
        <v>4881</v>
      </c>
      <c r="J1574" s="254">
        <v>662</v>
      </c>
      <c r="K1574" s="255">
        <v>120</v>
      </c>
      <c r="L1574" s="318">
        <v>542.94000000000005</v>
      </c>
      <c r="M1574" s="33">
        <f t="shared" si="195"/>
        <v>2.4585125900000001E-2</v>
      </c>
      <c r="N1574" s="33">
        <f t="shared" si="196"/>
        <v>2.9976338700000001E-2</v>
      </c>
      <c r="O1574" s="54">
        <f t="shared" si="197"/>
        <v>8.3380339999999996E-4</v>
      </c>
      <c r="P1574" s="29">
        <f t="shared" si="193"/>
        <v>187605</v>
      </c>
      <c r="Q1574" s="146"/>
      <c r="R1574" s="146"/>
      <c r="S1574" s="146"/>
      <c r="T1574" s="146"/>
      <c r="U1574" s="86"/>
      <c r="W1574" s="203" t="s">
        <v>3578</v>
      </c>
      <c r="X1574" s="204">
        <v>662</v>
      </c>
      <c r="Y1574" s="3">
        <f t="shared" si="194"/>
        <v>0</v>
      </c>
      <c r="Z1574" s="206" t="s">
        <v>3578</v>
      </c>
      <c r="AA1574" s="215">
        <v>120</v>
      </c>
      <c r="AE1574" s="311" t="s">
        <v>8751</v>
      </c>
      <c r="AF1574" s="318">
        <v>542.94000000000005</v>
      </c>
    </row>
    <row r="1575" spans="1:32" ht="15" hidden="1">
      <c r="A1575" s="87" t="s">
        <v>6367</v>
      </c>
      <c r="B1575" s="49" t="s">
        <v>4165</v>
      </c>
      <c r="C1575" s="50" t="s">
        <v>2242</v>
      </c>
      <c r="D1575" s="50" t="s">
        <v>2126</v>
      </c>
      <c r="E1575" s="50" t="s">
        <v>2124</v>
      </c>
      <c r="F1575" s="50">
        <v>3</v>
      </c>
      <c r="G1575" s="52" t="s">
        <v>2109</v>
      </c>
      <c r="H1575" s="53" t="s">
        <v>3579</v>
      </c>
      <c r="I1575" s="256">
        <v>6263</v>
      </c>
      <c r="J1575" s="254">
        <v>848</v>
      </c>
      <c r="K1575" s="255">
        <v>113</v>
      </c>
      <c r="L1575" s="318">
        <v>802.68</v>
      </c>
      <c r="M1575" s="33">
        <f t="shared" si="195"/>
        <v>1.8042471599999998E-2</v>
      </c>
      <c r="N1575" s="33">
        <f t="shared" si="196"/>
        <v>1.90611649E-2</v>
      </c>
      <c r="O1575" s="54">
        <f t="shared" si="197"/>
        <v>5.3019359999999997E-4</v>
      </c>
      <c r="P1575" s="29">
        <f t="shared" si="193"/>
        <v>119293</v>
      </c>
      <c r="Q1575" s="146"/>
      <c r="R1575" s="146"/>
      <c r="S1575" s="146"/>
      <c r="T1575" s="146"/>
      <c r="U1575" s="86"/>
      <c r="W1575" s="203" t="s">
        <v>3579</v>
      </c>
      <c r="X1575" s="204">
        <v>848</v>
      </c>
      <c r="Y1575" s="3">
        <f t="shared" si="194"/>
        <v>0</v>
      </c>
      <c r="Z1575" s="206" t="s">
        <v>3579</v>
      </c>
      <c r="AA1575" s="215">
        <v>113</v>
      </c>
      <c r="AE1575" s="311" t="s">
        <v>8752</v>
      </c>
      <c r="AF1575" s="318">
        <v>802.68</v>
      </c>
    </row>
    <row r="1576" spans="1:32" ht="15" hidden="1">
      <c r="A1576" s="87" t="s">
        <v>6368</v>
      </c>
      <c r="B1576" s="49" t="s">
        <v>4166</v>
      </c>
      <c r="C1576" s="50" t="s">
        <v>2242</v>
      </c>
      <c r="D1576" s="50" t="s">
        <v>2126</v>
      </c>
      <c r="E1576" s="50" t="s">
        <v>2126</v>
      </c>
      <c r="F1576" s="50" t="s">
        <v>2119</v>
      </c>
      <c r="G1576" s="52" t="s">
        <v>2108</v>
      </c>
      <c r="H1576" s="53" t="s">
        <v>3580</v>
      </c>
      <c r="I1576" s="256">
        <v>5145</v>
      </c>
      <c r="J1576" s="254">
        <v>845</v>
      </c>
      <c r="K1576" s="255">
        <v>182</v>
      </c>
      <c r="L1576" s="318">
        <v>453.88</v>
      </c>
      <c r="M1576" s="33">
        <f t="shared" si="195"/>
        <v>3.5374149600000002E-2</v>
      </c>
      <c r="N1576" s="33">
        <f t="shared" si="196"/>
        <v>6.5856958600000001E-2</v>
      </c>
      <c r="O1576" s="54">
        <f t="shared" si="197"/>
        <v>1.8318367999999999E-3</v>
      </c>
      <c r="P1576" s="29">
        <f t="shared" si="193"/>
        <v>412163</v>
      </c>
      <c r="Q1576" s="146"/>
      <c r="R1576" s="146"/>
      <c r="S1576" s="146"/>
      <c r="T1576" s="146"/>
      <c r="U1576" s="86"/>
      <c r="W1576" s="203" t="s">
        <v>3580</v>
      </c>
      <c r="X1576" s="204">
        <v>845</v>
      </c>
      <c r="Y1576" s="3">
        <f t="shared" si="194"/>
        <v>0</v>
      </c>
      <c r="Z1576" s="206" t="s">
        <v>3580</v>
      </c>
      <c r="AA1576" s="215">
        <v>182</v>
      </c>
      <c r="AE1576" s="311" t="s">
        <v>8753</v>
      </c>
      <c r="AF1576" s="318">
        <v>453.88</v>
      </c>
    </row>
    <row r="1577" spans="1:32" ht="15" hidden="1">
      <c r="A1577" s="87" t="s">
        <v>6369</v>
      </c>
      <c r="B1577" s="49" t="s">
        <v>4167</v>
      </c>
      <c r="C1577" s="50" t="s">
        <v>2242</v>
      </c>
      <c r="D1577" s="50" t="s">
        <v>2133</v>
      </c>
      <c r="E1577" s="50" t="s">
        <v>2116</v>
      </c>
      <c r="F1577" s="50">
        <v>3</v>
      </c>
      <c r="G1577" s="52" t="s">
        <v>2109</v>
      </c>
      <c r="H1577" s="53" t="s">
        <v>3581</v>
      </c>
      <c r="I1577" s="256">
        <v>5387</v>
      </c>
      <c r="J1577" s="254">
        <v>639</v>
      </c>
      <c r="K1577" s="255">
        <v>120</v>
      </c>
      <c r="L1577" s="318">
        <v>824.05</v>
      </c>
      <c r="M1577" s="33">
        <f t="shared" si="195"/>
        <v>2.22758492E-2</v>
      </c>
      <c r="N1577" s="33">
        <f t="shared" si="196"/>
        <v>1.7273548400000002E-2</v>
      </c>
      <c r="O1577" s="54">
        <f t="shared" si="197"/>
        <v>4.8047040000000001E-4</v>
      </c>
      <c r="P1577" s="29">
        <f t="shared" si="193"/>
        <v>108105</v>
      </c>
      <c r="Q1577" s="146"/>
      <c r="R1577" s="146"/>
      <c r="S1577" s="146"/>
      <c r="T1577" s="146"/>
      <c r="U1577" s="86"/>
      <c r="W1577" s="203" t="s">
        <v>3581</v>
      </c>
      <c r="X1577" s="204">
        <v>639</v>
      </c>
      <c r="Y1577" s="3">
        <f t="shared" si="194"/>
        <v>0</v>
      </c>
      <c r="Z1577" s="206" t="s">
        <v>3581</v>
      </c>
      <c r="AA1577" s="215">
        <v>120</v>
      </c>
      <c r="AE1577" s="311" t="s">
        <v>8754</v>
      </c>
      <c r="AF1577" s="318">
        <v>824.05</v>
      </c>
    </row>
    <row r="1578" spans="1:32" ht="15" hidden="1">
      <c r="A1578" s="87" t="s">
        <v>6370</v>
      </c>
      <c r="B1578" s="49" t="s">
        <v>4168</v>
      </c>
      <c r="C1578" s="50" t="s">
        <v>2242</v>
      </c>
      <c r="D1578" s="50" t="s">
        <v>2133</v>
      </c>
      <c r="E1578" s="50" t="s">
        <v>2115</v>
      </c>
      <c r="F1578" s="50" t="s">
        <v>2119</v>
      </c>
      <c r="G1578" s="52" t="s">
        <v>2108</v>
      </c>
      <c r="H1578" s="53" t="s">
        <v>3582</v>
      </c>
      <c r="I1578" s="256">
        <v>10885</v>
      </c>
      <c r="J1578" s="254">
        <v>1644</v>
      </c>
      <c r="K1578" s="255">
        <v>107</v>
      </c>
      <c r="L1578" s="318">
        <v>1201.17</v>
      </c>
      <c r="M1578" s="33">
        <f t="shared" si="195"/>
        <v>9.8300413E-3</v>
      </c>
      <c r="N1578" s="33">
        <f t="shared" si="196"/>
        <v>1.34540388E-2</v>
      </c>
      <c r="O1578" s="54">
        <f t="shared" si="197"/>
        <v>3.7422930000000001E-4</v>
      </c>
      <c r="P1578" s="29">
        <f t="shared" si="193"/>
        <v>84201</v>
      </c>
      <c r="Q1578" s="146"/>
      <c r="R1578" s="146"/>
      <c r="S1578" s="146"/>
      <c r="T1578" s="146"/>
      <c r="U1578" s="86"/>
      <c r="W1578" s="203" t="s">
        <v>3582</v>
      </c>
      <c r="X1578" s="204">
        <v>1644</v>
      </c>
      <c r="Y1578" s="3">
        <f t="shared" si="194"/>
        <v>0</v>
      </c>
      <c r="Z1578" s="206" t="s">
        <v>3582</v>
      </c>
      <c r="AA1578" s="215">
        <v>107</v>
      </c>
      <c r="AE1578" s="311" t="s">
        <v>8755</v>
      </c>
      <c r="AF1578" s="318">
        <v>1201.17</v>
      </c>
    </row>
    <row r="1579" spans="1:32" ht="15" hidden="1">
      <c r="A1579" s="87" t="s">
        <v>6371</v>
      </c>
      <c r="B1579" s="49" t="s">
        <v>4169</v>
      </c>
      <c r="C1579" s="50" t="s">
        <v>2242</v>
      </c>
      <c r="D1579" s="50" t="s">
        <v>2133</v>
      </c>
      <c r="E1579" s="50" t="s">
        <v>2120</v>
      </c>
      <c r="F1579" s="50" t="s">
        <v>2119</v>
      </c>
      <c r="G1579" s="52" t="s">
        <v>2108</v>
      </c>
      <c r="H1579" s="53" t="s">
        <v>3583</v>
      </c>
      <c r="I1579" s="256">
        <v>4294</v>
      </c>
      <c r="J1579" s="254">
        <v>664</v>
      </c>
      <c r="K1579" s="255">
        <v>42</v>
      </c>
      <c r="L1579" s="318">
        <v>940.03</v>
      </c>
      <c r="M1579" s="33">
        <f t="shared" si="195"/>
        <v>9.7810898E-3</v>
      </c>
      <c r="N1579" s="33">
        <f t="shared" si="196"/>
        <v>6.9089748000000003E-3</v>
      </c>
      <c r="O1579" s="54">
        <f t="shared" si="197"/>
        <v>1.921758E-4</v>
      </c>
      <c r="P1579" s="29">
        <f t="shared" si="193"/>
        <v>43239</v>
      </c>
      <c r="Q1579" s="146"/>
      <c r="R1579" s="146"/>
      <c r="S1579" s="146"/>
      <c r="T1579" s="146"/>
      <c r="U1579" s="86"/>
      <c r="W1579" s="203" t="s">
        <v>3583</v>
      </c>
      <c r="X1579" s="204">
        <v>664</v>
      </c>
      <c r="Y1579" s="3">
        <f t="shared" si="194"/>
        <v>0</v>
      </c>
      <c r="Z1579" s="206" t="s">
        <v>3583</v>
      </c>
      <c r="AA1579" s="215">
        <v>42</v>
      </c>
      <c r="AE1579" s="311" t="s">
        <v>8756</v>
      </c>
      <c r="AF1579" s="318">
        <v>940.03</v>
      </c>
    </row>
    <row r="1580" spans="1:32" ht="15" hidden="1">
      <c r="A1580" s="87" t="s">
        <v>6372</v>
      </c>
      <c r="B1580" s="49" t="s">
        <v>4170</v>
      </c>
      <c r="C1580" s="50" t="s">
        <v>2242</v>
      </c>
      <c r="D1580" s="50" t="s">
        <v>2133</v>
      </c>
      <c r="E1580" s="50" t="s">
        <v>2122</v>
      </c>
      <c r="F1580" s="50">
        <v>3</v>
      </c>
      <c r="G1580" s="52" t="s">
        <v>2109</v>
      </c>
      <c r="H1580" s="53" t="s">
        <v>3584</v>
      </c>
      <c r="I1580" s="256">
        <v>4068</v>
      </c>
      <c r="J1580" s="254">
        <v>582</v>
      </c>
      <c r="K1580" s="255">
        <v>34</v>
      </c>
      <c r="L1580" s="318">
        <v>883.61</v>
      </c>
      <c r="M1580" s="33">
        <f t="shared" si="195"/>
        <v>8.3579154000000006E-3</v>
      </c>
      <c r="N1580" s="33">
        <f t="shared" si="196"/>
        <v>5.5050380999999999E-3</v>
      </c>
      <c r="O1580" s="54">
        <f t="shared" si="197"/>
        <v>1.531247E-4</v>
      </c>
      <c r="P1580" s="29">
        <f t="shared" si="193"/>
        <v>34453</v>
      </c>
      <c r="Q1580" s="146"/>
      <c r="R1580" s="146"/>
      <c r="S1580" s="146"/>
      <c r="T1580" s="146"/>
      <c r="U1580" s="86"/>
      <c r="W1580" s="203" t="s">
        <v>3584</v>
      </c>
      <c r="X1580" s="204">
        <v>582</v>
      </c>
      <c r="Y1580" s="3">
        <f t="shared" si="194"/>
        <v>0</v>
      </c>
      <c r="Z1580" s="206" t="s">
        <v>3584</v>
      </c>
      <c r="AA1580" s="215">
        <v>34</v>
      </c>
      <c r="AE1580" s="311" t="s">
        <v>8757</v>
      </c>
      <c r="AF1580" s="318">
        <v>883.61</v>
      </c>
    </row>
    <row r="1581" spans="1:32" ht="15" hidden="1">
      <c r="A1581" s="87" t="s">
        <v>6373</v>
      </c>
      <c r="B1581" s="49" t="s">
        <v>4171</v>
      </c>
      <c r="C1581" s="50" t="s">
        <v>2242</v>
      </c>
      <c r="D1581" s="50" t="s">
        <v>2133</v>
      </c>
      <c r="E1581" s="50" t="s">
        <v>2124</v>
      </c>
      <c r="F1581" s="50" t="s">
        <v>2119</v>
      </c>
      <c r="G1581" s="52" t="s">
        <v>2108</v>
      </c>
      <c r="H1581" s="53" t="s">
        <v>3585</v>
      </c>
      <c r="I1581" s="256">
        <v>10692</v>
      </c>
      <c r="J1581" s="254">
        <v>1549</v>
      </c>
      <c r="K1581" s="255">
        <v>65</v>
      </c>
      <c r="L1581" s="318">
        <v>992.87</v>
      </c>
      <c r="M1581" s="33">
        <f t="shared" si="195"/>
        <v>6.0793115999999998E-3</v>
      </c>
      <c r="N1581" s="33">
        <f t="shared" si="196"/>
        <v>9.4844778999999997E-3</v>
      </c>
      <c r="O1581" s="54">
        <f t="shared" si="197"/>
        <v>2.6381439999999999E-4</v>
      </c>
      <c r="P1581" s="29">
        <f t="shared" si="193"/>
        <v>59358</v>
      </c>
      <c r="Q1581" s="146"/>
      <c r="R1581" s="146"/>
      <c r="S1581" s="146"/>
      <c r="T1581" s="146"/>
      <c r="U1581" s="86"/>
      <c r="W1581" s="203" t="s">
        <v>3585</v>
      </c>
      <c r="X1581" s="204">
        <v>1549</v>
      </c>
      <c r="Y1581" s="3">
        <f t="shared" si="194"/>
        <v>0</v>
      </c>
      <c r="Z1581" s="206" t="s">
        <v>3585</v>
      </c>
      <c r="AA1581" s="215">
        <v>65</v>
      </c>
      <c r="AE1581" s="311" t="s">
        <v>8758</v>
      </c>
      <c r="AF1581" s="318">
        <v>992.87</v>
      </c>
    </row>
    <row r="1582" spans="1:32" ht="15" hidden="1">
      <c r="A1582" s="87" t="s">
        <v>6374</v>
      </c>
      <c r="B1582" s="49" t="s">
        <v>4172</v>
      </c>
      <c r="C1582" s="50" t="s">
        <v>2242</v>
      </c>
      <c r="D1582" s="50" t="s">
        <v>2133</v>
      </c>
      <c r="E1582" s="50" t="s">
        <v>2126</v>
      </c>
      <c r="F1582" s="50" t="s">
        <v>2119</v>
      </c>
      <c r="G1582" s="52" t="s">
        <v>2108</v>
      </c>
      <c r="H1582" s="53" t="s">
        <v>3586</v>
      </c>
      <c r="I1582" s="256">
        <v>2167</v>
      </c>
      <c r="J1582" s="254">
        <v>262</v>
      </c>
      <c r="K1582" s="255">
        <v>18</v>
      </c>
      <c r="L1582" s="318">
        <v>390.29</v>
      </c>
      <c r="M1582" s="33">
        <f t="shared" si="195"/>
        <v>8.3064143000000003E-3</v>
      </c>
      <c r="N1582" s="33">
        <f t="shared" si="196"/>
        <v>5.5760601999999999E-3</v>
      </c>
      <c r="O1582" s="54">
        <f t="shared" si="197"/>
        <v>1.5510019999999999E-4</v>
      </c>
      <c r="P1582" s="29">
        <f t="shared" si="193"/>
        <v>34897</v>
      </c>
      <c r="Q1582" s="146"/>
      <c r="R1582" s="146"/>
      <c r="S1582" s="146"/>
      <c r="T1582" s="146"/>
      <c r="U1582" s="86"/>
      <c r="W1582" s="203" t="s">
        <v>3586</v>
      </c>
      <c r="X1582" s="204">
        <v>262</v>
      </c>
      <c r="Y1582" s="3">
        <f t="shared" si="194"/>
        <v>0</v>
      </c>
      <c r="Z1582" s="206" t="s">
        <v>3586</v>
      </c>
      <c r="AA1582" s="215">
        <v>18</v>
      </c>
      <c r="AE1582" s="311" t="s">
        <v>8759</v>
      </c>
      <c r="AF1582" s="318">
        <v>390.29</v>
      </c>
    </row>
    <row r="1583" spans="1:32" ht="15" hidden="1">
      <c r="A1583" s="87" t="s">
        <v>6375</v>
      </c>
      <c r="B1583" s="49" t="s">
        <v>4173</v>
      </c>
      <c r="C1583" s="50" t="s">
        <v>2242</v>
      </c>
      <c r="D1583" s="50" t="s">
        <v>2133</v>
      </c>
      <c r="E1583" s="50" t="s">
        <v>2133</v>
      </c>
      <c r="F1583" s="50" t="s">
        <v>2119</v>
      </c>
      <c r="G1583" s="52" t="s">
        <v>2108</v>
      </c>
      <c r="H1583" s="53" t="s">
        <v>3587</v>
      </c>
      <c r="I1583" s="256">
        <v>5451</v>
      </c>
      <c r="J1583" s="254">
        <v>749</v>
      </c>
      <c r="K1583" s="255">
        <v>25</v>
      </c>
      <c r="L1583" s="318">
        <v>831.61</v>
      </c>
      <c r="M1583" s="33">
        <f t="shared" si="195"/>
        <v>4.5863144000000003E-3</v>
      </c>
      <c r="N1583" s="33">
        <f t="shared" si="196"/>
        <v>4.1307217000000002E-3</v>
      </c>
      <c r="O1583" s="54">
        <f t="shared" si="197"/>
        <v>1.148976E-4</v>
      </c>
      <c r="P1583" s="29">
        <f t="shared" si="193"/>
        <v>25851</v>
      </c>
      <c r="Q1583" s="146"/>
      <c r="R1583" s="146"/>
      <c r="S1583" s="146"/>
      <c r="T1583" s="146"/>
      <c r="U1583" s="86"/>
      <c r="W1583" s="203" t="s">
        <v>3587</v>
      </c>
      <c r="X1583" s="204">
        <v>749</v>
      </c>
      <c r="Y1583" s="3">
        <f t="shared" si="194"/>
        <v>0</v>
      </c>
      <c r="Z1583" s="206" t="s">
        <v>3587</v>
      </c>
      <c r="AA1583" s="215">
        <v>25</v>
      </c>
      <c r="AE1583" s="311" t="s">
        <v>8760</v>
      </c>
      <c r="AF1583" s="318">
        <v>831.61</v>
      </c>
    </row>
    <row r="1584" spans="1:32" ht="15" hidden="1">
      <c r="A1584" s="87" t="s">
        <v>6376</v>
      </c>
      <c r="B1584" s="49" t="s">
        <v>4174</v>
      </c>
      <c r="C1584" s="50" t="s">
        <v>2242</v>
      </c>
      <c r="D1584" s="50" t="s">
        <v>2133</v>
      </c>
      <c r="E1584" s="50" t="s">
        <v>2157</v>
      </c>
      <c r="F1584" s="50" t="s">
        <v>2119</v>
      </c>
      <c r="G1584" s="52" t="s">
        <v>2108</v>
      </c>
      <c r="H1584" s="53" t="s">
        <v>3588</v>
      </c>
      <c r="I1584" s="256">
        <v>4126</v>
      </c>
      <c r="J1584" s="254">
        <v>508</v>
      </c>
      <c r="K1584" s="255">
        <v>29</v>
      </c>
      <c r="L1584" s="318">
        <v>604.16</v>
      </c>
      <c r="M1584" s="33">
        <f t="shared" si="195"/>
        <v>7.0285991000000004E-3</v>
      </c>
      <c r="N1584" s="33">
        <f t="shared" si="196"/>
        <v>5.9099052000000001E-3</v>
      </c>
      <c r="O1584" s="54">
        <f t="shared" si="197"/>
        <v>1.643863E-4</v>
      </c>
      <c r="P1584" s="29">
        <f t="shared" si="193"/>
        <v>36986</v>
      </c>
      <c r="Q1584" s="146"/>
      <c r="R1584" s="146"/>
      <c r="S1584" s="146"/>
      <c r="T1584" s="146"/>
      <c r="U1584" s="86"/>
      <c r="W1584" s="203" t="s">
        <v>3588</v>
      </c>
      <c r="X1584" s="204">
        <v>508</v>
      </c>
      <c r="Y1584" s="3">
        <f t="shared" si="194"/>
        <v>0</v>
      </c>
      <c r="Z1584" s="206" t="s">
        <v>3588</v>
      </c>
      <c r="AA1584" s="215">
        <v>29</v>
      </c>
      <c r="AE1584" s="311" t="s">
        <v>8761</v>
      </c>
      <c r="AF1584" s="318">
        <v>604.16</v>
      </c>
    </row>
    <row r="1585" spans="1:32" ht="15" hidden="1">
      <c r="A1585" s="87" t="s">
        <v>6377</v>
      </c>
      <c r="B1585" s="49" t="s">
        <v>4175</v>
      </c>
      <c r="C1585" s="50" t="s">
        <v>2242</v>
      </c>
      <c r="D1585" s="50" t="s">
        <v>2133</v>
      </c>
      <c r="E1585" s="50" t="s">
        <v>2159</v>
      </c>
      <c r="F1585" s="50" t="s">
        <v>2119</v>
      </c>
      <c r="G1585" s="52" t="s">
        <v>2108</v>
      </c>
      <c r="H1585" s="53" t="s">
        <v>3589</v>
      </c>
      <c r="I1585" s="256">
        <v>4235</v>
      </c>
      <c r="J1585" s="254">
        <v>538</v>
      </c>
      <c r="K1585" s="255">
        <v>162</v>
      </c>
      <c r="L1585" s="318">
        <v>538.67999999999995</v>
      </c>
      <c r="M1585" s="33">
        <f t="shared" si="195"/>
        <v>3.8252656400000001E-2</v>
      </c>
      <c r="N1585" s="33">
        <f t="shared" si="196"/>
        <v>3.82043683E-2</v>
      </c>
      <c r="O1585" s="54">
        <f t="shared" si="197"/>
        <v>1.0626692999999999E-3</v>
      </c>
      <c r="P1585" s="29">
        <f t="shared" si="193"/>
        <v>239100</v>
      </c>
      <c r="Q1585" s="164"/>
      <c r="R1585" s="189"/>
      <c r="S1585" s="164"/>
      <c r="T1585" s="195"/>
      <c r="U1585" s="86"/>
      <c r="W1585" s="203" t="s">
        <v>3589</v>
      </c>
      <c r="X1585" s="204">
        <v>538</v>
      </c>
      <c r="Y1585" s="3">
        <f t="shared" si="194"/>
        <v>0</v>
      </c>
      <c r="Z1585" s="206" t="s">
        <v>3589</v>
      </c>
      <c r="AA1585" s="215">
        <v>162</v>
      </c>
      <c r="AE1585" s="311" t="s">
        <v>8762</v>
      </c>
      <c r="AF1585" s="318">
        <v>538.67999999999995</v>
      </c>
    </row>
    <row r="1586" spans="1:32" ht="15" hidden="1">
      <c r="A1586" s="87" t="s">
        <v>6378</v>
      </c>
      <c r="B1586" s="49" t="s">
        <v>4176</v>
      </c>
      <c r="C1586" s="50" t="s">
        <v>2242</v>
      </c>
      <c r="D1586" s="50" t="s">
        <v>2157</v>
      </c>
      <c r="E1586" s="50" t="s">
        <v>2116</v>
      </c>
      <c r="F1586" s="50">
        <v>3</v>
      </c>
      <c r="G1586" s="52" t="s">
        <v>2109</v>
      </c>
      <c r="H1586" s="53" t="s">
        <v>3590</v>
      </c>
      <c r="I1586" s="256">
        <v>5008</v>
      </c>
      <c r="J1586" s="254">
        <v>684</v>
      </c>
      <c r="K1586" s="255">
        <v>168</v>
      </c>
      <c r="L1586" s="318">
        <v>891.4</v>
      </c>
      <c r="M1586" s="33">
        <f t="shared" si="195"/>
        <v>3.3546325799999999E-2</v>
      </c>
      <c r="N1586" s="33">
        <f t="shared" si="196"/>
        <v>2.57411788E-2</v>
      </c>
      <c r="O1586" s="54">
        <f t="shared" si="197"/>
        <v>7.160008E-4</v>
      </c>
      <c r="P1586" s="29">
        <f t="shared" si="193"/>
        <v>161100</v>
      </c>
      <c r="Q1586" s="146"/>
      <c r="R1586" s="146"/>
      <c r="S1586" s="146"/>
      <c r="T1586" s="146"/>
      <c r="U1586" s="86"/>
      <c r="W1586" s="203" t="s">
        <v>3590</v>
      </c>
      <c r="X1586" s="204">
        <v>684</v>
      </c>
      <c r="Y1586" s="3">
        <f t="shared" si="194"/>
        <v>0</v>
      </c>
      <c r="Z1586" s="206" t="s">
        <v>3590</v>
      </c>
      <c r="AA1586" s="215">
        <v>168</v>
      </c>
      <c r="AE1586" s="311" t="s">
        <v>8763</v>
      </c>
      <c r="AF1586" s="318">
        <v>891.4</v>
      </c>
    </row>
    <row r="1587" spans="1:32" ht="15" hidden="1">
      <c r="A1587" s="87" t="s">
        <v>6379</v>
      </c>
      <c r="B1587" s="49" t="s">
        <v>4177</v>
      </c>
      <c r="C1587" s="50" t="s">
        <v>2242</v>
      </c>
      <c r="D1587" s="50" t="s">
        <v>2157</v>
      </c>
      <c r="E1587" s="50" t="s">
        <v>2115</v>
      </c>
      <c r="F1587" s="50" t="s">
        <v>2119</v>
      </c>
      <c r="G1587" s="52" t="s">
        <v>2108</v>
      </c>
      <c r="H1587" s="53" t="s">
        <v>3591</v>
      </c>
      <c r="I1587" s="256">
        <v>2834</v>
      </c>
      <c r="J1587" s="254">
        <v>333</v>
      </c>
      <c r="K1587" s="255">
        <v>85</v>
      </c>
      <c r="L1587" s="318">
        <v>734.33</v>
      </c>
      <c r="M1587" s="33">
        <f t="shared" si="195"/>
        <v>2.9992942799999998E-2</v>
      </c>
      <c r="N1587" s="33">
        <f t="shared" si="196"/>
        <v>1.3601037599999999E-2</v>
      </c>
      <c r="O1587" s="54">
        <f t="shared" si="197"/>
        <v>3.7831810000000003E-4</v>
      </c>
      <c r="P1587" s="29">
        <f t="shared" si="193"/>
        <v>85121</v>
      </c>
      <c r="Q1587" s="146"/>
      <c r="R1587" s="146"/>
      <c r="S1587" s="146"/>
      <c r="T1587" s="146"/>
      <c r="U1587" s="86"/>
      <c r="W1587" s="203" t="s">
        <v>3591</v>
      </c>
      <c r="X1587" s="204">
        <v>333</v>
      </c>
      <c r="Y1587" s="3">
        <f t="shared" si="194"/>
        <v>0</v>
      </c>
      <c r="Z1587" s="206" t="s">
        <v>3591</v>
      </c>
      <c r="AA1587" s="215">
        <v>85</v>
      </c>
      <c r="AE1587" s="311" t="s">
        <v>8764</v>
      </c>
      <c r="AF1587" s="318">
        <v>734.33</v>
      </c>
    </row>
    <row r="1588" spans="1:32" ht="15" hidden="1">
      <c r="A1588" s="87" t="s">
        <v>6380</v>
      </c>
      <c r="B1588" s="49" t="s">
        <v>4178</v>
      </c>
      <c r="C1588" s="50" t="s">
        <v>2242</v>
      </c>
      <c r="D1588" s="50" t="s">
        <v>2157</v>
      </c>
      <c r="E1588" s="50" t="s">
        <v>2120</v>
      </c>
      <c r="F1588" s="50" t="s">
        <v>2119</v>
      </c>
      <c r="G1588" s="52" t="s">
        <v>2108</v>
      </c>
      <c r="H1588" s="53" t="s">
        <v>3592</v>
      </c>
      <c r="I1588" s="256">
        <v>5029</v>
      </c>
      <c r="J1588" s="254">
        <v>563</v>
      </c>
      <c r="K1588" s="255">
        <v>56</v>
      </c>
      <c r="L1588" s="318">
        <v>608.96</v>
      </c>
      <c r="M1588" s="33">
        <f t="shared" si="195"/>
        <v>1.1135414499999999E-2</v>
      </c>
      <c r="N1588" s="33">
        <f t="shared" si="196"/>
        <v>1.0294991999999999E-2</v>
      </c>
      <c r="O1588" s="54">
        <f t="shared" si="197"/>
        <v>2.8635910000000001E-4</v>
      </c>
      <c r="P1588" s="29">
        <f t="shared" si="193"/>
        <v>64430</v>
      </c>
      <c r="Q1588" s="146"/>
      <c r="R1588" s="146"/>
      <c r="S1588" s="146"/>
      <c r="T1588" s="146"/>
      <c r="U1588" s="86"/>
      <c r="W1588" s="203" t="s">
        <v>3592</v>
      </c>
      <c r="X1588" s="204">
        <v>563</v>
      </c>
      <c r="Y1588" s="3">
        <f t="shared" si="194"/>
        <v>0</v>
      </c>
      <c r="Z1588" s="206" t="s">
        <v>3592</v>
      </c>
      <c r="AA1588" s="215">
        <v>56</v>
      </c>
      <c r="AE1588" s="311" t="s">
        <v>8765</v>
      </c>
      <c r="AF1588" s="318">
        <v>608.96</v>
      </c>
    </row>
    <row r="1589" spans="1:32" ht="15" hidden="1">
      <c r="A1589" s="87" t="s">
        <v>6381</v>
      </c>
      <c r="B1589" s="49" t="s">
        <v>4179</v>
      </c>
      <c r="C1589" s="50" t="s">
        <v>2242</v>
      </c>
      <c r="D1589" s="50" t="s">
        <v>2157</v>
      </c>
      <c r="E1589" s="50" t="s">
        <v>2122</v>
      </c>
      <c r="F1589" s="50">
        <v>3</v>
      </c>
      <c r="G1589" s="52" t="s">
        <v>2109</v>
      </c>
      <c r="H1589" s="53" t="s">
        <v>3593</v>
      </c>
      <c r="I1589" s="256">
        <v>4842</v>
      </c>
      <c r="J1589" s="254">
        <v>559</v>
      </c>
      <c r="K1589" s="255">
        <v>122</v>
      </c>
      <c r="L1589" s="318">
        <v>677.6</v>
      </c>
      <c r="M1589" s="33">
        <f t="shared" si="195"/>
        <v>2.5196199900000001E-2</v>
      </c>
      <c r="N1589" s="33">
        <f t="shared" si="196"/>
        <v>2.07861212E-2</v>
      </c>
      <c r="O1589" s="54">
        <f t="shared" si="197"/>
        <v>5.7817399999999998E-4</v>
      </c>
      <c r="P1589" s="29">
        <f t="shared" si="193"/>
        <v>130089</v>
      </c>
      <c r="Q1589" s="146"/>
      <c r="R1589" s="146"/>
      <c r="S1589" s="146"/>
      <c r="T1589" s="146"/>
      <c r="U1589" s="86"/>
      <c r="W1589" s="203" t="s">
        <v>3593</v>
      </c>
      <c r="X1589" s="204">
        <v>559</v>
      </c>
      <c r="Y1589" s="3">
        <f t="shared" si="194"/>
        <v>0</v>
      </c>
      <c r="Z1589" s="206" t="s">
        <v>3593</v>
      </c>
      <c r="AA1589" s="215">
        <v>122</v>
      </c>
      <c r="AE1589" s="311" t="s">
        <v>8766</v>
      </c>
      <c r="AF1589" s="318">
        <v>677.6</v>
      </c>
    </row>
    <row r="1590" spans="1:32" ht="15" hidden="1">
      <c r="A1590" s="87" t="s">
        <v>6382</v>
      </c>
      <c r="B1590" s="49" t="s">
        <v>4180</v>
      </c>
      <c r="C1590" s="50" t="s">
        <v>2242</v>
      </c>
      <c r="D1590" s="50" t="s">
        <v>2157</v>
      </c>
      <c r="E1590" s="50" t="s">
        <v>2124</v>
      </c>
      <c r="F1590" s="50" t="s">
        <v>2119</v>
      </c>
      <c r="G1590" s="52" t="s">
        <v>2108</v>
      </c>
      <c r="H1590" s="53" t="s">
        <v>3594</v>
      </c>
      <c r="I1590" s="256">
        <v>4061</v>
      </c>
      <c r="J1590" s="254">
        <v>542</v>
      </c>
      <c r="K1590" s="255">
        <v>56</v>
      </c>
      <c r="L1590" s="318">
        <v>514.34</v>
      </c>
      <c r="M1590" s="33">
        <f t="shared" ref="M1590:M1621" si="198" xml:space="preserve"> ROUNDDOWN(K1590/I1590,10)</f>
        <v>1.37897069E-2</v>
      </c>
      <c r="N1590" s="33">
        <f t="shared" ref="N1590:N1621" si="199">ROUNDDOWN(J1590*M1590/L1590,10)</f>
        <v>1.4531285E-2</v>
      </c>
      <c r="O1590" s="54">
        <f t="shared" ref="O1590:O1621" si="200">ROUNDDOWN(N1590/$N$2499,10)</f>
        <v>4.041933E-4</v>
      </c>
      <c r="P1590" s="29">
        <f t="shared" si="193"/>
        <v>90943</v>
      </c>
      <c r="Q1590" s="146"/>
      <c r="R1590" s="146"/>
      <c r="S1590" s="146"/>
      <c r="T1590" s="146"/>
      <c r="U1590" s="86"/>
      <c r="W1590" s="203" t="s">
        <v>3594</v>
      </c>
      <c r="X1590" s="204">
        <v>542</v>
      </c>
      <c r="Y1590" s="3">
        <f t="shared" si="194"/>
        <v>0</v>
      </c>
      <c r="Z1590" s="206" t="s">
        <v>3594</v>
      </c>
      <c r="AA1590" s="215">
        <v>56</v>
      </c>
      <c r="AE1590" s="311" t="s">
        <v>8767</v>
      </c>
      <c r="AF1590" s="318">
        <v>514.34</v>
      </c>
    </row>
    <row r="1591" spans="1:32" ht="15" hidden="1">
      <c r="A1591" s="87" t="s">
        <v>6383</v>
      </c>
      <c r="B1591" s="49" t="s">
        <v>4181</v>
      </c>
      <c r="C1591" s="50" t="s">
        <v>2242</v>
      </c>
      <c r="D1591" s="50" t="s">
        <v>2157</v>
      </c>
      <c r="E1591" s="50" t="s">
        <v>2126</v>
      </c>
      <c r="F1591" s="50">
        <v>3</v>
      </c>
      <c r="G1591" s="52" t="s">
        <v>2109</v>
      </c>
      <c r="H1591" s="53" t="s">
        <v>3595</v>
      </c>
      <c r="I1591" s="256">
        <v>15077</v>
      </c>
      <c r="J1591" s="254">
        <v>1801</v>
      </c>
      <c r="K1591" s="255">
        <v>211</v>
      </c>
      <c r="L1591" s="318">
        <v>1011.64</v>
      </c>
      <c r="M1591" s="33">
        <f t="shared" si="198"/>
        <v>1.39948265E-2</v>
      </c>
      <c r="N1591" s="33">
        <f t="shared" si="199"/>
        <v>2.49146757E-2</v>
      </c>
      <c r="O1591" s="54">
        <f t="shared" si="200"/>
        <v>6.9301129999999999E-4</v>
      </c>
      <c r="P1591" s="29">
        <f t="shared" ref="P1591:P1643" si="201">ROUNDDOWN(225000000*O1591,0)</f>
        <v>155927</v>
      </c>
      <c r="Q1591" s="146"/>
      <c r="R1591" s="146"/>
      <c r="S1591" s="146"/>
      <c r="T1591" s="146"/>
      <c r="U1591" s="86"/>
      <c r="W1591" s="203" t="s">
        <v>3595</v>
      </c>
      <c r="X1591" s="204">
        <v>1801</v>
      </c>
      <c r="Y1591" s="3">
        <f t="shared" ref="Y1591:Y1643" si="202">J1591-X1591</f>
        <v>0</v>
      </c>
      <c r="Z1591" s="206" t="s">
        <v>3595</v>
      </c>
      <c r="AA1591" s="215">
        <v>211</v>
      </c>
      <c r="AE1591" s="311" t="s">
        <v>8768</v>
      </c>
      <c r="AF1591" s="318">
        <v>1011.64</v>
      </c>
    </row>
    <row r="1592" spans="1:32" ht="15" hidden="1">
      <c r="A1592" s="87" t="s">
        <v>6384</v>
      </c>
      <c r="B1592" s="49" t="s">
        <v>4182</v>
      </c>
      <c r="C1592" s="50" t="s">
        <v>2242</v>
      </c>
      <c r="D1592" s="50" t="s">
        <v>2157</v>
      </c>
      <c r="E1592" s="50" t="s">
        <v>2133</v>
      </c>
      <c r="F1592" s="50" t="s">
        <v>2119</v>
      </c>
      <c r="G1592" s="52" t="s">
        <v>2108</v>
      </c>
      <c r="H1592" s="53" t="s">
        <v>3596</v>
      </c>
      <c r="I1592" s="256">
        <v>4403</v>
      </c>
      <c r="J1592" s="254">
        <v>580</v>
      </c>
      <c r="K1592" s="255">
        <v>28</v>
      </c>
      <c r="L1592" s="318">
        <v>575.9</v>
      </c>
      <c r="M1592" s="33">
        <f t="shared" si="198"/>
        <v>6.3593004000000002E-3</v>
      </c>
      <c r="N1592" s="33">
        <f t="shared" si="199"/>
        <v>6.4045741000000002E-3</v>
      </c>
      <c r="O1592" s="54">
        <f t="shared" si="200"/>
        <v>1.7814569999999999E-4</v>
      </c>
      <c r="P1592" s="29">
        <f t="shared" si="201"/>
        <v>40082</v>
      </c>
      <c r="Q1592" s="146"/>
      <c r="R1592" s="146"/>
      <c r="S1592" s="146"/>
      <c r="T1592" s="146"/>
      <c r="U1592" s="86"/>
      <c r="W1592" s="203" t="s">
        <v>3596</v>
      </c>
      <c r="X1592" s="204">
        <v>580</v>
      </c>
      <c r="Y1592" s="3">
        <f t="shared" si="202"/>
        <v>0</v>
      </c>
      <c r="Z1592" s="206" t="s">
        <v>3596</v>
      </c>
      <c r="AA1592" s="215">
        <v>28</v>
      </c>
      <c r="AE1592" s="311" t="s">
        <v>8769</v>
      </c>
      <c r="AF1592" s="318">
        <v>575.9</v>
      </c>
    </row>
    <row r="1593" spans="1:32" ht="15" hidden="1">
      <c r="A1593" s="87" t="s">
        <v>6385</v>
      </c>
      <c r="B1593" s="49" t="s">
        <v>4183</v>
      </c>
      <c r="C1593" s="50" t="s">
        <v>2242</v>
      </c>
      <c r="D1593" s="50" t="s">
        <v>2159</v>
      </c>
      <c r="E1593" s="50" t="s">
        <v>2116</v>
      </c>
      <c r="F1593" s="50" t="s">
        <v>2117</v>
      </c>
      <c r="G1593" s="52" t="s">
        <v>2107</v>
      </c>
      <c r="H1593" s="53" t="s">
        <v>3597</v>
      </c>
      <c r="I1593" s="256">
        <v>5543</v>
      </c>
      <c r="J1593" s="254">
        <v>772</v>
      </c>
      <c r="K1593" s="255">
        <v>143</v>
      </c>
      <c r="L1593" s="318">
        <v>1030.32</v>
      </c>
      <c r="M1593" s="33">
        <f t="shared" si="198"/>
        <v>2.5798304099999999E-2</v>
      </c>
      <c r="N1593" s="33">
        <f t="shared" si="199"/>
        <v>1.9330199100000001E-2</v>
      </c>
      <c r="O1593" s="54">
        <f t="shared" si="200"/>
        <v>5.3767690000000004E-4</v>
      </c>
      <c r="P1593" s="29">
        <f t="shared" si="201"/>
        <v>120977</v>
      </c>
      <c r="Q1593" s="146"/>
      <c r="R1593" s="146"/>
      <c r="S1593" s="146"/>
      <c r="T1593" s="146"/>
      <c r="U1593" s="86"/>
      <c r="W1593" s="203" t="s">
        <v>3597</v>
      </c>
      <c r="X1593" s="204">
        <v>772</v>
      </c>
      <c r="Y1593" s="3">
        <f t="shared" si="202"/>
        <v>0</v>
      </c>
      <c r="Z1593" s="206" t="s">
        <v>3597</v>
      </c>
      <c r="AA1593" s="215">
        <v>143</v>
      </c>
      <c r="AE1593" s="311" t="s">
        <v>8770</v>
      </c>
      <c r="AF1593" s="318">
        <v>1030.32</v>
      </c>
    </row>
    <row r="1594" spans="1:32" ht="15" hidden="1">
      <c r="A1594" s="87" t="s">
        <v>6386</v>
      </c>
      <c r="B1594" s="49" t="s">
        <v>4184</v>
      </c>
      <c r="C1594" s="50" t="s">
        <v>2242</v>
      </c>
      <c r="D1594" s="50" t="s">
        <v>2159</v>
      </c>
      <c r="E1594" s="50" t="s">
        <v>2115</v>
      </c>
      <c r="F1594" s="50" t="s">
        <v>2119</v>
      </c>
      <c r="G1594" s="52" t="s">
        <v>2108</v>
      </c>
      <c r="H1594" s="53" t="s">
        <v>3598</v>
      </c>
      <c r="I1594" s="256">
        <v>2792</v>
      </c>
      <c r="J1594" s="254">
        <v>331</v>
      </c>
      <c r="K1594" s="255">
        <v>89</v>
      </c>
      <c r="L1594" s="318">
        <v>1262.83</v>
      </c>
      <c r="M1594" s="33">
        <f t="shared" si="198"/>
        <v>3.1876790799999999E-2</v>
      </c>
      <c r="N1594" s="33">
        <f t="shared" si="199"/>
        <v>8.3552161999999996E-3</v>
      </c>
      <c r="O1594" s="54">
        <f t="shared" si="200"/>
        <v>2.3240350000000001E-4</v>
      </c>
      <c r="P1594" s="29">
        <f t="shared" si="201"/>
        <v>52290</v>
      </c>
      <c r="Q1594" s="146"/>
      <c r="R1594" s="146"/>
      <c r="S1594" s="146"/>
      <c r="T1594" s="146"/>
      <c r="U1594" s="86"/>
      <c r="W1594" s="203" t="s">
        <v>3598</v>
      </c>
      <c r="X1594" s="204">
        <v>331</v>
      </c>
      <c r="Y1594" s="3">
        <f t="shared" si="202"/>
        <v>0</v>
      </c>
      <c r="Z1594" s="206" t="s">
        <v>3598</v>
      </c>
      <c r="AA1594" s="215">
        <v>89</v>
      </c>
      <c r="AE1594" s="311" t="s">
        <v>8771</v>
      </c>
      <c r="AF1594" s="318">
        <v>1262.83</v>
      </c>
    </row>
    <row r="1595" spans="1:32" ht="15" hidden="1">
      <c r="A1595" s="87" t="s">
        <v>6387</v>
      </c>
      <c r="B1595" s="49" t="s">
        <v>4185</v>
      </c>
      <c r="C1595" s="50" t="s">
        <v>2242</v>
      </c>
      <c r="D1595" s="50" t="s">
        <v>2159</v>
      </c>
      <c r="E1595" s="50" t="s">
        <v>2120</v>
      </c>
      <c r="F1595" s="50" t="s">
        <v>2119</v>
      </c>
      <c r="G1595" s="52" t="s">
        <v>2108</v>
      </c>
      <c r="H1595" s="53" t="s">
        <v>3599</v>
      </c>
      <c r="I1595" s="256">
        <v>3849</v>
      </c>
      <c r="J1595" s="254">
        <v>502</v>
      </c>
      <c r="K1595" s="255">
        <v>48</v>
      </c>
      <c r="L1595" s="318">
        <v>811.18</v>
      </c>
      <c r="M1595" s="33">
        <f t="shared" si="198"/>
        <v>1.24707716E-2</v>
      </c>
      <c r="N1595" s="33">
        <f t="shared" si="199"/>
        <v>7.7175563000000001E-3</v>
      </c>
      <c r="O1595" s="54">
        <f t="shared" si="200"/>
        <v>2.146668E-4</v>
      </c>
      <c r="P1595" s="29">
        <f t="shared" si="201"/>
        <v>48300</v>
      </c>
      <c r="Q1595" s="146"/>
      <c r="R1595" s="146"/>
      <c r="S1595" s="146"/>
      <c r="T1595" s="146"/>
      <c r="U1595" s="86"/>
      <c r="W1595" s="203" t="s">
        <v>3599</v>
      </c>
      <c r="X1595" s="204">
        <v>502</v>
      </c>
      <c r="Y1595" s="3">
        <f t="shared" si="202"/>
        <v>0</v>
      </c>
      <c r="Z1595" s="206" t="s">
        <v>3599</v>
      </c>
      <c r="AA1595" s="215">
        <v>48</v>
      </c>
      <c r="AE1595" s="311" t="s">
        <v>8772</v>
      </c>
      <c r="AF1595" s="318">
        <v>811.18</v>
      </c>
    </row>
    <row r="1596" spans="1:32" ht="15" hidden="1">
      <c r="A1596" s="87" t="s">
        <v>6388</v>
      </c>
      <c r="B1596" s="49" t="s">
        <v>4186</v>
      </c>
      <c r="C1596" s="50" t="s">
        <v>2242</v>
      </c>
      <c r="D1596" s="50" t="s">
        <v>2159</v>
      </c>
      <c r="E1596" s="50" t="s">
        <v>2122</v>
      </c>
      <c r="F1596" s="50" t="s">
        <v>2119</v>
      </c>
      <c r="G1596" s="52" t="s">
        <v>2108</v>
      </c>
      <c r="H1596" s="53" t="s">
        <v>3600</v>
      </c>
      <c r="I1596" s="256">
        <v>4184</v>
      </c>
      <c r="J1596" s="254">
        <v>518</v>
      </c>
      <c r="K1596" s="255">
        <v>73</v>
      </c>
      <c r="L1596" s="318">
        <v>1301.8699999999999</v>
      </c>
      <c r="M1596" s="33">
        <f t="shared" si="198"/>
        <v>1.7447418700000002E-2</v>
      </c>
      <c r="N1596" s="33">
        <f t="shared" si="199"/>
        <v>6.9421392E-3</v>
      </c>
      <c r="O1596" s="54">
        <f t="shared" si="200"/>
        <v>1.9309819999999999E-4</v>
      </c>
      <c r="P1596" s="29">
        <f t="shared" si="201"/>
        <v>43447</v>
      </c>
      <c r="Q1596" s="146"/>
      <c r="R1596" s="146"/>
      <c r="S1596" s="146"/>
      <c r="T1596" s="146"/>
      <c r="U1596" s="86"/>
      <c r="W1596" s="203" t="s">
        <v>3600</v>
      </c>
      <c r="X1596" s="204">
        <v>518</v>
      </c>
      <c r="Y1596" s="3">
        <f t="shared" si="202"/>
        <v>0</v>
      </c>
      <c r="Z1596" s="206" t="s">
        <v>3600</v>
      </c>
      <c r="AA1596" s="215">
        <v>73</v>
      </c>
      <c r="AE1596" s="311" t="s">
        <v>8773</v>
      </c>
      <c r="AF1596" s="318">
        <v>1301.8699999999999</v>
      </c>
    </row>
    <row r="1597" spans="1:32" ht="15" hidden="1">
      <c r="A1597" s="87" t="s">
        <v>6389</v>
      </c>
      <c r="B1597" s="49" t="s">
        <v>4187</v>
      </c>
      <c r="C1597" s="50" t="s">
        <v>2242</v>
      </c>
      <c r="D1597" s="50" t="s">
        <v>2159</v>
      </c>
      <c r="E1597" s="50" t="s">
        <v>2124</v>
      </c>
      <c r="F1597" s="50" t="s">
        <v>2119</v>
      </c>
      <c r="G1597" s="52" t="s">
        <v>2108</v>
      </c>
      <c r="H1597" s="53" t="s">
        <v>3597</v>
      </c>
      <c r="I1597" s="256">
        <v>4049</v>
      </c>
      <c r="J1597" s="254">
        <v>473</v>
      </c>
      <c r="K1597" s="255">
        <v>68</v>
      </c>
      <c r="L1597" s="318">
        <v>1128.01</v>
      </c>
      <c r="M1597" s="33">
        <f t="shared" si="198"/>
        <v>1.6794270100000001E-2</v>
      </c>
      <c r="N1597" s="33">
        <f t="shared" si="199"/>
        <v>7.0422156999999999E-3</v>
      </c>
      <c r="O1597" s="54">
        <f t="shared" si="200"/>
        <v>1.958819E-4</v>
      </c>
      <c r="P1597" s="29">
        <f t="shared" si="201"/>
        <v>44073</v>
      </c>
      <c r="Q1597" s="146"/>
      <c r="R1597" s="146"/>
      <c r="S1597" s="146"/>
      <c r="T1597" s="146"/>
      <c r="U1597" s="86"/>
      <c r="W1597" s="203" t="s">
        <v>3597</v>
      </c>
      <c r="X1597" s="204">
        <v>473</v>
      </c>
      <c r="Y1597" s="3">
        <f t="shared" si="202"/>
        <v>0</v>
      </c>
      <c r="Z1597" s="206" t="s">
        <v>3597</v>
      </c>
      <c r="AA1597" s="215">
        <v>68</v>
      </c>
      <c r="AE1597" s="311" t="s">
        <v>8770</v>
      </c>
      <c r="AF1597" s="318">
        <v>1128.01</v>
      </c>
    </row>
    <row r="1598" spans="1:32" ht="15" hidden="1">
      <c r="A1598" s="87" t="s">
        <v>6390</v>
      </c>
      <c r="B1598" s="49" t="s">
        <v>4188</v>
      </c>
      <c r="C1598" s="50" t="s">
        <v>2242</v>
      </c>
      <c r="D1598" s="50" t="s">
        <v>2172</v>
      </c>
      <c r="E1598" s="50" t="s">
        <v>2116</v>
      </c>
      <c r="F1598" s="50" t="s">
        <v>2117</v>
      </c>
      <c r="G1598" s="52" t="s">
        <v>2107</v>
      </c>
      <c r="H1598" s="53" t="s">
        <v>3601</v>
      </c>
      <c r="I1598" s="256">
        <v>14631</v>
      </c>
      <c r="J1598" s="254">
        <v>1654</v>
      </c>
      <c r="K1598" s="255">
        <v>387</v>
      </c>
      <c r="L1598" s="318">
        <v>1487.43</v>
      </c>
      <c r="M1598" s="33">
        <f t="shared" si="198"/>
        <v>2.6450686800000001E-2</v>
      </c>
      <c r="N1598" s="33">
        <f t="shared" si="199"/>
        <v>2.9412769599999999E-2</v>
      </c>
      <c r="O1598" s="54">
        <f t="shared" si="200"/>
        <v>8.1812750000000004E-4</v>
      </c>
      <c r="P1598" s="29">
        <f t="shared" si="201"/>
        <v>184078</v>
      </c>
      <c r="Q1598" s="146"/>
      <c r="R1598" s="146"/>
      <c r="S1598" s="146"/>
      <c r="T1598" s="146"/>
      <c r="U1598" s="86"/>
      <c r="W1598" s="203" t="s">
        <v>3601</v>
      </c>
      <c r="X1598" s="204">
        <v>1654</v>
      </c>
      <c r="Y1598" s="3">
        <f t="shared" si="202"/>
        <v>0</v>
      </c>
      <c r="Z1598" s="206" t="s">
        <v>3601</v>
      </c>
      <c r="AA1598" s="215">
        <v>387</v>
      </c>
      <c r="AE1598" s="311" t="s">
        <v>8774</v>
      </c>
      <c r="AF1598" s="318">
        <v>1487.43</v>
      </c>
    </row>
    <row r="1599" spans="1:32" ht="15" hidden="1">
      <c r="A1599" s="87" t="s">
        <v>6391</v>
      </c>
      <c r="B1599" s="49" t="s">
        <v>4189</v>
      </c>
      <c r="C1599" s="50" t="s">
        <v>2242</v>
      </c>
      <c r="D1599" s="50" t="s">
        <v>2172</v>
      </c>
      <c r="E1599" s="50" t="s">
        <v>2115</v>
      </c>
      <c r="F1599" s="50">
        <v>3</v>
      </c>
      <c r="G1599" s="52" t="s">
        <v>2109</v>
      </c>
      <c r="H1599" s="53" t="s">
        <v>3602</v>
      </c>
      <c r="I1599" s="256">
        <v>6454</v>
      </c>
      <c r="J1599" s="254">
        <v>850</v>
      </c>
      <c r="K1599" s="255">
        <v>149</v>
      </c>
      <c r="L1599" s="318">
        <v>1072.73</v>
      </c>
      <c r="M1599" s="33">
        <f t="shared" si="198"/>
        <v>2.3086458000000001E-2</v>
      </c>
      <c r="N1599" s="33">
        <f t="shared" si="199"/>
        <v>1.8293036700000001E-2</v>
      </c>
      <c r="O1599" s="54">
        <f t="shared" si="200"/>
        <v>5.0882789999999998E-4</v>
      </c>
      <c r="P1599" s="29">
        <f t="shared" si="201"/>
        <v>114486</v>
      </c>
      <c r="Q1599" s="146"/>
      <c r="R1599" s="146"/>
      <c r="S1599" s="146"/>
      <c r="T1599" s="146"/>
      <c r="U1599" s="86"/>
      <c r="W1599" s="203" t="s">
        <v>3602</v>
      </c>
      <c r="X1599" s="204">
        <v>850</v>
      </c>
      <c r="Y1599" s="3">
        <f t="shared" si="202"/>
        <v>0</v>
      </c>
      <c r="Z1599" s="206" t="s">
        <v>3602</v>
      </c>
      <c r="AA1599" s="215">
        <v>149</v>
      </c>
      <c r="AE1599" s="311" t="s">
        <v>8775</v>
      </c>
      <c r="AF1599" s="318">
        <v>1072.73</v>
      </c>
    </row>
    <row r="1600" spans="1:32" ht="15" hidden="1">
      <c r="A1600" s="87" t="s">
        <v>6392</v>
      </c>
      <c r="B1600" s="49" t="s">
        <v>4190</v>
      </c>
      <c r="C1600" s="50" t="s">
        <v>2242</v>
      </c>
      <c r="D1600" s="50" t="s">
        <v>2172</v>
      </c>
      <c r="E1600" s="50" t="s">
        <v>2120</v>
      </c>
      <c r="F1600" s="50" t="s">
        <v>2119</v>
      </c>
      <c r="G1600" s="52" t="s">
        <v>2108</v>
      </c>
      <c r="H1600" s="53" t="s">
        <v>3603</v>
      </c>
      <c r="I1600" s="256">
        <v>2827</v>
      </c>
      <c r="J1600" s="254">
        <v>329</v>
      </c>
      <c r="K1600" s="255">
        <v>49</v>
      </c>
      <c r="L1600" s="318">
        <v>883.8</v>
      </c>
      <c r="M1600" s="33">
        <f t="shared" si="198"/>
        <v>1.7332861599999999E-2</v>
      </c>
      <c r="N1600" s="33">
        <f t="shared" si="199"/>
        <v>6.4522646000000003E-3</v>
      </c>
      <c r="O1600" s="54">
        <f t="shared" si="200"/>
        <v>1.7947220000000001E-4</v>
      </c>
      <c r="P1600" s="29">
        <f t="shared" si="201"/>
        <v>40381</v>
      </c>
      <c r="Q1600" s="146"/>
      <c r="R1600" s="146"/>
      <c r="S1600" s="146"/>
      <c r="T1600" s="146"/>
      <c r="U1600" s="86"/>
      <c r="W1600" s="203" t="s">
        <v>3603</v>
      </c>
      <c r="X1600" s="204">
        <v>329</v>
      </c>
      <c r="Y1600" s="3">
        <f t="shared" si="202"/>
        <v>0</v>
      </c>
      <c r="Z1600" s="206" t="s">
        <v>3603</v>
      </c>
      <c r="AA1600" s="215">
        <v>49</v>
      </c>
      <c r="AE1600" s="311" t="s">
        <v>8776</v>
      </c>
      <c r="AF1600" s="318">
        <v>883.8</v>
      </c>
    </row>
    <row r="1601" spans="1:32" ht="15" hidden="1">
      <c r="A1601" s="87" t="s">
        <v>6393</v>
      </c>
      <c r="B1601" s="49" t="s">
        <v>4191</v>
      </c>
      <c r="C1601" s="50" t="s">
        <v>2242</v>
      </c>
      <c r="D1601" s="50" t="s">
        <v>2172</v>
      </c>
      <c r="E1601" s="50" t="s">
        <v>2122</v>
      </c>
      <c r="F1601" s="50" t="s">
        <v>2119</v>
      </c>
      <c r="G1601" s="52" t="s">
        <v>2108</v>
      </c>
      <c r="H1601" s="53" t="s">
        <v>3604</v>
      </c>
      <c r="I1601" s="256">
        <v>4288</v>
      </c>
      <c r="J1601" s="254">
        <v>539</v>
      </c>
      <c r="K1601" s="255">
        <v>67</v>
      </c>
      <c r="L1601" s="318">
        <v>999.6</v>
      </c>
      <c r="M1601" s="33">
        <f t="shared" si="198"/>
        <v>1.5625E-2</v>
      </c>
      <c r="N1601" s="33">
        <f t="shared" si="199"/>
        <v>8.4252449999999996E-3</v>
      </c>
      <c r="O1601" s="54">
        <f t="shared" si="200"/>
        <v>2.3435139999999999E-4</v>
      </c>
      <c r="P1601" s="29">
        <f t="shared" si="201"/>
        <v>52729</v>
      </c>
      <c r="Q1601" s="146"/>
      <c r="R1601" s="146"/>
      <c r="S1601" s="146"/>
      <c r="T1601" s="146"/>
      <c r="U1601" s="86"/>
      <c r="W1601" s="203" t="s">
        <v>3604</v>
      </c>
      <c r="X1601" s="204">
        <v>539</v>
      </c>
      <c r="Y1601" s="3">
        <f t="shared" si="202"/>
        <v>0</v>
      </c>
      <c r="Z1601" s="206" t="s">
        <v>3604</v>
      </c>
      <c r="AA1601" s="215">
        <v>67</v>
      </c>
      <c r="AE1601" s="311" t="s">
        <v>8777</v>
      </c>
      <c r="AF1601" s="318">
        <v>999.6</v>
      </c>
    </row>
    <row r="1602" spans="1:32" ht="15" hidden="1">
      <c r="A1602" s="87" t="s">
        <v>6394</v>
      </c>
      <c r="B1602" s="49" t="s">
        <v>4192</v>
      </c>
      <c r="C1602" s="50" t="s">
        <v>2242</v>
      </c>
      <c r="D1602" s="50" t="s">
        <v>2172</v>
      </c>
      <c r="E1602" s="50" t="s">
        <v>2124</v>
      </c>
      <c r="F1602" s="50" t="s">
        <v>2119</v>
      </c>
      <c r="G1602" s="52" t="s">
        <v>2108</v>
      </c>
      <c r="H1602" s="53" t="s">
        <v>3605</v>
      </c>
      <c r="I1602" s="256">
        <v>2435</v>
      </c>
      <c r="J1602" s="254">
        <v>228</v>
      </c>
      <c r="K1602" s="255">
        <v>52</v>
      </c>
      <c r="L1602" s="318">
        <v>5793.09</v>
      </c>
      <c r="M1602" s="33">
        <f t="shared" si="198"/>
        <v>2.1355236100000001E-2</v>
      </c>
      <c r="N1602" s="33">
        <f t="shared" si="199"/>
        <v>8.4048300000000005E-4</v>
      </c>
      <c r="O1602" s="54">
        <f t="shared" si="200"/>
        <v>2.3378299999999999E-5</v>
      </c>
      <c r="P1602" s="29">
        <f t="shared" si="201"/>
        <v>5260</v>
      </c>
      <c r="Q1602" s="146"/>
      <c r="R1602" s="146"/>
      <c r="S1602" s="146"/>
      <c r="T1602" s="146"/>
      <c r="U1602" s="86"/>
      <c r="W1602" s="203" t="s">
        <v>3605</v>
      </c>
      <c r="X1602" s="204">
        <v>228</v>
      </c>
      <c r="Y1602" s="3">
        <f t="shared" si="202"/>
        <v>0</v>
      </c>
      <c r="Z1602" s="206" t="s">
        <v>3605</v>
      </c>
      <c r="AA1602" s="215">
        <v>52</v>
      </c>
      <c r="AE1602" s="311" t="s">
        <v>8778</v>
      </c>
      <c r="AF1602" s="318">
        <v>5793.09</v>
      </c>
    </row>
    <row r="1603" spans="1:32" ht="15" hidden="1">
      <c r="A1603" s="87" t="s">
        <v>6395</v>
      </c>
      <c r="B1603" s="49" t="s">
        <v>4193</v>
      </c>
      <c r="C1603" s="50" t="s">
        <v>2242</v>
      </c>
      <c r="D1603" s="50" t="s">
        <v>2172</v>
      </c>
      <c r="E1603" s="50" t="s">
        <v>2126</v>
      </c>
      <c r="F1603" s="50" t="s">
        <v>2119</v>
      </c>
      <c r="G1603" s="52" t="s">
        <v>2108</v>
      </c>
      <c r="H1603" s="53" t="s">
        <v>3606</v>
      </c>
      <c r="I1603" s="256">
        <v>1854</v>
      </c>
      <c r="J1603" s="254">
        <v>188</v>
      </c>
      <c r="K1603" s="255">
        <v>50</v>
      </c>
      <c r="L1603" s="318">
        <v>922.62</v>
      </c>
      <c r="M1603" s="33">
        <f t="shared" si="198"/>
        <v>2.6968716199999999E-2</v>
      </c>
      <c r="N1603" s="33">
        <f t="shared" si="199"/>
        <v>5.4953487000000004E-3</v>
      </c>
      <c r="O1603" s="54">
        <f t="shared" si="200"/>
        <v>1.5285520000000001E-4</v>
      </c>
      <c r="P1603" s="29">
        <f t="shared" si="201"/>
        <v>34392</v>
      </c>
      <c r="Q1603" s="146"/>
      <c r="R1603" s="146"/>
      <c r="S1603" s="146"/>
      <c r="T1603" s="146"/>
      <c r="U1603" s="86"/>
      <c r="W1603" s="203" t="s">
        <v>3606</v>
      </c>
      <c r="X1603" s="204">
        <v>188</v>
      </c>
      <c r="Y1603" s="3">
        <f t="shared" si="202"/>
        <v>0</v>
      </c>
      <c r="Z1603" s="206" t="s">
        <v>3606</v>
      </c>
      <c r="AA1603" s="215">
        <v>50</v>
      </c>
      <c r="AE1603" s="311" t="s">
        <v>8779</v>
      </c>
      <c r="AF1603" s="318">
        <v>922.62</v>
      </c>
    </row>
    <row r="1604" spans="1:32" ht="15" hidden="1">
      <c r="A1604" s="87" t="s">
        <v>6396</v>
      </c>
      <c r="B1604" s="49" t="s">
        <v>4194</v>
      </c>
      <c r="C1604" s="50" t="s">
        <v>2242</v>
      </c>
      <c r="D1604" s="50" t="s">
        <v>2172</v>
      </c>
      <c r="E1604" s="50" t="s">
        <v>2133</v>
      </c>
      <c r="F1604" s="50" t="s">
        <v>2119</v>
      </c>
      <c r="G1604" s="52" t="s">
        <v>2108</v>
      </c>
      <c r="H1604" s="53" t="s">
        <v>3607</v>
      </c>
      <c r="I1604" s="256">
        <v>4010</v>
      </c>
      <c r="J1604" s="254">
        <v>370</v>
      </c>
      <c r="K1604" s="255">
        <v>124</v>
      </c>
      <c r="L1604" s="318">
        <v>823.55</v>
      </c>
      <c r="M1604" s="33">
        <f t="shared" si="198"/>
        <v>3.09226932E-2</v>
      </c>
      <c r="N1604" s="33">
        <f t="shared" si="199"/>
        <v>1.3892776900000001E-2</v>
      </c>
      <c r="O1604" s="54">
        <f t="shared" si="200"/>
        <v>3.8643290000000001E-4</v>
      </c>
      <c r="P1604" s="29">
        <f t="shared" si="201"/>
        <v>86947</v>
      </c>
      <c r="Q1604" s="146"/>
      <c r="R1604" s="146"/>
      <c r="S1604" s="146"/>
      <c r="T1604" s="146"/>
      <c r="U1604" s="86"/>
      <c r="W1604" s="203" t="s">
        <v>3607</v>
      </c>
      <c r="X1604" s="204">
        <v>370</v>
      </c>
      <c r="Y1604" s="3">
        <f t="shared" si="202"/>
        <v>0</v>
      </c>
      <c r="Z1604" s="206" t="s">
        <v>3607</v>
      </c>
      <c r="AA1604" s="215">
        <v>124</v>
      </c>
      <c r="AE1604" s="311" t="s">
        <v>8780</v>
      </c>
      <c r="AF1604" s="318">
        <v>823.55</v>
      </c>
    </row>
    <row r="1605" spans="1:32" ht="15" hidden="1">
      <c r="A1605" s="87" t="s">
        <v>6397</v>
      </c>
      <c r="B1605" s="49" t="s">
        <v>4195</v>
      </c>
      <c r="C1605" s="50" t="s">
        <v>2242</v>
      </c>
      <c r="D1605" s="50" t="s">
        <v>2172</v>
      </c>
      <c r="E1605" s="50" t="s">
        <v>2157</v>
      </c>
      <c r="F1605" s="50" t="s">
        <v>2119</v>
      </c>
      <c r="G1605" s="52" t="s">
        <v>2108</v>
      </c>
      <c r="H1605" s="53" t="s">
        <v>3608</v>
      </c>
      <c r="I1605" s="256">
        <v>2900</v>
      </c>
      <c r="J1605" s="254">
        <v>365</v>
      </c>
      <c r="K1605" s="255">
        <v>17</v>
      </c>
      <c r="L1605" s="318">
        <v>640.33000000000004</v>
      </c>
      <c r="M1605" s="33">
        <f t="shared" si="198"/>
        <v>5.8620688999999997E-3</v>
      </c>
      <c r="N1605" s="33">
        <f t="shared" si="199"/>
        <v>3.3414882000000002E-3</v>
      </c>
      <c r="O1605" s="54">
        <f t="shared" si="200"/>
        <v>9.2944700000000005E-5</v>
      </c>
      <c r="P1605" s="29">
        <f t="shared" si="201"/>
        <v>20912</v>
      </c>
      <c r="Q1605" s="146"/>
      <c r="R1605" s="146"/>
      <c r="S1605" s="146"/>
      <c r="T1605" s="146"/>
      <c r="U1605" s="86"/>
      <c r="W1605" s="203" t="s">
        <v>3608</v>
      </c>
      <c r="X1605" s="204">
        <v>365</v>
      </c>
      <c r="Y1605" s="3">
        <f t="shared" si="202"/>
        <v>0</v>
      </c>
      <c r="Z1605" s="206" t="s">
        <v>3608</v>
      </c>
      <c r="AA1605" s="215">
        <v>17</v>
      </c>
      <c r="AE1605" s="311" t="s">
        <v>8781</v>
      </c>
      <c r="AF1605" s="318">
        <v>640.33000000000004</v>
      </c>
    </row>
    <row r="1606" spans="1:32" ht="15" hidden="1">
      <c r="A1606" s="87" t="s">
        <v>6398</v>
      </c>
      <c r="B1606" s="49" t="s">
        <v>4196</v>
      </c>
      <c r="C1606" s="50" t="s">
        <v>2242</v>
      </c>
      <c r="D1606" s="50" t="s">
        <v>2172</v>
      </c>
      <c r="E1606" s="50" t="s">
        <v>2159</v>
      </c>
      <c r="F1606" s="50" t="s">
        <v>2119</v>
      </c>
      <c r="G1606" s="52" t="s">
        <v>2108</v>
      </c>
      <c r="H1606" s="53" t="s">
        <v>3601</v>
      </c>
      <c r="I1606" s="256">
        <v>6139</v>
      </c>
      <c r="J1606" s="254">
        <v>747</v>
      </c>
      <c r="K1606" s="255">
        <v>83</v>
      </c>
      <c r="L1606" s="318">
        <v>1036.21</v>
      </c>
      <c r="M1606" s="33">
        <f t="shared" si="198"/>
        <v>1.3520117200000001E-2</v>
      </c>
      <c r="N1606" s="33">
        <f t="shared" si="199"/>
        <v>9.7466029999999995E-3</v>
      </c>
      <c r="O1606" s="54">
        <f t="shared" si="200"/>
        <v>2.7110550000000001E-4</v>
      </c>
      <c r="P1606" s="29">
        <f t="shared" si="201"/>
        <v>60998</v>
      </c>
      <c r="Q1606" s="146"/>
      <c r="R1606" s="146"/>
      <c r="S1606" s="146"/>
      <c r="T1606" s="146"/>
      <c r="U1606" s="86"/>
      <c r="W1606" s="203" t="s">
        <v>3601</v>
      </c>
      <c r="X1606" s="204">
        <v>747</v>
      </c>
      <c r="Y1606" s="3">
        <f t="shared" si="202"/>
        <v>0</v>
      </c>
      <c r="Z1606" s="206" t="s">
        <v>3601</v>
      </c>
      <c r="AA1606" s="215">
        <v>83</v>
      </c>
      <c r="AE1606" s="311" t="s">
        <v>8774</v>
      </c>
      <c r="AF1606" s="318">
        <v>1036.21</v>
      </c>
    </row>
    <row r="1607" spans="1:32" ht="15" hidden="1">
      <c r="A1607" s="87" t="s">
        <v>6399</v>
      </c>
      <c r="B1607" s="49" t="s">
        <v>4197</v>
      </c>
      <c r="C1607" s="50" t="s">
        <v>2242</v>
      </c>
      <c r="D1607" s="50" t="s">
        <v>2174</v>
      </c>
      <c r="E1607" s="50" t="s">
        <v>2116</v>
      </c>
      <c r="F1607" s="50">
        <v>3</v>
      </c>
      <c r="G1607" s="52" t="s">
        <v>2109</v>
      </c>
      <c r="H1607" s="53" t="s">
        <v>3609</v>
      </c>
      <c r="I1607" s="256">
        <v>11783</v>
      </c>
      <c r="J1607" s="254">
        <v>1348</v>
      </c>
      <c r="K1607" s="255">
        <v>185</v>
      </c>
      <c r="L1607" s="318">
        <v>852.21</v>
      </c>
      <c r="M1607" s="33">
        <f t="shared" si="198"/>
        <v>1.5700585499999999E-2</v>
      </c>
      <c r="N1607" s="33">
        <f t="shared" si="199"/>
        <v>2.4834711200000002E-2</v>
      </c>
      <c r="O1607" s="54">
        <f t="shared" si="200"/>
        <v>6.9078710000000003E-4</v>
      </c>
      <c r="P1607" s="29">
        <f t="shared" si="201"/>
        <v>155427</v>
      </c>
      <c r="Q1607" s="146"/>
      <c r="R1607" s="146"/>
      <c r="S1607" s="146"/>
      <c r="T1607" s="146"/>
      <c r="U1607" s="86"/>
      <c r="W1607" s="203" t="s">
        <v>3609</v>
      </c>
      <c r="X1607" s="204">
        <v>1348</v>
      </c>
      <c r="Y1607" s="3">
        <f t="shared" si="202"/>
        <v>0</v>
      </c>
      <c r="Z1607" s="206" t="s">
        <v>3609</v>
      </c>
      <c r="AA1607" s="215">
        <v>185</v>
      </c>
      <c r="AE1607" s="311" t="s">
        <v>8782</v>
      </c>
      <c r="AF1607" s="318">
        <v>852.21</v>
      </c>
    </row>
    <row r="1608" spans="1:32" ht="15" hidden="1">
      <c r="A1608" s="87" t="s">
        <v>6400</v>
      </c>
      <c r="B1608" s="49" t="s">
        <v>4198</v>
      </c>
      <c r="C1608" s="50" t="s">
        <v>2242</v>
      </c>
      <c r="D1608" s="50" t="s">
        <v>2174</v>
      </c>
      <c r="E1608" s="50" t="s">
        <v>2115</v>
      </c>
      <c r="F1608" s="50" t="s">
        <v>2119</v>
      </c>
      <c r="G1608" s="52" t="s">
        <v>2108</v>
      </c>
      <c r="H1608" s="53" t="s">
        <v>3610</v>
      </c>
      <c r="I1608" s="256">
        <v>4203</v>
      </c>
      <c r="J1608" s="254">
        <v>555</v>
      </c>
      <c r="K1608" s="255">
        <v>82</v>
      </c>
      <c r="L1608" s="318">
        <v>774.69</v>
      </c>
      <c r="M1608" s="33">
        <f t="shared" si="198"/>
        <v>1.9509873800000001E-2</v>
      </c>
      <c r="N1608" s="33">
        <f t="shared" si="199"/>
        <v>1.39771779E-2</v>
      </c>
      <c r="O1608" s="54">
        <f t="shared" si="200"/>
        <v>3.8878060000000002E-4</v>
      </c>
      <c r="P1608" s="29">
        <f t="shared" si="201"/>
        <v>87475</v>
      </c>
      <c r="Q1608" s="146"/>
      <c r="R1608" s="146"/>
      <c r="S1608" s="146"/>
      <c r="T1608" s="146"/>
      <c r="U1608" s="86"/>
      <c r="W1608" s="203" t="s">
        <v>3610</v>
      </c>
      <c r="X1608" s="204">
        <v>555</v>
      </c>
      <c r="Y1608" s="3">
        <f t="shared" si="202"/>
        <v>0</v>
      </c>
      <c r="Z1608" s="206" t="s">
        <v>3610</v>
      </c>
      <c r="AA1608" s="215">
        <v>82</v>
      </c>
      <c r="AE1608" s="311" t="s">
        <v>8783</v>
      </c>
      <c r="AF1608" s="318">
        <v>774.69</v>
      </c>
    </row>
    <row r="1609" spans="1:32" ht="15" hidden="1">
      <c r="A1609" s="87" t="s">
        <v>6401</v>
      </c>
      <c r="B1609" s="49" t="s">
        <v>4199</v>
      </c>
      <c r="C1609" s="50" t="s">
        <v>2242</v>
      </c>
      <c r="D1609" s="50" t="s">
        <v>2174</v>
      </c>
      <c r="E1609" s="50" t="s">
        <v>2120</v>
      </c>
      <c r="F1609" s="50" t="s">
        <v>2119</v>
      </c>
      <c r="G1609" s="52" t="s">
        <v>2108</v>
      </c>
      <c r="H1609" s="53" t="s">
        <v>3611</v>
      </c>
      <c r="I1609" s="256">
        <v>3307</v>
      </c>
      <c r="J1609" s="254">
        <v>464</v>
      </c>
      <c r="K1609" s="255">
        <v>51</v>
      </c>
      <c r="L1609" s="318">
        <v>817.67</v>
      </c>
      <c r="M1609" s="33">
        <f t="shared" si="198"/>
        <v>1.54218324E-2</v>
      </c>
      <c r="N1609" s="33">
        <f t="shared" si="199"/>
        <v>8.7513668999999999E-3</v>
      </c>
      <c r="O1609" s="54">
        <f t="shared" si="200"/>
        <v>2.4342259999999999E-4</v>
      </c>
      <c r="P1609" s="29">
        <f t="shared" si="201"/>
        <v>54770</v>
      </c>
      <c r="Q1609" s="146"/>
      <c r="R1609" s="146"/>
      <c r="S1609" s="146"/>
      <c r="T1609" s="146"/>
      <c r="U1609" s="86"/>
      <c r="W1609" s="203" t="s">
        <v>3611</v>
      </c>
      <c r="X1609" s="204">
        <v>464</v>
      </c>
      <c r="Y1609" s="3">
        <f t="shared" si="202"/>
        <v>0</v>
      </c>
      <c r="Z1609" s="206" t="s">
        <v>3611</v>
      </c>
      <c r="AA1609" s="215">
        <v>51</v>
      </c>
      <c r="AE1609" s="311" t="s">
        <v>8784</v>
      </c>
      <c r="AF1609" s="318">
        <v>817.67</v>
      </c>
    </row>
    <row r="1610" spans="1:32" ht="15" hidden="1">
      <c r="A1610" s="87" t="s">
        <v>6402</v>
      </c>
      <c r="B1610" s="49" t="s">
        <v>4200</v>
      </c>
      <c r="C1610" s="50" t="s">
        <v>2242</v>
      </c>
      <c r="D1610" s="50" t="s">
        <v>2174</v>
      </c>
      <c r="E1610" s="50" t="s">
        <v>2122</v>
      </c>
      <c r="F1610" s="50">
        <v>3</v>
      </c>
      <c r="G1610" s="52" t="s">
        <v>2109</v>
      </c>
      <c r="H1610" s="53" t="s">
        <v>3612</v>
      </c>
      <c r="I1610" s="256">
        <v>3156</v>
      </c>
      <c r="J1610" s="254">
        <v>323</v>
      </c>
      <c r="K1610" s="255">
        <v>122</v>
      </c>
      <c r="L1610" s="318">
        <v>1020.51</v>
      </c>
      <c r="M1610" s="33">
        <f t="shared" si="198"/>
        <v>3.8656527199999999E-2</v>
      </c>
      <c r="N1610" s="33">
        <f t="shared" si="199"/>
        <v>1.2235116000000001E-2</v>
      </c>
      <c r="O1610" s="54">
        <f t="shared" si="200"/>
        <v>3.403244E-4</v>
      </c>
      <c r="P1610" s="29">
        <f t="shared" si="201"/>
        <v>76572</v>
      </c>
      <c r="Q1610" s="146"/>
      <c r="R1610" s="146"/>
      <c r="S1610" s="146"/>
      <c r="T1610" s="146"/>
      <c r="U1610" s="86"/>
      <c r="W1610" s="203" t="s">
        <v>3612</v>
      </c>
      <c r="X1610" s="204">
        <v>323</v>
      </c>
      <c r="Y1610" s="3">
        <f t="shared" si="202"/>
        <v>0</v>
      </c>
      <c r="Z1610" s="206" t="s">
        <v>3612</v>
      </c>
      <c r="AA1610" s="215">
        <v>122</v>
      </c>
      <c r="AE1610" s="311" t="s">
        <v>8785</v>
      </c>
      <c r="AF1610" s="318">
        <v>1020.51</v>
      </c>
    </row>
    <row r="1611" spans="1:32" ht="15" hidden="1">
      <c r="A1611" s="87" t="s">
        <v>6403</v>
      </c>
      <c r="B1611" s="49" t="s">
        <v>4201</v>
      </c>
      <c r="C1611" s="50" t="s">
        <v>2242</v>
      </c>
      <c r="D1611" s="50" t="s">
        <v>2174</v>
      </c>
      <c r="E1611" s="50" t="s">
        <v>2124</v>
      </c>
      <c r="F1611" s="50" t="s">
        <v>2119</v>
      </c>
      <c r="G1611" s="52" t="s">
        <v>2108</v>
      </c>
      <c r="H1611" s="53" t="s">
        <v>3613</v>
      </c>
      <c r="I1611" s="256">
        <v>4114</v>
      </c>
      <c r="J1611" s="254">
        <v>484</v>
      </c>
      <c r="K1611" s="255">
        <v>108</v>
      </c>
      <c r="L1611" s="318">
        <v>907.77</v>
      </c>
      <c r="M1611" s="33">
        <f t="shared" si="198"/>
        <v>2.6251823000000001E-2</v>
      </c>
      <c r="N1611" s="33">
        <f t="shared" si="199"/>
        <v>1.39968079E-2</v>
      </c>
      <c r="O1611" s="54">
        <f t="shared" si="200"/>
        <v>3.8932659999999999E-4</v>
      </c>
      <c r="P1611" s="29">
        <f t="shared" si="201"/>
        <v>87598</v>
      </c>
      <c r="Q1611" s="146"/>
      <c r="R1611" s="146"/>
      <c r="S1611" s="146"/>
      <c r="T1611" s="146"/>
      <c r="U1611" s="86"/>
      <c r="W1611" s="203" t="s">
        <v>3613</v>
      </c>
      <c r="X1611" s="204">
        <v>484</v>
      </c>
      <c r="Y1611" s="3">
        <f t="shared" si="202"/>
        <v>0</v>
      </c>
      <c r="Z1611" s="206" t="s">
        <v>3613</v>
      </c>
      <c r="AA1611" s="215">
        <v>108</v>
      </c>
      <c r="AE1611" s="311" t="s">
        <v>8786</v>
      </c>
      <c r="AF1611" s="318">
        <v>907.77</v>
      </c>
    </row>
    <row r="1612" spans="1:32" ht="15" hidden="1">
      <c r="A1612" s="87" t="s">
        <v>6404</v>
      </c>
      <c r="B1612" s="49" t="s">
        <v>4202</v>
      </c>
      <c r="C1612" s="50" t="s">
        <v>2242</v>
      </c>
      <c r="D1612" s="50" t="s">
        <v>2174</v>
      </c>
      <c r="E1612" s="50" t="s">
        <v>2126</v>
      </c>
      <c r="F1612" s="50" t="s">
        <v>2119</v>
      </c>
      <c r="G1612" s="52" t="s">
        <v>2108</v>
      </c>
      <c r="H1612" s="53" t="s">
        <v>3614</v>
      </c>
      <c r="I1612" s="256">
        <v>2726</v>
      </c>
      <c r="J1612" s="254">
        <v>312</v>
      </c>
      <c r="K1612" s="255">
        <v>50</v>
      </c>
      <c r="L1612" s="318">
        <v>613.4</v>
      </c>
      <c r="M1612" s="33">
        <f t="shared" si="198"/>
        <v>1.8341892799999999E-2</v>
      </c>
      <c r="N1612" s="33">
        <f t="shared" si="199"/>
        <v>9.3294269999999995E-3</v>
      </c>
      <c r="O1612" s="54">
        <f t="shared" si="200"/>
        <v>2.5950160000000002E-4</v>
      </c>
      <c r="P1612" s="29">
        <f t="shared" si="201"/>
        <v>58387</v>
      </c>
      <c r="Q1612" s="146"/>
      <c r="R1612" s="146"/>
      <c r="S1612" s="146"/>
      <c r="T1612" s="146"/>
      <c r="U1612" s="86"/>
      <c r="W1612" s="203" t="s">
        <v>3614</v>
      </c>
      <c r="X1612" s="204">
        <v>312</v>
      </c>
      <c r="Y1612" s="3">
        <f t="shared" si="202"/>
        <v>0</v>
      </c>
      <c r="Z1612" s="206" t="s">
        <v>3614</v>
      </c>
      <c r="AA1612" s="215">
        <v>50</v>
      </c>
      <c r="AE1612" s="311" t="s">
        <v>8787</v>
      </c>
      <c r="AF1612" s="318">
        <v>613.4</v>
      </c>
    </row>
    <row r="1613" spans="1:32" ht="15" hidden="1">
      <c r="A1613" s="87" t="s">
        <v>6405</v>
      </c>
      <c r="B1613" s="49" t="s">
        <v>4203</v>
      </c>
      <c r="C1613" s="50" t="s">
        <v>2242</v>
      </c>
      <c r="D1613" s="50" t="s">
        <v>2174</v>
      </c>
      <c r="E1613" s="50" t="s">
        <v>2133</v>
      </c>
      <c r="F1613" s="50" t="s">
        <v>2119</v>
      </c>
      <c r="G1613" s="52" t="s">
        <v>2108</v>
      </c>
      <c r="H1613" s="53" t="s">
        <v>3615</v>
      </c>
      <c r="I1613" s="256">
        <v>3542</v>
      </c>
      <c r="J1613" s="254">
        <v>395</v>
      </c>
      <c r="K1613" s="255">
        <v>71</v>
      </c>
      <c r="L1613" s="318">
        <v>847.1</v>
      </c>
      <c r="M1613" s="33">
        <f t="shared" si="198"/>
        <v>2.0045172199999999E-2</v>
      </c>
      <c r="N1613" s="33">
        <f t="shared" si="199"/>
        <v>9.3469990999999995E-3</v>
      </c>
      <c r="O1613" s="54">
        <f t="shared" si="200"/>
        <v>2.5999040000000001E-4</v>
      </c>
      <c r="P1613" s="29">
        <f t="shared" si="201"/>
        <v>58497</v>
      </c>
      <c r="Q1613" s="146"/>
      <c r="R1613" s="146"/>
      <c r="S1613" s="146"/>
      <c r="T1613" s="146"/>
      <c r="U1613" s="86"/>
      <c r="W1613" s="203" t="s">
        <v>3615</v>
      </c>
      <c r="X1613" s="204">
        <v>395</v>
      </c>
      <c r="Y1613" s="3">
        <f t="shared" si="202"/>
        <v>0</v>
      </c>
      <c r="Z1613" s="206" t="s">
        <v>3615</v>
      </c>
      <c r="AA1613" s="215">
        <v>71</v>
      </c>
      <c r="AE1613" s="311" t="s">
        <v>8788</v>
      </c>
      <c r="AF1613" s="318">
        <v>847.1</v>
      </c>
    </row>
    <row r="1614" spans="1:32" ht="15" hidden="1">
      <c r="A1614" s="87" t="s">
        <v>6406</v>
      </c>
      <c r="B1614" s="49" t="s">
        <v>4204</v>
      </c>
      <c r="C1614" s="50" t="s">
        <v>2242</v>
      </c>
      <c r="D1614" s="50" t="s">
        <v>2174</v>
      </c>
      <c r="E1614" s="50" t="s">
        <v>2157</v>
      </c>
      <c r="F1614" s="50">
        <v>3</v>
      </c>
      <c r="G1614" s="52" t="s">
        <v>2109</v>
      </c>
      <c r="H1614" s="53" t="s">
        <v>3616</v>
      </c>
      <c r="I1614" s="256">
        <v>25835</v>
      </c>
      <c r="J1614" s="254">
        <v>3254</v>
      </c>
      <c r="K1614" s="255">
        <v>951</v>
      </c>
      <c r="L1614" s="318">
        <v>1387.66</v>
      </c>
      <c r="M1614" s="33">
        <f t="shared" si="198"/>
        <v>3.6810528299999999E-2</v>
      </c>
      <c r="N1614" s="33">
        <f t="shared" si="199"/>
        <v>8.6319025600000002E-2</v>
      </c>
      <c r="O1614" s="54">
        <f t="shared" si="200"/>
        <v>2.4009970999999998E-3</v>
      </c>
      <c r="P1614" s="29">
        <f t="shared" si="201"/>
        <v>540224</v>
      </c>
      <c r="Q1614" s="146"/>
      <c r="R1614" s="146"/>
      <c r="S1614" s="146"/>
      <c r="T1614" s="146"/>
      <c r="U1614" s="86"/>
      <c r="W1614" s="203" t="s">
        <v>3616</v>
      </c>
      <c r="X1614" s="204">
        <v>3254</v>
      </c>
      <c r="Y1614" s="3">
        <f t="shared" si="202"/>
        <v>0</v>
      </c>
      <c r="Z1614" s="206" t="s">
        <v>3616</v>
      </c>
      <c r="AA1614" s="215">
        <v>951</v>
      </c>
      <c r="AE1614" s="311" t="s">
        <v>8789</v>
      </c>
      <c r="AF1614" s="318">
        <v>1387.66</v>
      </c>
    </row>
    <row r="1615" spans="1:32" ht="15" hidden="1">
      <c r="A1615" s="87" t="s">
        <v>6407</v>
      </c>
      <c r="B1615" s="49" t="s">
        <v>4205</v>
      </c>
      <c r="C1615" s="50" t="s">
        <v>2242</v>
      </c>
      <c r="D1615" s="50" t="s">
        <v>2174</v>
      </c>
      <c r="E1615" s="50" t="s">
        <v>2159</v>
      </c>
      <c r="F1615" s="50">
        <v>3</v>
      </c>
      <c r="G1615" s="52" t="s">
        <v>2109</v>
      </c>
      <c r="H1615" s="53" t="s">
        <v>3617</v>
      </c>
      <c r="I1615" s="256">
        <v>7017</v>
      </c>
      <c r="J1615" s="254">
        <v>888</v>
      </c>
      <c r="K1615" s="255">
        <v>150</v>
      </c>
      <c r="L1615" s="318">
        <v>716.14</v>
      </c>
      <c r="M1615" s="33">
        <f t="shared" si="198"/>
        <v>2.1376656599999998E-2</v>
      </c>
      <c r="N1615" s="33">
        <f t="shared" si="199"/>
        <v>2.65066482E-2</v>
      </c>
      <c r="O1615" s="54">
        <f t="shared" si="200"/>
        <v>7.3729259999999995E-4</v>
      </c>
      <c r="P1615" s="29">
        <f t="shared" si="201"/>
        <v>165890</v>
      </c>
      <c r="Q1615" s="146"/>
      <c r="R1615" s="146"/>
      <c r="S1615" s="146"/>
      <c r="T1615" s="146"/>
      <c r="U1615" s="86"/>
      <c r="W1615" s="203" t="s">
        <v>3617</v>
      </c>
      <c r="X1615" s="204">
        <v>888</v>
      </c>
      <c r="Y1615" s="3">
        <f t="shared" si="202"/>
        <v>0</v>
      </c>
      <c r="Z1615" s="206" t="s">
        <v>3617</v>
      </c>
      <c r="AA1615" s="215">
        <v>150</v>
      </c>
      <c r="AE1615" s="311" t="s">
        <v>8790</v>
      </c>
      <c r="AF1615" s="318">
        <v>716.14</v>
      </c>
    </row>
    <row r="1616" spans="1:32" ht="15" hidden="1">
      <c r="A1616" s="87" t="s">
        <v>6408</v>
      </c>
      <c r="B1616" s="49" t="s">
        <v>4206</v>
      </c>
      <c r="C1616" s="50" t="s">
        <v>2242</v>
      </c>
      <c r="D1616" s="50" t="s">
        <v>2174</v>
      </c>
      <c r="E1616" s="50" t="s">
        <v>2172</v>
      </c>
      <c r="F1616" s="50" t="s">
        <v>2119</v>
      </c>
      <c r="G1616" s="52" t="s">
        <v>2108</v>
      </c>
      <c r="H1616" s="53" t="s">
        <v>3618</v>
      </c>
      <c r="I1616" s="256">
        <v>2981</v>
      </c>
      <c r="J1616" s="254">
        <v>343</v>
      </c>
      <c r="K1616" s="255">
        <v>77</v>
      </c>
      <c r="L1616" s="318">
        <v>1145.76</v>
      </c>
      <c r="M1616" s="33">
        <f t="shared" si="198"/>
        <v>2.5830258299999999E-2</v>
      </c>
      <c r="N1616" s="33">
        <f t="shared" si="199"/>
        <v>7.7326653000000002E-3</v>
      </c>
      <c r="O1616" s="54">
        <f t="shared" si="200"/>
        <v>2.1508700000000001E-4</v>
      </c>
      <c r="P1616" s="29">
        <f t="shared" si="201"/>
        <v>48394</v>
      </c>
      <c r="Q1616" s="146"/>
      <c r="R1616" s="146"/>
      <c r="S1616" s="146"/>
      <c r="T1616" s="146"/>
      <c r="U1616" s="86"/>
      <c r="W1616" s="203" t="s">
        <v>3618</v>
      </c>
      <c r="X1616" s="204">
        <v>343</v>
      </c>
      <c r="Y1616" s="3">
        <f t="shared" si="202"/>
        <v>0</v>
      </c>
      <c r="Z1616" s="206" t="s">
        <v>3618</v>
      </c>
      <c r="AA1616" s="215">
        <v>77</v>
      </c>
      <c r="AE1616" s="311" t="s">
        <v>8791</v>
      </c>
      <c r="AF1616" s="318">
        <v>1145.76</v>
      </c>
    </row>
    <row r="1617" spans="1:32" ht="15" hidden="1">
      <c r="A1617" s="87" t="s">
        <v>6409</v>
      </c>
      <c r="B1617" s="49" t="s">
        <v>4207</v>
      </c>
      <c r="C1617" s="50" t="s">
        <v>2242</v>
      </c>
      <c r="D1617" s="50" t="s">
        <v>2175</v>
      </c>
      <c r="E1617" s="50" t="s">
        <v>2116</v>
      </c>
      <c r="F1617" s="50" t="s">
        <v>2119</v>
      </c>
      <c r="G1617" s="52" t="s">
        <v>2108</v>
      </c>
      <c r="H1617" s="53" t="s">
        <v>3619</v>
      </c>
      <c r="I1617" s="256">
        <v>3130</v>
      </c>
      <c r="J1617" s="254">
        <v>419</v>
      </c>
      <c r="K1617" s="255">
        <v>21</v>
      </c>
      <c r="L1617" s="318">
        <v>1462.57</v>
      </c>
      <c r="M1617" s="33">
        <f t="shared" si="198"/>
        <v>6.7092651000000003E-3</v>
      </c>
      <c r="N1617" s="33">
        <f t="shared" si="199"/>
        <v>1.9220837E-3</v>
      </c>
      <c r="O1617" s="54">
        <f t="shared" si="200"/>
        <v>5.3463500000000001E-5</v>
      </c>
      <c r="P1617" s="29">
        <f t="shared" si="201"/>
        <v>12029</v>
      </c>
      <c r="Q1617" s="146"/>
      <c r="R1617" s="146"/>
      <c r="S1617" s="146"/>
      <c r="T1617" s="146"/>
      <c r="U1617" s="86"/>
      <c r="W1617" s="203" t="s">
        <v>3619</v>
      </c>
      <c r="X1617" s="204">
        <v>419</v>
      </c>
      <c r="Y1617" s="3">
        <f t="shared" si="202"/>
        <v>0</v>
      </c>
      <c r="Z1617" s="206" t="s">
        <v>3619</v>
      </c>
      <c r="AA1617" s="215">
        <v>21</v>
      </c>
      <c r="AE1617" s="311" t="s">
        <v>8792</v>
      </c>
      <c r="AF1617" s="318">
        <v>1462.57</v>
      </c>
    </row>
    <row r="1618" spans="1:32" ht="15" hidden="1">
      <c r="A1618" s="87" t="s">
        <v>6410</v>
      </c>
      <c r="B1618" s="49" t="s">
        <v>4208</v>
      </c>
      <c r="C1618" s="50" t="s">
        <v>2242</v>
      </c>
      <c r="D1618" s="50" t="s">
        <v>2175</v>
      </c>
      <c r="E1618" s="50" t="s">
        <v>2115</v>
      </c>
      <c r="F1618" s="50" t="s">
        <v>2119</v>
      </c>
      <c r="G1618" s="52" t="s">
        <v>2108</v>
      </c>
      <c r="H1618" s="53" t="s">
        <v>3620</v>
      </c>
      <c r="I1618" s="256">
        <v>4398</v>
      </c>
      <c r="J1618" s="254">
        <v>633</v>
      </c>
      <c r="K1618" s="255">
        <v>37</v>
      </c>
      <c r="L1618" s="318">
        <v>1127.76</v>
      </c>
      <c r="M1618" s="33">
        <f t="shared" si="198"/>
        <v>8.4129149000000004E-3</v>
      </c>
      <c r="N1618" s="33">
        <f t="shared" si="199"/>
        <v>4.7220819000000002E-3</v>
      </c>
      <c r="O1618" s="54">
        <f t="shared" si="200"/>
        <v>1.3134649999999999E-4</v>
      </c>
      <c r="P1618" s="29">
        <f t="shared" si="201"/>
        <v>29552</v>
      </c>
      <c r="Q1618" s="146"/>
      <c r="R1618" s="146"/>
      <c r="S1618" s="146"/>
      <c r="T1618" s="146"/>
      <c r="U1618" s="86"/>
      <c r="W1618" s="203" t="s">
        <v>3620</v>
      </c>
      <c r="X1618" s="204">
        <v>633</v>
      </c>
      <c r="Y1618" s="3">
        <f t="shared" si="202"/>
        <v>0</v>
      </c>
      <c r="Z1618" s="206" t="s">
        <v>3620</v>
      </c>
      <c r="AA1618" s="215">
        <v>37</v>
      </c>
      <c r="AE1618" s="311" t="s">
        <v>8793</v>
      </c>
      <c r="AF1618" s="318">
        <v>1127.76</v>
      </c>
    </row>
    <row r="1619" spans="1:32" ht="15" hidden="1">
      <c r="A1619" s="87" t="s">
        <v>6411</v>
      </c>
      <c r="B1619" s="49" t="s">
        <v>4209</v>
      </c>
      <c r="C1619" s="50" t="s">
        <v>2242</v>
      </c>
      <c r="D1619" s="50" t="s">
        <v>2175</v>
      </c>
      <c r="E1619" s="50" t="s">
        <v>2120</v>
      </c>
      <c r="F1619" s="50" t="s">
        <v>2119</v>
      </c>
      <c r="G1619" s="52" t="s">
        <v>2108</v>
      </c>
      <c r="H1619" s="53" t="s">
        <v>3621</v>
      </c>
      <c r="I1619" s="256">
        <v>3156</v>
      </c>
      <c r="J1619" s="254">
        <v>449</v>
      </c>
      <c r="K1619" s="255">
        <v>37</v>
      </c>
      <c r="L1619" s="318">
        <v>1207.93</v>
      </c>
      <c r="M1619" s="33">
        <f t="shared" si="198"/>
        <v>1.17237008E-2</v>
      </c>
      <c r="N1619" s="33">
        <f t="shared" si="199"/>
        <v>4.3578200999999997E-3</v>
      </c>
      <c r="O1619" s="54">
        <f t="shared" si="200"/>
        <v>1.212144E-4</v>
      </c>
      <c r="P1619" s="29">
        <f t="shared" si="201"/>
        <v>27273</v>
      </c>
      <c r="Q1619" s="146"/>
      <c r="R1619" s="146"/>
      <c r="S1619" s="146"/>
      <c r="T1619" s="146"/>
      <c r="U1619" s="86"/>
      <c r="W1619" s="203" t="s">
        <v>3621</v>
      </c>
      <c r="X1619" s="204">
        <v>449</v>
      </c>
      <c r="Y1619" s="3">
        <f t="shared" si="202"/>
        <v>0</v>
      </c>
      <c r="Z1619" s="206" t="s">
        <v>3621</v>
      </c>
      <c r="AA1619" s="215">
        <v>37</v>
      </c>
      <c r="AE1619" s="311" t="s">
        <v>8794</v>
      </c>
      <c r="AF1619" s="318">
        <v>1207.93</v>
      </c>
    </row>
    <row r="1620" spans="1:32" ht="15" hidden="1">
      <c r="A1620" s="87" t="s">
        <v>6412</v>
      </c>
      <c r="B1620" s="49" t="s">
        <v>4210</v>
      </c>
      <c r="C1620" s="50" t="s">
        <v>2242</v>
      </c>
      <c r="D1620" s="50" t="s">
        <v>2175</v>
      </c>
      <c r="E1620" s="50" t="s">
        <v>2122</v>
      </c>
      <c r="F1620" s="50" t="s">
        <v>2119</v>
      </c>
      <c r="G1620" s="52" t="s">
        <v>2108</v>
      </c>
      <c r="H1620" s="53" t="s">
        <v>3622</v>
      </c>
      <c r="I1620" s="256">
        <v>2978</v>
      </c>
      <c r="J1620" s="254">
        <v>423</v>
      </c>
      <c r="K1620" s="255">
        <v>33</v>
      </c>
      <c r="L1620" s="318">
        <v>1173.78</v>
      </c>
      <c r="M1620" s="33">
        <f t="shared" si="198"/>
        <v>1.1081262499999999E-2</v>
      </c>
      <c r="N1620" s="33">
        <f t="shared" si="199"/>
        <v>3.9934007999999997E-3</v>
      </c>
      <c r="O1620" s="54">
        <f t="shared" si="200"/>
        <v>1.110779E-4</v>
      </c>
      <c r="P1620" s="29">
        <f t="shared" si="201"/>
        <v>24992</v>
      </c>
      <c r="Q1620" s="146"/>
      <c r="R1620" s="146"/>
      <c r="S1620" s="146"/>
      <c r="T1620" s="146"/>
      <c r="U1620" s="86"/>
      <c r="W1620" s="203" t="s">
        <v>3622</v>
      </c>
      <c r="X1620" s="204">
        <v>423</v>
      </c>
      <c r="Y1620" s="3">
        <f t="shared" si="202"/>
        <v>0</v>
      </c>
      <c r="Z1620" s="206" t="s">
        <v>3622</v>
      </c>
      <c r="AA1620" s="215">
        <v>33</v>
      </c>
      <c r="AE1620" s="311" t="s">
        <v>8795</v>
      </c>
      <c r="AF1620" s="318">
        <v>1173.78</v>
      </c>
    </row>
    <row r="1621" spans="1:32" ht="15" hidden="1">
      <c r="A1621" s="87" t="s">
        <v>6413</v>
      </c>
      <c r="B1621" s="49" t="s">
        <v>4211</v>
      </c>
      <c r="C1621" s="50" t="s">
        <v>2242</v>
      </c>
      <c r="D1621" s="50" t="s">
        <v>2175</v>
      </c>
      <c r="E1621" s="50" t="s">
        <v>2124</v>
      </c>
      <c r="F1621" s="50" t="s">
        <v>2119</v>
      </c>
      <c r="G1621" s="52" t="s">
        <v>2108</v>
      </c>
      <c r="H1621" s="53" t="s">
        <v>3623</v>
      </c>
      <c r="I1621" s="256">
        <v>6004</v>
      </c>
      <c r="J1621" s="254">
        <v>922</v>
      </c>
      <c r="K1621" s="255">
        <v>30</v>
      </c>
      <c r="L1621" s="318">
        <v>847.22</v>
      </c>
      <c r="M1621" s="33">
        <f t="shared" si="198"/>
        <v>4.9966688000000004E-3</v>
      </c>
      <c r="N1621" s="33">
        <f t="shared" si="199"/>
        <v>5.4377004999999999E-3</v>
      </c>
      <c r="O1621" s="54">
        <f t="shared" si="200"/>
        <v>1.512517E-4</v>
      </c>
      <c r="P1621" s="29">
        <f t="shared" si="201"/>
        <v>34031</v>
      </c>
      <c r="Q1621" s="146"/>
      <c r="R1621" s="146"/>
      <c r="S1621" s="146"/>
      <c r="T1621" s="146"/>
      <c r="U1621" s="86"/>
      <c r="W1621" s="203" t="s">
        <v>3623</v>
      </c>
      <c r="X1621" s="204">
        <v>922</v>
      </c>
      <c r="Y1621" s="3">
        <f t="shared" si="202"/>
        <v>0</v>
      </c>
      <c r="Z1621" s="206" t="s">
        <v>3623</v>
      </c>
      <c r="AA1621" s="215">
        <v>30</v>
      </c>
      <c r="AE1621" s="311" t="s">
        <v>8796</v>
      </c>
      <c r="AF1621" s="318">
        <v>847.22</v>
      </c>
    </row>
    <row r="1622" spans="1:32" ht="15" hidden="1">
      <c r="A1622" s="87" t="s">
        <v>6414</v>
      </c>
      <c r="B1622" s="49" t="s">
        <v>4212</v>
      </c>
      <c r="C1622" s="50" t="s">
        <v>2242</v>
      </c>
      <c r="D1622" s="50" t="s">
        <v>2175</v>
      </c>
      <c r="E1622" s="50" t="s">
        <v>2126</v>
      </c>
      <c r="F1622" s="50" t="s">
        <v>2119</v>
      </c>
      <c r="G1622" s="52" t="s">
        <v>2108</v>
      </c>
      <c r="H1622" s="53" t="s">
        <v>3624</v>
      </c>
      <c r="I1622" s="256">
        <v>2377</v>
      </c>
      <c r="J1622" s="254">
        <v>353</v>
      </c>
      <c r="K1622" s="255">
        <v>53</v>
      </c>
      <c r="L1622" s="318">
        <v>766.5</v>
      </c>
      <c r="M1622" s="33">
        <f t="shared" ref="M1622:M1643" si="203" xml:space="preserve"> ROUNDDOWN(K1622/I1622,10)</f>
        <v>2.2297013000000001E-2</v>
      </c>
      <c r="N1622" s="33">
        <f t="shared" ref="N1622:N1643" si="204">ROUNDDOWN(J1622*M1622/L1622,10)</f>
        <v>1.02685526E-2</v>
      </c>
      <c r="O1622" s="54">
        <f t="shared" ref="O1622:O1643" si="205">ROUNDDOWN(N1622/$N$2499,10)</f>
        <v>2.8562370000000001E-4</v>
      </c>
      <c r="P1622" s="29">
        <f t="shared" si="201"/>
        <v>64265</v>
      </c>
      <c r="Q1622" s="146"/>
      <c r="R1622" s="146"/>
      <c r="S1622" s="146"/>
      <c r="T1622" s="146"/>
      <c r="U1622" s="86"/>
      <c r="W1622" s="203" t="s">
        <v>3624</v>
      </c>
      <c r="X1622" s="204">
        <v>353</v>
      </c>
      <c r="Y1622" s="3">
        <f t="shared" si="202"/>
        <v>0</v>
      </c>
      <c r="Z1622" s="206" t="s">
        <v>3624</v>
      </c>
      <c r="AA1622" s="215">
        <v>53</v>
      </c>
      <c r="AE1622" s="311" t="s">
        <v>8797</v>
      </c>
      <c r="AF1622" s="318">
        <v>766.5</v>
      </c>
    </row>
    <row r="1623" spans="1:32" ht="15" hidden="1">
      <c r="A1623" s="87" t="s">
        <v>6415</v>
      </c>
      <c r="B1623" s="49" t="s">
        <v>4213</v>
      </c>
      <c r="C1623" s="50" t="s">
        <v>2242</v>
      </c>
      <c r="D1623" s="50" t="s">
        <v>2175</v>
      </c>
      <c r="E1623" s="50" t="s">
        <v>2133</v>
      </c>
      <c r="F1623" s="50" t="s">
        <v>2119</v>
      </c>
      <c r="G1623" s="52" t="s">
        <v>2108</v>
      </c>
      <c r="H1623" s="53" t="s">
        <v>3625</v>
      </c>
      <c r="I1623" s="256">
        <v>7532</v>
      </c>
      <c r="J1623" s="254">
        <v>1124</v>
      </c>
      <c r="K1623" s="255">
        <v>69</v>
      </c>
      <c r="L1623" s="318">
        <v>2476.2800000000002</v>
      </c>
      <c r="M1623" s="33">
        <f t="shared" si="203"/>
        <v>9.1609133999999998E-3</v>
      </c>
      <c r="N1623" s="33">
        <f t="shared" si="204"/>
        <v>4.1581995999999998E-3</v>
      </c>
      <c r="O1623" s="54">
        <f t="shared" si="205"/>
        <v>1.156619E-4</v>
      </c>
      <c r="P1623" s="29">
        <f t="shared" si="201"/>
        <v>26023</v>
      </c>
      <c r="Q1623" s="146"/>
      <c r="R1623" s="146"/>
      <c r="S1623" s="146"/>
      <c r="T1623" s="146"/>
      <c r="U1623" s="86"/>
      <c r="W1623" s="203" t="s">
        <v>3625</v>
      </c>
      <c r="X1623" s="204">
        <v>1124</v>
      </c>
      <c r="Y1623" s="3">
        <f t="shared" si="202"/>
        <v>0</v>
      </c>
      <c r="Z1623" s="206" t="s">
        <v>3625</v>
      </c>
      <c r="AA1623" s="215">
        <v>69</v>
      </c>
      <c r="AE1623" s="311" t="s">
        <v>8798</v>
      </c>
      <c r="AF1623" s="318">
        <v>2476.2800000000002</v>
      </c>
    </row>
    <row r="1624" spans="1:32" ht="15" hidden="1">
      <c r="A1624" s="87" t="s">
        <v>6416</v>
      </c>
      <c r="B1624" s="49" t="s">
        <v>4214</v>
      </c>
      <c r="C1624" s="50" t="s">
        <v>2242</v>
      </c>
      <c r="D1624" s="50" t="s">
        <v>2175</v>
      </c>
      <c r="E1624" s="50" t="s">
        <v>2157</v>
      </c>
      <c r="F1624" s="50" t="s">
        <v>2119</v>
      </c>
      <c r="G1624" s="52" t="s">
        <v>2108</v>
      </c>
      <c r="H1624" s="53" t="s">
        <v>3626</v>
      </c>
      <c r="I1624" s="256">
        <v>3956</v>
      </c>
      <c r="J1624" s="254">
        <v>554</v>
      </c>
      <c r="K1624" s="255">
        <v>36</v>
      </c>
      <c r="L1624" s="318">
        <v>1306.97</v>
      </c>
      <c r="M1624" s="33">
        <f t="shared" si="203"/>
        <v>9.1001011000000007E-3</v>
      </c>
      <c r="N1624" s="33">
        <f t="shared" si="204"/>
        <v>3.8573615999999999E-3</v>
      </c>
      <c r="O1624" s="54">
        <f t="shared" si="205"/>
        <v>1.0729400000000001E-4</v>
      </c>
      <c r="P1624" s="29">
        <f t="shared" si="201"/>
        <v>24141</v>
      </c>
      <c r="Q1624" s="146"/>
      <c r="R1624" s="146"/>
      <c r="S1624" s="146"/>
      <c r="T1624" s="146"/>
      <c r="U1624" s="86"/>
      <c r="W1624" s="203" t="s">
        <v>3626</v>
      </c>
      <c r="X1624" s="204">
        <v>554</v>
      </c>
      <c r="Y1624" s="3">
        <f t="shared" si="202"/>
        <v>0</v>
      </c>
      <c r="Z1624" s="206" t="s">
        <v>3626</v>
      </c>
      <c r="AA1624" s="215">
        <v>36</v>
      </c>
      <c r="AE1624" s="311" t="s">
        <v>8799</v>
      </c>
      <c r="AF1624" s="318">
        <v>1306.97</v>
      </c>
    </row>
    <row r="1625" spans="1:32" ht="15" hidden="1">
      <c r="A1625" s="87" t="s">
        <v>6417</v>
      </c>
      <c r="B1625" s="49" t="s">
        <v>4215</v>
      </c>
      <c r="C1625" s="50" t="s">
        <v>2242</v>
      </c>
      <c r="D1625" s="50" t="s">
        <v>2175</v>
      </c>
      <c r="E1625" s="50" t="s">
        <v>2159</v>
      </c>
      <c r="F1625" s="50" t="s">
        <v>2119</v>
      </c>
      <c r="G1625" s="52" t="s">
        <v>2108</v>
      </c>
      <c r="H1625" s="53" t="s">
        <v>3627</v>
      </c>
      <c r="I1625" s="256">
        <v>2398</v>
      </c>
      <c r="J1625" s="254">
        <v>322</v>
      </c>
      <c r="K1625" s="255">
        <v>66</v>
      </c>
      <c r="L1625" s="318">
        <v>778.88</v>
      </c>
      <c r="M1625" s="33">
        <f t="shared" si="203"/>
        <v>2.7522935700000001E-2</v>
      </c>
      <c r="N1625" s="33">
        <f t="shared" si="204"/>
        <v>1.13783706E-2</v>
      </c>
      <c r="O1625" s="54">
        <f t="shared" si="205"/>
        <v>3.1649370000000002E-4</v>
      </c>
      <c r="P1625" s="29">
        <f t="shared" si="201"/>
        <v>71211</v>
      </c>
      <c r="Q1625" s="146"/>
      <c r="R1625" s="146"/>
      <c r="S1625" s="146"/>
      <c r="T1625" s="146"/>
      <c r="U1625" s="86"/>
      <c r="W1625" s="203" t="s">
        <v>3627</v>
      </c>
      <c r="X1625" s="204">
        <v>322</v>
      </c>
      <c r="Y1625" s="3">
        <f t="shared" si="202"/>
        <v>0</v>
      </c>
      <c r="Z1625" s="206" t="s">
        <v>3627</v>
      </c>
      <c r="AA1625" s="215">
        <v>66</v>
      </c>
      <c r="AE1625" s="311" t="s">
        <v>8800</v>
      </c>
      <c r="AF1625" s="318">
        <v>778.88</v>
      </c>
    </row>
    <row r="1626" spans="1:32" ht="15" hidden="1">
      <c r="A1626" s="87" t="s">
        <v>6418</v>
      </c>
      <c r="B1626" s="49" t="s">
        <v>4216</v>
      </c>
      <c r="C1626" s="50" t="s">
        <v>2242</v>
      </c>
      <c r="D1626" s="50" t="s">
        <v>2177</v>
      </c>
      <c r="E1626" s="50" t="s">
        <v>2116</v>
      </c>
      <c r="F1626" s="50" t="s">
        <v>2117</v>
      </c>
      <c r="G1626" s="52" t="s">
        <v>2107</v>
      </c>
      <c r="H1626" s="53" t="s">
        <v>3628</v>
      </c>
      <c r="I1626" s="256">
        <v>9415</v>
      </c>
      <c r="J1626" s="254">
        <v>1270</v>
      </c>
      <c r="K1626" s="255">
        <v>40</v>
      </c>
      <c r="L1626" s="318">
        <v>1994.98</v>
      </c>
      <c r="M1626" s="33">
        <f t="shared" si="203"/>
        <v>4.2485394999999997E-3</v>
      </c>
      <c r="N1626" s="33">
        <f t="shared" si="204"/>
        <v>2.7046111E-3</v>
      </c>
      <c r="O1626" s="54">
        <f t="shared" si="205"/>
        <v>7.5229799999999996E-5</v>
      </c>
      <c r="P1626" s="29">
        <f t="shared" si="201"/>
        <v>16926</v>
      </c>
      <c r="Q1626" s="146"/>
      <c r="R1626" s="146"/>
      <c r="S1626" s="146"/>
      <c r="T1626" s="146"/>
      <c r="U1626" s="86"/>
      <c r="W1626" s="203" t="s">
        <v>3628</v>
      </c>
      <c r="X1626" s="204">
        <v>1270</v>
      </c>
      <c r="Y1626" s="3">
        <f t="shared" si="202"/>
        <v>0</v>
      </c>
      <c r="Z1626" s="206" t="s">
        <v>3628</v>
      </c>
      <c r="AA1626" s="215">
        <v>40</v>
      </c>
      <c r="AE1626" s="311" t="s">
        <v>8801</v>
      </c>
      <c r="AF1626" s="318">
        <v>1994.98</v>
      </c>
    </row>
    <row r="1627" spans="1:32" ht="15" hidden="1">
      <c r="A1627" s="87" t="s">
        <v>6419</v>
      </c>
      <c r="B1627" s="49" t="s">
        <v>4217</v>
      </c>
      <c r="C1627" s="50" t="s">
        <v>2242</v>
      </c>
      <c r="D1627" s="50" t="s">
        <v>2177</v>
      </c>
      <c r="E1627" s="50" t="s">
        <v>2115</v>
      </c>
      <c r="F1627" s="50">
        <v>3</v>
      </c>
      <c r="G1627" s="52" t="s">
        <v>2109</v>
      </c>
      <c r="H1627" s="53" t="s">
        <v>3629</v>
      </c>
      <c r="I1627" s="256">
        <v>8862</v>
      </c>
      <c r="J1627" s="254">
        <v>1002</v>
      </c>
      <c r="K1627" s="255">
        <v>133</v>
      </c>
      <c r="L1627" s="318">
        <v>893.29</v>
      </c>
      <c r="M1627" s="33">
        <f t="shared" si="203"/>
        <v>1.5007898800000001E-2</v>
      </c>
      <c r="N1627" s="33">
        <f t="shared" si="204"/>
        <v>1.6834302999999998E-2</v>
      </c>
      <c r="O1627" s="54">
        <f t="shared" si="205"/>
        <v>4.6825259999999999E-4</v>
      </c>
      <c r="P1627" s="29">
        <f t="shared" si="201"/>
        <v>105356</v>
      </c>
      <c r="Q1627" s="146"/>
      <c r="R1627" s="146"/>
      <c r="S1627" s="146"/>
      <c r="T1627" s="146"/>
      <c r="U1627" s="86"/>
      <c r="W1627" s="203" t="s">
        <v>3629</v>
      </c>
      <c r="X1627" s="204">
        <v>1002</v>
      </c>
      <c r="Y1627" s="3">
        <f t="shared" si="202"/>
        <v>0</v>
      </c>
      <c r="Z1627" s="206" t="s">
        <v>3629</v>
      </c>
      <c r="AA1627" s="215">
        <v>133</v>
      </c>
      <c r="AE1627" s="311" t="s">
        <v>8802</v>
      </c>
      <c r="AF1627" s="318">
        <v>893.29</v>
      </c>
    </row>
    <row r="1628" spans="1:32" ht="15" hidden="1">
      <c r="A1628" s="88">
        <v>2013033</v>
      </c>
      <c r="B1628" s="49" t="s">
        <v>4218</v>
      </c>
      <c r="C1628" s="50" t="s">
        <v>2242</v>
      </c>
      <c r="D1628" s="50" t="s">
        <v>2177</v>
      </c>
      <c r="E1628" s="50" t="s">
        <v>2120</v>
      </c>
      <c r="F1628" s="50">
        <v>3</v>
      </c>
      <c r="G1628" s="52" t="s">
        <v>2109</v>
      </c>
      <c r="H1628" s="53" t="s">
        <v>4325</v>
      </c>
      <c r="I1628" s="256">
        <v>6469</v>
      </c>
      <c r="J1628" s="254">
        <v>907</v>
      </c>
      <c r="K1628" s="255">
        <v>49</v>
      </c>
      <c r="L1628" s="318">
        <v>1233.1099999999999</v>
      </c>
      <c r="M1628" s="33">
        <f t="shared" si="203"/>
        <v>7.5745863999999996E-3</v>
      </c>
      <c r="N1628" s="33">
        <f t="shared" si="204"/>
        <v>5.5714006E-3</v>
      </c>
      <c r="O1628" s="54">
        <f t="shared" si="205"/>
        <v>1.549706E-4</v>
      </c>
      <c r="P1628" s="29">
        <f t="shared" si="201"/>
        <v>34868</v>
      </c>
      <c r="Q1628" s="146"/>
      <c r="R1628" s="146"/>
      <c r="S1628" s="146"/>
      <c r="T1628" s="146"/>
      <c r="U1628" s="86"/>
      <c r="W1628" s="203" t="s">
        <v>4325</v>
      </c>
      <c r="X1628" s="204">
        <v>907</v>
      </c>
      <c r="Y1628" s="3">
        <f t="shared" si="202"/>
        <v>0</v>
      </c>
      <c r="Z1628" s="206" t="s">
        <v>4325</v>
      </c>
      <c r="AA1628" s="215">
        <v>49</v>
      </c>
      <c r="AE1628" s="311" t="s">
        <v>8803</v>
      </c>
      <c r="AF1628" s="318">
        <v>1233.1099999999999</v>
      </c>
    </row>
    <row r="1629" spans="1:32" ht="15" hidden="1">
      <c r="A1629" s="87" t="s">
        <v>6420</v>
      </c>
      <c r="B1629" s="49" t="s">
        <v>4219</v>
      </c>
      <c r="C1629" s="50" t="s">
        <v>2242</v>
      </c>
      <c r="D1629" s="50" t="s">
        <v>2177</v>
      </c>
      <c r="E1629" s="50" t="s">
        <v>2122</v>
      </c>
      <c r="F1629" s="50" t="s">
        <v>2119</v>
      </c>
      <c r="G1629" s="52" t="s">
        <v>2108</v>
      </c>
      <c r="H1629" s="53" t="s">
        <v>3630</v>
      </c>
      <c r="I1629" s="256">
        <v>4469</v>
      </c>
      <c r="J1629" s="254">
        <v>585</v>
      </c>
      <c r="K1629" s="255">
        <v>22</v>
      </c>
      <c r="L1629" s="318">
        <v>1050.7</v>
      </c>
      <c r="M1629" s="33">
        <f t="shared" si="203"/>
        <v>4.9228014999999998E-3</v>
      </c>
      <c r="N1629" s="33">
        <f t="shared" si="204"/>
        <v>2.7408763999999999E-3</v>
      </c>
      <c r="O1629" s="54">
        <f t="shared" si="205"/>
        <v>7.6238500000000005E-5</v>
      </c>
      <c r="P1629" s="29">
        <f t="shared" si="201"/>
        <v>17153</v>
      </c>
      <c r="Q1629" s="146"/>
      <c r="R1629" s="146"/>
      <c r="S1629" s="146"/>
      <c r="T1629" s="146"/>
      <c r="U1629" s="86"/>
      <c r="W1629" s="203" t="s">
        <v>3630</v>
      </c>
      <c r="X1629" s="204">
        <v>585</v>
      </c>
      <c r="Y1629" s="3">
        <f t="shared" si="202"/>
        <v>0</v>
      </c>
      <c r="Z1629" s="206" t="s">
        <v>3630</v>
      </c>
      <c r="AA1629" s="215">
        <v>22</v>
      </c>
      <c r="AE1629" s="311" t="s">
        <v>8804</v>
      </c>
      <c r="AF1629" s="318">
        <v>1050.7</v>
      </c>
    </row>
    <row r="1630" spans="1:32" ht="15" hidden="1">
      <c r="A1630" s="87" t="s">
        <v>6421</v>
      </c>
      <c r="B1630" s="49" t="s">
        <v>4220</v>
      </c>
      <c r="C1630" s="50" t="s">
        <v>2242</v>
      </c>
      <c r="D1630" s="50" t="s">
        <v>2177</v>
      </c>
      <c r="E1630" s="50" t="s">
        <v>2124</v>
      </c>
      <c r="F1630" s="50" t="s">
        <v>2119</v>
      </c>
      <c r="G1630" s="52" t="s">
        <v>2108</v>
      </c>
      <c r="H1630" s="53" t="s">
        <v>3631</v>
      </c>
      <c r="I1630" s="256">
        <v>3314</v>
      </c>
      <c r="J1630" s="254">
        <v>413</v>
      </c>
      <c r="K1630" s="255">
        <v>21</v>
      </c>
      <c r="L1630" s="318">
        <v>622.17999999999995</v>
      </c>
      <c r="M1630" s="33">
        <f t="shared" si="203"/>
        <v>6.3367531000000001E-3</v>
      </c>
      <c r="N1630" s="33">
        <f t="shared" si="204"/>
        <v>4.2063051999999997E-3</v>
      </c>
      <c r="O1630" s="54">
        <f t="shared" si="205"/>
        <v>1.17E-4</v>
      </c>
      <c r="P1630" s="29">
        <f t="shared" si="201"/>
        <v>26325</v>
      </c>
      <c r="Q1630" s="146"/>
      <c r="R1630" s="146"/>
      <c r="S1630" s="146"/>
      <c r="T1630" s="146"/>
      <c r="U1630" s="86"/>
      <c r="W1630" s="203" t="s">
        <v>3631</v>
      </c>
      <c r="X1630" s="204">
        <v>413</v>
      </c>
      <c r="Y1630" s="3">
        <f t="shared" si="202"/>
        <v>0</v>
      </c>
      <c r="Z1630" s="206" t="s">
        <v>3631</v>
      </c>
      <c r="AA1630" s="215">
        <v>21</v>
      </c>
      <c r="AE1630" s="311" t="s">
        <v>8805</v>
      </c>
      <c r="AF1630" s="318">
        <v>622.17999999999995</v>
      </c>
    </row>
    <row r="1631" spans="1:32" ht="15" hidden="1">
      <c r="A1631" s="87" t="s">
        <v>6422</v>
      </c>
      <c r="B1631" s="49" t="s">
        <v>4221</v>
      </c>
      <c r="C1631" s="50" t="s">
        <v>2242</v>
      </c>
      <c r="D1631" s="50" t="s">
        <v>2177</v>
      </c>
      <c r="E1631" s="50" t="s">
        <v>2126</v>
      </c>
      <c r="F1631" s="50" t="s">
        <v>2119</v>
      </c>
      <c r="G1631" s="52" t="s">
        <v>2108</v>
      </c>
      <c r="H1631" s="53" t="s">
        <v>3632</v>
      </c>
      <c r="I1631" s="256">
        <v>3127</v>
      </c>
      <c r="J1631" s="254">
        <v>430</v>
      </c>
      <c r="K1631" s="255">
        <v>15</v>
      </c>
      <c r="L1631" s="318">
        <v>979.82</v>
      </c>
      <c r="M1631" s="33">
        <f t="shared" si="203"/>
        <v>4.7969299E-3</v>
      </c>
      <c r="N1631" s="33">
        <f t="shared" si="204"/>
        <v>2.1051619999999998E-3</v>
      </c>
      <c r="O1631" s="54">
        <f t="shared" si="205"/>
        <v>5.8555799999999999E-5</v>
      </c>
      <c r="P1631" s="29">
        <f t="shared" si="201"/>
        <v>13175</v>
      </c>
      <c r="Q1631" s="146"/>
      <c r="R1631" s="146"/>
      <c r="S1631" s="146"/>
      <c r="T1631" s="146"/>
      <c r="U1631" s="86"/>
      <c r="W1631" s="203" t="s">
        <v>3632</v>
      </c>
      <c r="X1631" s="204">
        <v>430</v>
      </c>
      <c r="Y1631" s="3">
        <f t="shared" si="202"/>
        <v>0</v>
      </c>
      <c r="Z1631" s="206" t="s">
        <v>3632</v>
      </c>
      <c r="AA1631" s="215">
        <v>15</v>
      </c>
      <c r="AE1631" s="311" t="s">
        <v>8806</v>
      </c>
      <c r="AF1631" s="318">
        <v>979.82</v>
      </c>
    </row>
    <row r="1632" spans="1:32" ht="15" hidden="1">
      <c r="A1632" s="87" t="s">
        <v>6423</v>
      </c>
      <c r="B1632" s="49" t="s">
        <v>4222</v>
      </c>
      <c r="C1632" s="50" t="s">
        <v>2242</v>
      </c>
      <c r="D1632" s="50" t="s">
        <v>2177</v>
      </c>
      <c r="E1632" s="50" t="s">
        <v>2133</v>
      </c>
      <c r="F1632" s="50" t="s">
        <v>2119</v>
      </c>
      <c r="G1632" s="52" t="s">
        <v>2108</v>
      </c>
      <c r="H1632" s="53" t="s">
        <v>3633</v>
      </c>
      <c r="I1632" s="256">
        <v>3985</v>
      </c>
      <c r="J1632" s="254">
        <v>574</v>
      </c>
      <c r="K1632" s="255">
        <v>32</v>
      </c>
      <c r="L1632" s="318">
        <v>815.96</v>
      </c>
      <c r="M1632" s="33">
        <f t="shared" si="203"/>
        <v>8.0301129000000006E-3</v>
      </c>
      <c r="N1632" s="33">
        <f t="shared" si="204"/>
        <v>5.6489102000000001E-3</v>
      </c>
      <c r="O1632" s="54">
        <f t="shared" si="205"/>
        <v>1.5712659999999999E-4</v>
      </c>
      <c r="P1632" s="29">
        <f t="shared" si="201"/>
        <v>35353</v>
      </c>
      <c r="Q1632" s="146"/>
      <c r="R1632" s="146"/>
      <c r="S1632" s="146"/>
      <c r="T1632" s="146"/>
      <c r="U1632" s="86"/>
      <c r="W1632" s="203" t="s">
        <v>3633</v>
      </c>
      <c r="X1632" s="204">
        <v>574</v>
      </c>
      <c r="Y1632" s="3">
        <f t="shared" si="202"/>
        <v>0</v>
      </c>
      <c r="Z1632" s="206" t="s">
        <v>3633</v>
      </c>
      <c r="AA1632" s="215">
        <v>32</v>
      </c>
      <c r="AE1632" s="311" t="s">
        <v>8807</v>
      </c>
      <c r="AF1632" s="318">
        <v>815.96</v>
      </c>
    </row>
    <row r="1633" spans="1:32" ht="15" hidden="1">
      <c r="A1633" s="87" t="s">
        <v>6424</v>
      </c>
      <c r="B1633" s="49" t="s">
        <v>4223</v>
      </c>
      <c r="C1633" s="50" t="s">
        <v>2242</v>
      </c>
      <c r="D1633" s="50" t="s">
        <v>2177</v>
      </c>
      <c r="E1633" s="50" t="s">
        <v>2157</v>
      </c>
      <c r="F1633" s="50" t="s">
        <v>2119</v>
      </c>
      <c r="G1633" s="52" t="s">
        <v>2108</v>
      </c>
      <c r="H1633" s="53" t="s">
        <v>3634</v>
      </c>
      <c r="I1633" s="256">
        <v>5790</v>
      </c>
      <c r="J1633" s="254">
        <v>746</v>
      </c>
      <c r="K1633" s="255">
        <v>35</v>
      </c>
      <c r="L1633" s="318">
        <v>1078.1099999999999</v>
      </c>
      <c r="M1633" s="33">
        <f t="shared" si="203"/>
        <v>6.0449049999999997E-3</v>
      </c>
      <c r="N1633" s="33">
        <f t="shared" si="204"/>
        <v>4.1827820000000003E-3</v>
      </c>
      <c r="O1633" s="54">
        <f t="shared" si="205"/>
        <v>1.1634570000000001E-4</v>
      </c>
      <c r="P1633" s="29">
        <f t="shared" si="201"/>
        <v>26177</v>
      </c>
      <c r="Q1633" s="146"/>
      <c r="R1633" s="146"/>
      <c r="S1633" s="146"/>
      <c r="T1633" s="146"/>
      <c r="U1633" s="86"/>
      <c r="W1633" s="203" t="s">
        <v>3634</v>
      </c>
      <c r="X1633" s="204">
        <v>746</v>
      </c>
      <c r="Y1633" s="3">
        <f t="shared" si="202"/>
        <v>0</v>
      </c>
      <c r="Z1633" s="206" t="s">
        <v>3634</v>
      </c>
      <c r="AA1633" s="215">
        <v>35</v>
      </c>
      <c r="AE1633" s="311" t="s">
        <v>8808</v>
      </c>
      <c r="AF1633" s="318">
        <v>1078.1099999999999</v>
      </c>
    </row>
    <row r="1634" spans="1:32" ht="15" hidden="1">
      <c r="A1634" s="88">
        <v>2013093</v>
      </c>
      <c r="B1634" s="49" t="s">
        <v>4224</v>
      </c>
      <c r="C1634" s="50" t="s">
        <v>2242</v>
      </c>
      <c r="D1634" s="50" t="s">
        <v>2177</v>
      </c>
      <c r="E1634" s="50" t="s">
        <v>2159</v>
      </c>
      <c r="F1634" s="50">
        <v>3</v>
      </c>
      <c r="G1634" s="52" t="s">
        <v>2109</v>
      </c>
      <c r="H1634" s="53" t="s">
        <v>3635</v>
      </c>
      <c r="I1634" s="256">
        <v>7075</v>
      </c>
      <c r="J1634" s="254">
        <v>954</v>
      </c>
      <c r="K1634" s="255">
        <v>43</v>
      </c>
      <c r="L1634" s="318">
        <v>1347.3</v>
      </c>
      <c r="M1634" s="33">
        <f t="shared" si="203"/>
        <v>6.0777384999999998E-3</v>
      </c>
      <c r="N1634" s="33">
        <f t="shared" si="204"/>
        <v>4.3035421999999997E-3</v>
      </c>
      <c r="O1634" s="54">
        <f t="shared" si="205"/>
        <v>1.1970460000000001E-4</v>
      </c>
      <c r="P1634" s="29">
        <f t="shared" si="201"/>
        <v>26933</v>
      </c>
      <c r="Q1634" s="146"/>
      <c r="R1634" s="146"/>
      <c r="S1634" s="146"/>
      <c r="T1634" s="146"/>
      <c r="U1634" s="86"/>
      <c r="W1634" s="203" t="s">
        <v>3635</v>
      </c>
      <c r="X1634" s="204">
        <v>954</v>
      </c>
      <c r="Y1634" s="3">
        <f t="shared" si="202"/>
        <v>0</v>
      </c>
      <c r="Z1634" s="206" t="s">
        <v>3635</v>
      </c>
      <c r="AA1634" s="215">
        <v>43</v>
      </c>
      <c r="AE1634" s="311" t="s">
        <v>8809</v>
      </c>
      <c r="AF1634" s="318">
        <v>1347.3</v>
      </c>
    </row>
    <row r="1635" spans="1:32" ht="15" hidden="1">
      <c r="A1635" s="87" t="s">
        <v>6425</v>
      </c>
      <c r="B1635" s="49" t="s">
        <v>4225</v>
      </c>
      <c r="C1635" s="50" t="s">
        <v>2242</v>
      </c>
      <c r="D1635" s="50" t="s">
        <v>2177</v>
      </c>
      <c r="E1635" s="50" t="s">
        <v>2172</v>
      </c>
      <c r="F1635" s="50" t="s">
        <v>2119</v>
      </c>
      <c r="G1635" s="52" t="s">
        <v>2108</v>
      </c>
      <c r="H1635" s="53" t="s">
        <v>3628</v>
      </c>
      <c r="I1635" s="256">
        <v>5397</v>
      </c>
      <c r="J1635" s="254">
        <v>770</v>
      </c>
      <c r="K1635" s="255">
        <v>39</v>
      </c>
      <c r="L1635" s="318">
        <v>1348.01</v>
      </c>
      <c r="M1635" s="33">
        <f t="shared" si="203"/>
        <v>7.2262367000000003E-3</v>
      </c>
      <c r="N1635" s="33">
        <f t="shared" si="204"/>
        <v>4.1277158E-3</v>
      </c>
      <c r="O1635" s="54">
        <f t="shared" si="205"/>
        <v>1.14814E-4</v>
      </c>
      <c r="P1635" s="29">
        <f t="shared" si="201"/>
        <v>25833</v>
      </c>
      <c r="Q1635" s="146"/>
      <c r="R1635" s="146"/>
      <c r="S1635" s="146"/>
      <c r="T1635" s="146"/>
      <c r="U1635" s="86"/>
      <c r="W1635" s="203" t="s">
        <v>3628</v>
      </c>
      <c r="X1635" s="204">
        <v>770</v>
      </c>
      <c r="Y1635" s="3">
        <f t="shared" si="202"/>
        <v>0</v>
      </c>
      <c r="Z1635" s="206" t="s">
        <v>3628</v>
      </c>
      <c r="AA1635" s="215">
        <v>39</v>
      </c>
      <c r="AE1635" s="311" t="s">
        <v>8801</v>
      </c>
      <c r="AF1635" s="318">
        <v>1348.01</v>
      </c>
    </row>
    <row r="1636" spans="1:32" ht="15" hidden="1">
      <c r="A1636" s="87" t="s">
        <v>6426</v>
      </c>
      <c r="B1636" s="49" t="s">
        <v>4226</v>
      </c>
      <c r="C1636" s="50" t="s">
        <v>2242</v>
      </c>
      <c r="D1636" s="50" t="s">
        <v>2179</v>
      </c>
      <c r="E1636" s="50" t="s">
        <v>2116</v>
      </c>
      <c r="F1636" s="50" t="s">
        <v>2117</v>
      </c>
      <c r="G1636" s="52" t="s">
        <v>2107</v>
      </c>
      <c r="H1636" s="53" t="s">
        <v>3636</v>
      </c>
      <c r="I1636" s="256">
        <v>22196</v>
      </c>
      <c r="J1636" s="254">
        <v>2753</v>
      </c>
      <c r="K1636" s="255">
        <v>445</v>
      </c>
      <c r="L1636" s="318">
        <v>1050.01</v>
      </c>
      <c r="M1636" s="33">
        <f t="shared" si="203"/>
        <v>2.0048657399999999E-2</v>
      </c>
      <c r="N1636" s="33">
        <f t="shared" si="204"/>
        <v>5.2565169600000003E-2</v>
      </c>
      <c r="O1636" s="54">
        <f t="shared" si="205"/>
        <v>1.4621205000000001E-3</v>
      </c>
      <c r="P1636" s="29">
        <f t="shared" si="201"/>
        <v>328977</v>
      </c>
      <c r="Q1636" s="146"/>
      <c r="R1636" s="146"/>
      <c r="S1636" s="146"/>
      <c r="T1636" s="146"/>
      <c r="U1636" s="86"/>
      <c r="W1636" s="203" t="s">
        <v>3636</v>
      </c>
      <c r="X1636" s="204">
        <v>2753</v>
      </c>
      <c r="Y1636" s="3">
        <f t="shared" si="202"/>
        <v>0</v>
      </c>
      <c r="Z1636" s="206" t="s">
        <v>3636</v>
      </c>
      <c r="AA1636" s="215">
        <v>445</v>
      </c>
      <c r="AE1636" s="311" t="s">
        <v>8810</v>
      </c>
      <c r="AF1636" s="318">
        <v>1050.01</v>
      </c>
    </row>
    <row r="1637" spans="1:32" ht="15" hidden="1">
      <c r="A1637" s="87" t="s">
        <v>6427</v>
      </c>
      <c r="B1637" s="49" t="s">
        <v>4227</v>
      </c>
      <c r="C1637" s="50" t="s">
        <v>2242</v>
      </c>
      <c r="D1637" s="50" t="s">
        <v>2179</v>
      </c>
      <c r="E1637" s="50" t="s">
        <v>2115</v>
      </c>
      <c r="F1637" s="50" t="s">
        <v>2119</v>
      </c>
      <c r="G1637" s="52" t="s">
        <v>2108</v>
      </c>
      <c r="H1637" s="53" t="s">
        <v>3637</v>
      </c>
      <c r="I1637" s="256">
        <v>2369</v>
      </c>
      <c r="J1637" s="254">
        <v>308</v>
      </c>
      <c r="K1637" s="255">
        <v>24</v>
      </c>
      <c r="L1637" s="318">
        <v>730.2</v>
      </c>
      <c r="M1637" s="33">
        <f t="shared" si="203"/>
        <v>1.01308569E-2</v>
      </c>
      <c r="N1637" s="33">
        <f t="shared" si="204"/>
        <v>4.2732181000000001E-3</v>
      </c>
      <c r="O1637" s="54">
        <f t="shared" si="205"/>
        <v>1.188612E-4</v>
      </c>
      <c r="P1637" s="29">
        <f t="shared" si="201"/>
        <v>26743</v>
      </c>
      <c r="Q1637" s="146"/>
      <c r="R1637" s="146"/>
      <c r="S1637" s="146"/>
      <c r="T1637" s="146"/>
      <c r="U1637" s="86"/>
      <c r="W1637" s="203" t="s">
        <v>3637</v>
      </c>
      <c r="X1637" s="204">
        <v>308</v>
      </c>
      <c r="Y1637" s="3">
        <f t="shared" si="202"/>
        <v>0</v>
      </c>
      <c r="Z1637" s="206" t="s">
        <v>3637</v>
      </c>
      <c r="AA1637" s="215">
        <v>24</v>
      </c>
      <c r="AE1637" s="311" t="s">
        <v>8811</v>
      </c>
      <c r="AF1637" s="318">
        <v>730.2</v>
      </c>
    </row>
    <row r="1638" spans="1:32" ht="15" hidden="1">
      <c r="A1638" s="87" t="s">
        <v>6428</v>
      </c>
      <c r="B1638" s="49" t="s">
        <v>4228</v>
      </c>
      <c r="C1638" s="50" t="s">
        <v>2242</v>
      </c>
      <c r="D1638" s="50" t="s">
        <v>2179</v>
      </c>
      <c r="E1638" s="50" t="s">
        <v>2120</v>
      </c>
      <c r="F1638" s="50" t="s">
        <v>2119</v>
      </c>
      <c r="G1638" s="52" t="s">
        <v>2108</v>
      </c>
      <c r="H1638" s="53" t="s">
        <v>3638</v>
      </c>
      <c r="I1638" s="256">
        <v>5665</v>
      </c>
      <c r="J1638" s="254">
        <v>792</v>
      </c>
      <c r="K1638" s="255">
        <v>116</v>
      </c>
      <c r="L1638" s="318">
        <v>1188.1199999999999</v>
      </c>
      <c r="M1638" s="33">
        <f t="shared" si="203"/>
        <v>2.0476610700000002E-2</v>
      </c>
      <c r="N1638" s="33">
        <f t="shared" si="204"/>
        <v>1.3649695E-2</v>
      </c>
      <c r="O1638" s="54">
        <f t="shared" si="205"/>
        <v>3.796715E-4</v>
      </c>
      <c r="P1638" s="29">
        <f t="shared" si="201"/>
        <v>85426</v>
      </c>
      <c r="Q1638" s="146"/>
      <c r="R1638" s="146"/>
      <c r="S1638" s="146"/>
      <c r="T1638" s="146"/>
      <c r="U1638" s="86"/>
      <c r="W1638" s="203" t="s">
        <v>3638</v>
      </c>
      <c r="X1638" s="204">
        <v>792</v>
      </c>
      <c r="Y1638" s="3">
        <f t="shared" si="202"/>
        <v>0</v>
      </c>
      <c r="Z1638" s="206" t="s">
        <v>3638</v>
      </c>
      <c r="AA1638" s="215">
        <v>116</v>
      </c>
      <c r="AE1638" s="311" t="s">
        <v>8812</v>
      </c>
      <c r="AF1638" s="318">
        <v>1188.1199999999999</v>
      </c>
    </row>
    <row r="1639" spans="1:32" ht="15" hidden="1">
      <c r="A1639" s="87" t="s">
        <v>6429</v>
      </c>
      <c r="B1639" s="49" t="s">
        <v>4229</v>
      </c>
      <c r="C1639" s="50" t="s">
        <v>2242</v>
      </c>
      <c r="D1639" s="50" t="s">
        <v>2179</v>
      </c>
      <c r="E1639" s="50" t="s">
        <v>2122</v>
      </c>
      <c r="F1639" s="50" t="s">
        <v>2119</v>
      </c>
      <c r="G1639" s="52" t="s">
        <v>2108</v>
      </c>
      <c r="H1639" s="53" t="s">
        <v>3639</v>
      </c>
      <c r="I1639" s="256">
        <v>4946</v>
      </c>
      <c r="J1639" s="254">
        <v>728</v>
      </c>
      <c r="K1639" s="255">
        <v>10</v>
      </c>
      <c r="L1639" s="318">
        <v>2103.3200000000002</v>
      </c>
      <c r="M1639" s="33">
        <f t="shared" si="203"/>
        <v>2.0218357999999999E-3</v>
      </c>
      <c r="N1639" s="33">
        <f t="shared" si="204"/>
        <v>6.9979669999999995E-4</v>
      </c>
      <c r="O1639" s="54">
        <f t="shared" si="205"/>
        <v>1.9465100000000001E-5</v>
      </c>
      <c r="P1639" s="29">
        <f t="shared" si="201"/>
        <v>4379</v>
      </c>
      <c r="Q1639" s="146"/>
      <c r="R1639" s="146"/>
      <c r="S1639" s="146"/>
      <c r="T1639" s="146"/>
      <c r="U1639" s="86"/>
      <c r="W1639" s="203" t="s">
        <v>3639</v>
      </c>
      <c r="X1639" s="204">
        <v>728</v>
      </c>
      <c r="Y1639" s="3">
        <f t="shared" si="202"/>
        <v>0</v>
      </c>
      <c r="Z1639" s="206" t="s">
        <v>3639</v>
      </c>
      <c r="AA1639" s="215">
        <v>10</v>
      </c>
      <c r="AE1639" s="311" t="s">
        <v>8813</v>
      </c>
      <c r="AF1639" s="318">
        <v>2103.3200000000002</v>
      </c>
    </row>
    <row r="1640" spans="1:32" ht="15" hidden="1">
      <c r="A1640" s="87" t="s">
        <v>6430</v>
      </c>
      <c r="B1640" s="49" t="s">
        <v>4230</v>
      </c>
      <c r="C1640" s="50" t="s">
        <v>2242</v>
      </c>
      <c r="D1640" s="50" t="s">
        <v>2179</v>
      </c>
      <c r="E1640" s="50" t="s">
        <v>2124</v>
      </c>
      <c r="F1640" s="50" t="s">
        <v>2119</v>
      </c>
      <c r="G1640" s="52" t="s">
        <v>2108</v>
      </c>
      <c r="H1640" s="53" t="s">
        <v>3636</v>
      </c>
      <c r="I1640" s="256">
        <v>8967</v>
      </c>
      <c r="J1640" s="254">
        <v>1418</v>
      </c>
      <c r="K1640" s="255">
        <v>84</v>
      </c>
      <c r="L1640" s="318">
        <v>1676.05</v>
      </c>
      <c r="M1640" s="33">
        <f t="shared" si="203"/>
        <v>9.3676813999999994E-3</v>
      </c>
      <c r="N1640" s="33">
        <f t="shared" si="204"/>
        <v>7.9254032999999998E-3</v>
      </c>
      <c r="O1640" s="54">
        <f t="shared" si="205"/>
        <v>2.2044809999999999E-4</v>
      </c>
      <c r="P1640" s="29">
        <f t="shared" si="201"/>
        <v>49600</v>
      </c>
      <c r="Q1640" s="146"/>
      <c r="R1640" s="146"/>
      <c r="S1640" s="146"/>
      <c r="T1640" s="146"/>
      <c r="U1640" s="86"/>
      <c r="W1640" s="203" t="s">
        <v>3636</v>
      </c>
      <c r="X1640" s="204">
        <v>1418</v>
      </c>
      <c r="Y1640" s="3">
        <f t="shared" si="202"/>
        <v>0</v>
      </c>
      <c r="Z1640" s="206" t="s">
        <v>3636</v>
      </c>
      <c r="AA1640" s="215">
        <v>84</v>
      </c>
      <c r="AE1640" s="311" t="s">
        <v>8810</v>
      </c>
      <c r="AF1640" s="318">
        <v>1676.05</v>
      </c>
    </row>
    <row r="1641" spans="1:32" ht="15" hidden="1">
      <c r="A1641" s="87" t="s">
        <v>6431</v>
      </c>
      <c r="B1641" s="49" t="s">
        <v>4231</v>
      </c>
      <c r="C1641" s="50" t="s">
        <v>2242</v>
      </c>
      <c r="D1641" s="50" t="s">
        <v>2292</v>
      </c>
      <c r="E1641" s="50" t="s">
        <v>2116</v>
      </c>
      <c r="F1641" s="50" t="s">
        <v>2117</v>
      </c>
      <c r="G1641" s="52" t="s">
        <v>2107</v>
      </c>
      <c r="H1641" s="53" t="s">
        <v>3640</v>
      </c>
      <c r="I1641" s="256">
        <v>296628</v>
      </c>
      <c r="J1641" s="254">
        <v>36109</v>
      </c>
      <c r="K1641" s="255">
        <v>4948</v>
      </c>
      <c r="L1641" s="318">
        <v>1570.29</v>
      </c>
      <c r="M1641" s="33">
        <f t="shared" si="203"/>
        <v>1.66808258E-2</v>
      </c>
      <c r="N1641" s="33">
        <f t="shared" si="204"/>
        <v>0.38357751670000001</v>
      </c>
      <c r="O1641" s="54">
        <f t="shared" si="205"/>
        <v>1.06693572E-2</v>
      </c>
      <c r="P1641" s="29">
        <f t="shared" si="201"/>
        <v>2400605</v>
      </c>
      <c r="Q1641" s="146"/>
      <c r="R1641" s="146"/>
      <c r="S1641" s="146"/>
      <c r="T1641" s="146"/>
      <c r="U1641" s="86"/>
      <c r="W1641" s="203" t="s">
        <v>7320</v>
      </c>
      <c r="X1641" s="204">
        <v>36109</v>
      </c>
      <c r="Y1641" s="3">
        <f t="shared" si="202"/>
        <v>0</v>
      </c>
      <c r="Z1641" s="206" t="s">
        <v>3640</v>
      </c>
      <c r="AA1641" s="215">
        <v>4948</v>
      </c>
      <c r="AE1641" s="311" t="s">
        <v>7320</v>
      </c>
      <c r="AF1641" s="318">
        <v>1570.29</v>
      </c>
    </row>
    <row r="1642" spans="1:32" ht="15" hidden="1">
      <c r="A1642" s="87" t="s">
        <v>6432</v>
      </c>
      <c r="B1642" s="49" t="s">
        <v>4232</v>
      </c>
      <c r="C1642" s="50" t="s">
        <v>2242</v>
      </c>
      <c r="D1642" s="50" t="s">
        <v>2294</v>
      </c>
      <c r="E1642" s="50" t="s">
        <v>2116</v>
      </c>
      <c r="F1642" s="50" t="s">
        <v>2117</v>
      </c>
      <c r="G1642" s="52" t="s">
        <v>2107</v>
      </c>
      <c r="H1642" s="53" t="s">
        <v>3641</v>
      </c>
      <c r="I1642" s="256">
        <v>62802</v>
      </c>
      <c r="J1642" s="254">
        <v>8301</v>
      </c>
      <c r="K1642" s="255">
        <v>770</v>
      </c>
      <c r="L1642" s="318">
        <v>1333.73</v>
      </c>
      <c r="M1642" s="33">
        <f t="shared" si="203"/>
        <v>1.2260755999999999E-2</v>
      </c>
      <c r="N1642" s="33">
        <f t="shared" si="204"/>
        <v>7.6309699499999994E-2</v>
      </c>
      <c r="O1642" s="54">
        <f t="shared" si="205"/>
        <v>2.1225838000000002E-3</v>
      </c>
      <c r="P1642" s="29">
        <f t="shared" si="201"/>
        <v>477581</v>
      </c>
      <c r="Q1642" s="146"/>
      <c r="R1642" s="146"/>
      <c r="S1642" s="146"/>
      <c r="T1642" s="146"/>
      <c r="U1642" s="86"/>
      <c r="W1642" s="203" t="s">
        <v>3582</v>
      </c>
      <c r="X1642" s="204">
        <v>8301</v>
      </c>
      <c r="Y1642" s="3">
        <f t="shared" si="202"/>
        <v>0</v>
      </c>
      <c r="Z1642" s="206" t="s">
        <v>3641</v>
      </c>
      <c r="AA1642" s="215">
        <v>770</v>
      </c>
      <c r="AE1642" s="311" t="s">
        <v>3582</v>
      </c>
      <c r="AF1642" s="318">
        <v>1333.73</v>
      </c>
    </row>
    <row r="1643" spans="1:32" ht="15.75" hidden="1" thickBot="1">
      <c r="A1643" s="109" t="s">
        <v>6433</v>
      </c>
      <c r="B1643" s="90" t="s">
        <v>4233</v>
      </c>
      <c r="C1643" s="91" t="s">
        <v>2242</v>
      </c>
      <c r="D1643" s="91" t="s">
        <v>2427</v>
      </c>
      <c r="E1643" s="91" t="s">
        <v>2116</v>
      </c>
      <c r="F1643" s="91" t="s">
        <v>2117</v>
      </c>
      <c r="G1643" s="92" t="s">
        <v>2107</v>
      </c>
      <c r="H1643" s="93" t="s">
        <v>3642</v>
      </c>
      <c r="I1643" s="257">
        <v>69626</v>
      </c>
      <c r="J1643" s="254">
        <v>9614</v>
      </c>
      <c r="K1643" s="255">
        <v>529</v>
      </c>
      <c r="L1643" s="318">
        <v>1480.3</v>
      </c>
      <c r="M1643" s="95">
        <f t="shared" si="203"/>
        <v>7.5977364E-3</v>
      </c>
      <c r="N1643" s="95">
        <f t="shared" si="204"/>
        <v>4.9344482699999997E-2</v>
      </c>
      <c r="O1643" s="96">
        <f t="shared" si="205"/>
        <v>1.3725358999999999E-3</v>
      </c>
      <c r="P1643" s="29">
        <f t="shared" si="201"/>
        <v>308820</v>
      </c>
      <c r="Q1643" s="149"/>
      <c r="R1643" s="149"/>
      <c r="S1643" s="149"/>
      <c r="T1643" s="149"/>
      <c r="U1643" s="86"/>
      <c r="W1643" s="203" t="s">
        <v>3625</v>
      </c>
      <c r="X1643" s="204">
        <v>9614</v>
      </c>
      <c r="Y1643" s="3">
        <f t="shared" si="202"/>
        <v>0</v>
      </c>
      <c r="Z1643" s="206" t="s">
        <v>3642</v>
      </c>
      <c r="AA1643" s="215">
        <v>529</v>
      </c>
      <c r="AE1643" s="311" t="s">
        <v>3625</v>
      </c>
      <c r="AF1643" s="318">
        <v>1480.3</v>
      </c>
    </row>
    <row r="1644" spans="1:32" s="16" customFormat="1" ht="16.5" hidden="1" thickBot="1">
      <c r="A1644" s="118" t="s">
        <v>4983</v>
      </c>
      <c r="B1644" s="119"/>
      <c r="C1644" s="99">
        <v>20</v>
      </c>
      <c r="D1644" s="100" t="s">
        <v>1683</v>
      </c>
      <c r="E1644" s="101"/>
      <c r="F1644" s="101"/>
      <c r="G1644" s="102"/>
      <c r="H1644" s="103"/>
      <c r="I1644" s="104">
        <f>SUM(I1526:I1643)</f>
        <v>1186625</v>
      </c>
      <c r="J1644" s="104">
        <f>SUM(J1526:J1643)</f>
        <v>151492</v>
      </c>
      <c r="K1644" s="104">
        <f t="shared" ref="K1644" si="206">SUM(K1526:K1643)</f>
        <v>19682</v>
      </c>
      <c r="L1644" s="104"/>
      <c r="M1644" s="105"/>
      <c r="N1644" s="105"/>
      <c r="O1644" s="107"/>
      <c r="P1644" s="122">
        <f t="shared" ref="P1644" si="207">SUM(P1526:P1643)</f>
        <v>13228347</v>
      </c>
      <c r="Q1644" s="122"/>
      <c r="R1644" s="122"/>
      <c r="S1644" s="122"/>
      <c r="T1644" s="122"/>
      <c r="U1644" s="122"/>
    </row>
    <row r="1645" spans="1:32" ht="15" hidden="1">
      <c r="A1645" s="110" t="s">
        <v>6434</v>
      </c>
      <c r="B1645" s="111" t="s">
        <v>4234</v>
      </c>
      <c r="C1645" s="112" t="s">
        <v>2258</v>
      </c>
      <c r="D1645" s="112" t="s">
        <v>2116</v>
      </c>
      <c r="E1645" s="112" t="s">
        <v>2116</v>
      </c>
      <c r="F1645" s="112" t="s">
        <v>2119</v>
      </c>
      <c r="G1645" s="113" t="s">
        <v>2108</v>
      </c>
      <c r="H1645" s="114" t="s">
        <v>3643</v>
      </c>
      <c r="I1645" s="249">
        <v>3153</v>
      </c>
      <c r="J1645" s="250">
        <v>530</v>
      </c>
      <c r="K1645" s="251">
        <v>20</v>
      </c>
      <c r="L1645" s="318">
        <v>898.8</v>
      </c>
      <c r="M1645" s="116">
        <f t="shared" ref="M1645:M1676" si="208" xml:space="preserve"> ROUNDDOWN(K1645/I1645,10)</f>
        <v>6.3431651999999996E-3</v>
      </c>
      <c r="N1645" s="116">
        <f t="shared" ref="N1645:N1676" si="209">ROUNDDOWN(J1645*M1645/L1645,10)</f>
        <v>3.7404067000000002E-3</v>
      </c>
      <c r="O1645" s="117">
        <f t="shared" ref="O1645:O1676" si="210">ROUNDDOWN(N1645/$N$2499,10)</f>
        <v>1.040408E-4</v>
      </c>
      <c r="P1645" s="29">
        <f>ROUNDDOWN(225000000*O1645,0)</f>
        <v>23409</v>
      </c>
      <c r="Q1645" s="145"/>
      <c r="R1645" s="165"/>
      <c r="S1645" s="166"/>
      <c r="T1645" s="166"/>
      <c r="U1645" s="86"/>
      <c r="W1645" s="203" t="s">
        <v>3643</v>
      </c>
      <c r="X1645" s="204">
        <v>530</v>
      </c>
      <c r="Y1645" s="3">
        <f>J1645-X1645</f>
        <v>0</v>
      </c>
      <c r="Z1645" s="206" t="s">
        <v>3643</v>
      </c>
      <c r="AA1645" s="248">
        <v>20</v>
      </c>
      <c r="AE1645" s="311" t="s">
        <v>8814</v>
      </c>
      <c r="AF1645" s="318">
        <v>898.8</v>
      </c>
    </row>
    <row r="1646" spans="1:32" ht="15" hidden="1">
      <c r="A1646" s="87" t="s">
        <v>6435</v>
      </c>
      <c r="B1646" s="49" t="s">
        <v>4235</v>
      </c>
      <c r="C1646" s="50" t="s">
        <v>2258</v>
      </c>
      <c r="D1646" s="50" t="s">
        <v>2116</v>
      </c>
      <c r="E1646" s="50" t="s">
        <v>2115</v>
      </c>
      <c r="F1646" s="50">
        <v>3</v>
      </c>
      <c r="G1646" s="52" t="s">
        <v>2109</v>
      </c>
      <c r="H1646" s="53" t="s">
        <v>3644</v>
      </c>
      <c r="I1646" s="249">
        <v>25346</v>
      </c>
      <c r="J1646" s="250">
        <v>3885</v>
      </c>
      <c r="K1646" s="251">
        <v>273</v>
      </c>
      <c r="L1646" s="318">
        <v>1419.58</v>
      </c>
      <c r="M1646" s="33">
        <f t="shared" si="208"/>
        <v>1.07709303E-2</v>
      </c>
      <c r="N1646" s="33">
        <f t="shared" si="209"/>
        <v>2.9477073600000001E-2</v>
      </c>
      <c r="O1646" s="54">
        <f t="shared" si="210"/>
        <v>8.1991620000000003E-4</v>
      </c>
      <c r="P1646" s="29">
        <f t="shared" ref="P1646:P1709" si="211">ROUNDDOWN(225000000*O1646,0)</f>
        <v>184481</v>
      </c>
      <c r="Q1646" s="167"/>
      <c r="R1646" s="155"/>
      <c r="S1646" s="168"/>
      <c r="T1646" s="155"/>
      <c r="U1646" s="86"/>
      <c r="W1646" s="203" t="s">
        <v>3644</v>
      </c>
      <c r="X1646" s="204">
        <v>3885</v>
      </c>
      <c r="Y1646" s="3">
        <f t="shared" ref="Y1646:Y1709" si="212">J1646-X1646</f>
        <v>0</v>
      </c>
      <c r="Z1646" s="206" t="s">
        <v>3644</v>
      </c>
      <c r="AA1646" s="248">
        <v>273</v>
      </c>
      <c r="AE1646" s="311" t="s">
        <v>8815</v>
      </c>
      <c r="AF1646" s="318">
        <v>1419.58</v>
      </c>
    </row>
    <row r="1647" spans="1:32" ht="15" hidden="1">
      <c r="A1647" s="87" t="s">
        <v>6436</v>
      </c>
      <c r="B1647" s="49" t="s">
        <v>4236</v>
      </c>
      <c r="C1647" s="50" t="s">
        <v>2258</v>
      </c>
      <c r="D1647" s="50" t="s">
        <v>2116</v>
      </c>
      <c r="E1647" s="50" t="s">
        <v>2120</v>
      </c>
      <c r="F1647" s="50" t="s">
        <v>2119</v>
      </c>
      <c r="G1647" s="52" t="s">
        <v>2108</v>
      </c>
      <c r="H1647" s="53" t="s">
        <v>3645</v>
      </c>
      <c r="I1647" s="249">
        <v>5864</v>
      </c>
      <c r="J1647" s="250">
        <v>926</v>
      </c>
      <c r="K1647" s="251">
        <v>76</v>
      </c>
      <c r="L1647" s="318">
        <v>854.4</v>
      </c>
      <c r="M1647" s="33">
        <f t="shared" si="208"/>
        <v>1.29604365E-2</v>
      </c>
      <c r="N1647" s="33">
        <f t="shared" si="209"/>
        <v>1.40465404E-2</v>
      </c>
      <c r="O1647" s="54">
        <f t="shared" si="210"/>
        <v>3.9070990000000002E-4</v>
      </c>
      <c r="P1647" s="29">
        <f t="shared" si="211"/>
        <v>87909</v>
      </c>
      <c r="Q1647" s="146"/>
      <c r="R1647" s="168"/>
      <c r="S1647" s="155"/>
      <c r="T1647" s="155"/>
      <c r="U1647" s="86"/>
      <c r="W1647" s="203" t="s">
        <v>3645</v>
      </c>
      <c r="X1647" s="204">
        <v>926</v>
      </c>
      <c r="Y1647" s="3">
        <f t="shared" si="212"/>
        <v>0</v>
      </c>
      <c r="Z1647" s="206" t="s">
        <v>3645</v>
      </c>
      <c r="AA1647" s="248">
        <v>76</v>
      </c>
      <c r="AE1647" s="311" t="s">
        <v>8816</v>
      </c>
      <c r="AF1647" s="318">
        <v>854.4</v>
      </c>
    </row>
    <row r="1648" spans="1:32" ht="15" hidden="1">
      <c r="A1648" s="87" t="s">
        <v>6437</v>
      </c>
      <c r="B1648" s="49" t="s">
        <v>4237</v>
      </c>
      <c r="C1648" s="50" t="s">
        <v>2258</v>
      </c>
      <c r="D1648" s="50" t="s">
        <v>2116</v>
      </c>
      <c r="E1648" s="50" t="s">
        <v>2122</v>
      </c>
      <c r="F1648" s="50" t="s">
        <v>2119</v>
      </c>
      <c r="G1648" s="52" t="s">
        <v>2108</v>
      </c>
      <c r="H1648" s="53" t="s">
        <v>3646</v>
      </c>
      <c r="I1648" s="249">
        <v>4243</v>
      </c>
      <c r="J1648" s="250">
        <v>661</v>
      </c>
      <c r="K1648" s="251">
        <v>33</v>
      </c>
      <c r="L1648" s="318">
        <v>1271.23</v>
      </c>
      <c r="M1648" s="33">
        <f t="shared" si="208"/>
        <v>7.7775159000000003E-3</v>
      </c>
      <c r="N1648" s="33">
        <f t="shared" si="209"/>
        <v>4.0440659000000002E-3</v>
      </c>
      <c r="O1648" s="54">
        <f t="shared" si="210"/>
        <v>1.124872E-4</v>
      </c>
      <c r="P1648" s="29">
        <f t="shared" si="211"/>
        <v>25309</v>
      </c>
      <c r="Q1648" s="146"/>
      <c r="R1648" s="168"/>
      <c r="S1648" s="155"/>
      <c r="T1648" s="155"/>
      <c r="U1648" s="86"/>
      <c r="W1648" s="203" t="s">
        <v>3646</v>
      </c>
      <c r="X1648" s="204">
        <v>661</v>
      </c>
      <c r="Y1648" s="3">
        <f t="shared" si="212"/>
        <v>0</v>
      </c>
      <c r="Z1648" s="206" t="s">
        <v>3646</v>
      </c>
      <c r="AA1648" s="248">
        <v>33</v>
      </c>
      <c r="AE1648" s="311" t="s">
        <v>8817</v>
      </c>
      <c r="AF1648" s="318">
        <v>1271.23</v>
      </c>
    </row>
    <row r="1649" spans="1:32" ht="15" hidden="1">
      <c r="A1649" s="87" t="s">
        <v>6438</v>
      </c>
      <c r="B1649" s="49" t="s">
        <v>4238</v>
      </c>
      <c r="C1649" s="50" t="s">
        <v>2258</v>
      </c>
      <c r="D1649" s="50" t="s">
        <v>2116</v>
      </c>
      <c r="E1649" s="50" t="s">
        <v>2124</v>
      </c>
      <c r="F1649" s="50" t="s">
        <v>2119</v>
      </c>
      <c r="G1649" s="52" t="s">
        <v>2108</v>
      </c>
      <c r="H1649" s="53" t="s">
        <v>3649</v>
      </c>
      <c r="I1649" s="249">
        <v>5154</v>
      </c>
      <c r="J1649" s="250">
        <v>749</v>
      </c>
      <c r="K1649" s="251">
        <v>18</v>
      </c>
      <c r="L1649" s="318">
        <v>1399.17</v>
      </c>
      <c r="M1649" s="33">
        <f t="shared" si="208"/>
        <v>3.4924330000000001E-3</v>
      </c>
      <c r="N1649" s="33">
        <f t="shared" si="209"/>
        <v>1.8695599999999999E-3</v>
      </c>
      <c r="O1649" s="54">
        <f t="shared" si="210"/>
        <v>5.2002500000000002E-5</v>
      </c>
      <c r="P1649" s="29">
        <f t="shared" si="211"/>
        <v>11700</v>
      </c>
      <c r="Q1649" s="146"/>
      <c r="R1649" s="168"/>
      <c r="S1649" s="155"/>
      <c r="T1649" s="155"/>
      <c r="U1649" s="86"/>
      <c r="W1649" s="203" t="s">
        <v>3649</v>
      </c>
      <c r="X1649" s="204">
        <v>749</v>
      </c>
      <c r="Y1649" s="3">
        <f t="shared" si="212"/>
        <v>0</v>
      </c>
      <c r="Z1649" s="206" t="s">
        <v>3649</v>
      </c>
      <c r="AA1649" s="248">
        <v>18</v>
      </c>
      <c r="AE1649" s="311" t="s">
        <v>8818</v>
      </c>
      <c r="AF1649" s="318">
        <v>1399.17</v>
      </c>
    </row>
    <row r="1650" spans="1:32" ht="15" hidden="1">
      <c r="A1650" s="87" t="s">
        <v>6439</v>
      </c>
      <c r="B1650" s="49" t="s">
        <v>4239</v>
      </c>
      <c r="C1650" s="50" t="s">
        <v>2258</v>
      </c>
      <c r="D1650" s="50" t="s">
        <v>2116</v>
      </c>
      <c r="E1650" s="50" t="s">
        <v>2126</v>
      </c>
      <c r="F1650" s="50">
        <v>3</v>
      </c>
      <c r="G1650" s="52" t="s">
        <v>2109</v>
      </c>
      <c r="H1650" s="53" t="s">
        <v>3650</v>
      </c>
      <c r="I1650" s="249">
        <v>19752</v>
      </c>
      <c r="J1650" s="250">
        <v>2667</v>
      </c>
      <c r="K1650" s="251">
        <v>311</v>
      </c>
      <c r="L1650" s="318">
        <v>1235.3800000000001</v>
      </c>
      <c r="M1650" s="33">
        <f t="shared" si="208"/>
        <v>1.5745240899999999E-2</v>
      </c>
      <c r="N1650" s="33">
        <f t="shared" si="209"/>
        <v>3.3991611800000002E-2</v>
      </c>
      <c r="O1650" s="54">
        <f t="shared" si="210"/>
        <v>9.4548980000000004E-4</v>
      </c>
      <c r="P1650" s="29">
        <f t="shared" si="211"/>
        <v>212735</v>
      </c>
      <c r="Q1650" s="146"/>
      <c r="R1650" s="168"/>
      <c r="S1650" s="155"/>
      <c r="T1650" s="155"/>
      <c r="U1650" s="86"/>
      <c r="W1650" s="203" t="s">
        <v>3650</v>
      </c>
      <c r="X1650" s="204">
        <v>2667</v>
      </c>
      <c r="Y1650" s="3">
        <f t="shared" si="212"/>
        <v>0</v>
      </c>
      <c r="Z1650" s="206" t="s">
        <v>3650</v>
      </c>
      <c r="AA1650" s="248">
        <v>311</v>
      </c>
      <c r="AE1650" s="311" t="s">
        <v>8819</v>
      </c>
      <c r="AF1650" s="318">
        <v>1235.3800000000001</v>
      </c>
    </row>
    <row r="1651" spans="1:32" ht="15" hidden="1">
      <c r="A1651" s="87" t="s">
        <v>6440</v>
      </c>
      <c r="B1651" s="49" t="s">
        <v>4240</v>
      </c>
      <c r="C1651" s="50" t="s">
        <v>2258</v>
      </c>
      <c r="D1651" s="50" t="s">
        <v>2116</v>
      </c>
      <c r="E1651" s="50" t="s">
        <v>2133</v>
      </c>
      <c r="F1651" s="50" t="s">
        <v>2119</v>
      </c>
      <c r="G1651" s="52" t="s">
        <v>2108</v>
      </c>
      <c r="H1651" s="53" t="s">
        <v>3651</v>
      </c>
      <c r="I1651" s="249">
        <v>3738</v>
      </c>
      <c r="J1651" s="250">
        <v>607</v>
      </c>
      <c r="K1651" s="251">
        <v>4</v>
      </c>
      <c r="L1651" s="318">
        <v>949.84</v>
      </c>
      <c r="M1651" s="33">
        <f t="shared" si="208"/>
        <v>1.0700909E-3</v>
      </c>
      <c r="N1651" s="33">
        <f t="shared" si="209"/>
        <v>6.8384689999999998E-4</v>
      </c>
      <c r="O1651" s="54">
        <f t="shared" si="210"/>
        <v>1.9021400000000001E-5</v>
      </c>
      <c r="P1651" s="29">
        <f t="shared" si="211"/>
        <v>4279</v>
      </c>
      <c r="Q1651" s="146"/>
      <c r="R1651" s="168"/>
      <c r="S1651" s="155"/>
      <c r="T1651" s="155"/>
      <c r="U1651" s="86"/>
      <c r="W1651" s="203" t="s">
        <v>3651</v>
      </c>
      <c r="X1651" s="204">
        <v>607</v>
      </c>
      <c r="Y1651" s="3">
        <f t="shared" si="212"/>
        <v>0</v>
      </c>
      <c r="Z1651" s="206" t="s">
        <v>3651</v>
      </c>
      <c r="AA1651" s="248">
        <v>4</v>
      </c>
      <c r="AE1651" s="311" t="s">
        <v>8820</v>
      </c>
      <c r="AF1651" s="318">
        <v>949.84</v>
      </c>
    </row>
    <row r="1652" spans="1:32" ht="15" hidden="1">
      <c r="A1652" s="87" t="s">
        <v>6441</v>
      </c>
      <c r="B1652" s="49" t="s">
        <v>4241</v>
      </c>
      <c r="C1652" s="50" t="s">
        <v>2258</v>
      </c>
      <c r="D1652" s="50" t="s">
        <v>2116</v>
      </c>
      <c r="E1652" s="50" t="s">
        <v>2157</v>
      </c>
      <c r="F1652" s="50" t="s">
        <v>2119</v>
      </c>
      <c r="G1652" s="52" t="s">
        <v>2108</v>
      </c>
      <c r="H1652" s="53" t="s">
        <v>3652</v>
      </c>
      <c r="I1652" s="249">
        <v>3650</v>
      </c>
      <c r="J1652" s="250">
        <v>570</v>
      </c>
      <c r="K1652" s="251">
        <v>11</v>
      </c>
      <c r="L1652" s="318">
        <v>1415.42</v>
      </c>
      <c r="M1652" s="33">
        <f t="shared" si="208"/>
        <v>3.0136986000000002E-3</v>
      </c>
      <c r="N1652" s="33">
        <f t="shared" si="209"/>
        <v>1.2136384000000001E-3</v>
      </c>
      <c r="O1652" s="54">
        <f t="shared" si="210"/>
        <v>3.3757799999999997E-5</v>
      </c>
      <c r="P1652" s="29">
        <f t="shared" si="211"/>
        <v>7595</v>
      </c>
      <c r="Q1652" s="146"/>
      <c r="R1652" s="168"/>
      <c r="S1652" s="155"/>
      <c r="T1652" s="155"/>
      <c r="U1652" s="86"/>
      <c r="W1652" s="203" t="s">
        <v>3652</v>
      </c>
      <c r="X1652" s="204">
        <v>570</v>
      </c>
      <c r="Y1652" s="3">
        <f t="shared" si="212"/>
        <v>0</v>
      </c>
      <c r="Z1652" s="206" t="s">
        <v>3652</v>
      </c>
      <c r="AA1652" s="248">
        <v>11</v>
      </c>
      <c r="AE1652" s="311" t="s">
        <v>8821</v>
      </c>
      <c r="AF1652" s="318">
        <v>1415.42</v>
      </c>
    </row>
    <row r="1653" spans="1:32" ht="15" hidden="1">
      <c r="A1653" s="87" t="s">
        <v>6442</v>
      </c>
      <c r="B1653" s="49" t="s">
        <v>4242</v>
      </c>
      <c r="C1653" s="50" t="s">
        <v>2258</v>
      </c>
      <c r="D1653" s="50" t="s">
        <v>2116</v>
      </c>
      <c r="E1653" s="50" t="s">
        <v>2159</v>
      </c>
      <c r="F1653" s="50" t="s">
        <v>2119</v>
      </c>
      <c r="G1653" s="52" t="s">
        <v>2108</v>
      </c>
      <c r="H1653" s="53" t="s">
        <v>3653</v>
      </c>
      <c r="I1653" s="249">
        <v>3713</v>
      </c>
      <c r="J1653" s="250">
        <v>539</v>
      </c>
      <c r="K1653" s="251">
        <v>40</v>
      </c>
      <c r="L1653" s="318">
        <v>1162.8800000000001</v>
      </c>
      <c r="M1653" s="33">
        <f t="shared" si="208"/>
        <v>1.0772959800000001E-2</v>
      </c>
      <c r="N1653" s="33">
        <f t="shared" si="209"/>
        <v>4.9933141999999996E-3</v>
      </c>
      <c r="O1653" s="54">
        <f t="shared" si="210"/>
        <v>1.388909E-4</v>
      </c>
      <c r="P1653" s="29">
        <f t="shared" si="211"/>
        <v>31250</v>
      </c>
      <c r="Q1653" s="146"/>
      <c r="R1653" s="168"/>
      <c r="S1653" s="155"/>
      <c r="T1653" s="155"/>
      <c r="U1653" s="86"/>
      <c r="W1653" s="203" t="s">
        <v>3653</v>
      </c>
      <c r="X1653" s="204">
        <v>539</v>
      </c>
      <c r="Y1653" s="3">
        <f t="shared" si="212"/>
        <v>0</v>
      </c>
      <c r="Z1653" s="206" t="s">
        <v>3653</v>
      </c>
      <c r="AA1653" s="248">
        <v>40</v>
      </c>
      <c r="AE1653" s="311" t="s">
        <v>8822</v>
      </c>
      <c r="AF1653" s="318">
        <v>1162.8800000000001</v>
      </c>
    </row>
    <row r="1654" spans="1:32" ht="15" hidden="1">
      <c r="A1654" s="87" t="s">
        <v>6443</v>
      </c>
      <c r="B1654" s="49" t="s">
        <v>4243</v>
      </c>
      <c r="C1654" s="50" t="s">
        <v>2258</v>
      </c>
      <c r="D1654" s="50" t="s">
        <v>2116</v>
      </c>
      <c r="E1654" s="50" t="s">
        <v>2172</v>
      </c>
      <c r="F1654" s="50" t="s">
        <v>2119</v>
      </c>
      <c r="G1654" s="52" t="s">
        <v>2108</v>
      </c>
      <c r="H1654" s="53" t="s">
        <v>3654</v>
      </c>
      <c r="I1654" s="249">
        <v>4221</v>
      </c>
      <c r="J1654" s="250">
        <v>696</v>
      </c>
      <c r="K1654" s="251">
        <v>44</v>
      </c>
      <c r="L1654" s="318">
        <v>922.89</v>
      </c>
      <c r="M1654" s="33">
        <f t="shared" si="208"/>
        <v>1.04240701E-2</v>
      </c>
      <c r="N1654" s="33">
        <f t="shared" si="209"/>
        <v>7.8613407000000003E-3</v>
      </c>
      <c r="O1654" s="54">
        <f t="shared" si="210"/>
        <v>2.186662E-4</v>
      </c>
      <c r="P1654" s="29">
        <f t="shared" si="211"/>
        <v>49199</v>
      </c>
      <c r="Q1654" s="146"/>
      <c r="R1654" s="168"/>
      <c r="S1654" s="155"/>
      <c r="T1654" s="155"/>
      <c r="U1654" s="86"/>
      <c r="W1654" s="203" t="s">
        <v>3654</v>
      </c>
      <c r="X1654" s="204">
        <v>696</v>
      </c>
      <c r="Y1654" s="3">
        <f t="shared" si="212"/>
        <v>0</v>
      </c>
      <c r="Z1654" s="206" t="s">
        <v>3654</v>
      </c>
      <c r="AA1654" s="248">
        <v>44</v>
      </c>
      <c r="AE1654" s="311" t="s">
        <v>8823</v>
      </c>
      <c r="AF1654" s="318">
        <v>922.89</v>
      </c>
    </row>
    <row r="1655" spans="1:32" ht="15" hidden="1">
      <c r="A1655" s="87" t="s">
        <v>6444</v>
      </c>
      <c r="B1655" s="49" t="s">
        <v>4244</v>
      </c>
      <c r="C1655" s="50" t="s">
        <v>2258</v>
      </c>
      <c r="D1655" s="50" t="s">
        <v>2115</v>
      </c>
      <c r="E1655" s="50" t="s">
        <v>2116</v>
      </c>
      <c r="F1655" s="50" t="s">
        <v>2117</v>
      </c>
      <c r="G1655" s="52" t="s">
        <v>2107</v>
      </c>
      <c r="H1655" s="72" t="s">
        <v>3655</v>
      </c>
      <c r="I1655" s="249">
        <v>40004</v>
      </c>
      <c r="J1655" s="250">
        <v>5534</v>
      </c>
      <c r="K1655" s="251">
        <v>379</v>
      </c>
      <c r="L1655" s="318">
        <v>1363.95</v>
      </c>
      <c r="M1655" s="33">
        <f t="shared" si="208"/>
        <v>9.4740524999999999E-3</v>
      </c>
      <c r="N1655" s="33">
        <f t="shared" si="209"/>
        <v>3.8439390300000001E-2</v>
      </c>
      <c r="O1655" s="54">
        <f t="shared" si="210"/>
        <v>1.0692065E-3</v>
      </c>
      <c r="P1655" s="29">
        <f t="shared" si="211"/>
        <v>240571</v>
      </c>
      <c r="Q1655" s="146"/>
      <c r="R1655" s="155"/>
      <c r="S1655" s="168"/>
      <c r="T1655" s="155"/>
      <c r="U1655" s="86"/>
      <c r="W1655" s="203" t="s">
        <v>3655</v>
      </c>
      <c r="X1655" s="204">
        <v>5534</v>
      </c>
      <c r="Y1655" s="3">
        <f t="shared" si="212"/>
        <v>0</v>
      </c>
      <c r="Z1655" s="206" t="s">
        <v>3655</v>
      </c>
      <c r="AA1655" s="248">
        <v>379</v>
      </c>
      <c r="AE1655" s="311" t="s">
        <v>8824</v>
      </c>
      <c r="AF1655" s="318">
        <v>1363.95</v>
      </c>
    </row>
    <row r="1656" spans="1:32" ht="15" hidden="1">
      <c r="A1656" s="87" t="s">
        <v>6445</v>
      </c>
      <c r="B1656" s="49" t="s">
        <v>4245</v>
      </c>
      <c r="C1656" s="50" t="s">
        <v>2258</v>
      </c>
      <c r="D1656" s="50" t="s">
        <v>2115</v>
      </c>
      <c r="E1656" s="50" t="s">
        <v>2115</v>
      </c>
      <c r="F1656" s="50">
        <v>3</v>
      </c>
      <c r="G1656" s="52" t="s">
        <v>2109</v>
      </c>
      <c r="H1656" s="53" t="s">
        <v>3656</v>
      </c>
      <c r="I1656" s="249">
        <v>14396</v>
      </c>
      <c r="J1656" s="250">
        <v>2510</v>
      </c>
      <c r="K1656" s="251">
        <v>43</v>
      </c>
      <c r="L1656" s="318">
        <v>961.24</v>
      </c>
      <c r="M1656" s="33">
        <f t="shared" si="208"/>
        <v>2.9869407999999998E-3</v>
      </c>
      <c r="N1656" s="33">
        <f t="shared" si="209"/>
        <v>7.7995312000000002E-3</v>
      </c>
      <c r="O1656" s="54">
        <f t="shared" si="210"/>
        <v>2.1694689999999999E-4</v>
      </c>
      <c r="P1656" s="29">
        <f t="shared" si="211"/>
        <v>48813</v>
      </c>
      <c r="Q1656" s="146"/>
      <c r="R1656" s="168"/>
      <c r="S1656" s="155"/>
      <c r="T1656" s="155"/>
      <c r="U1656" s="86"/>
      <c r="W1656" s="203" t="s">
        <v>3656</v>
      </c>
      <c r="X1656" s="204">
        <v>2510</v>
      </c>
      <c r="Y1656" s="3">
        <f t="shared" si="212"/>
        <v>0</v>
      </c>
      <c r="Z1656" s="206" t="s">
        <v>3656</v>
      </c>
      <c r="AA1656" s="248">
        <v>43</v>
      </c>
      <c r="AE1656" s="311" t="s">
        <v>8825</v>
      </c>
      <c r="AF1656" s="318">
        <v>961.24</v>
      </c>
    </row>
    <row r="1657" spans="1:32" ht="15" hidden="1">
      <c r="A1657" s="87" t="s">
        <v>6446</v>
      </c>
      <c r="B1657" s="49" t="s">
        <v>4246</v>
      </c>
      <c r="C1657" s="50" t="s">
        <v>2258</v>
      </c>
      <c r="D1657" s="50" t="s">
        <v>2115</v>
      </c>
      <c r="E1657" s="50" t="s">
        <v>2120</v>
      </c>
      <c r="F1657" s="50" t="s">
        <v>2119</v>
      </c>
      <c r="G1657" s="52" t="s">
        <v>2108</v>
      </c>
      <c r="H1657" s="72" t="s">
        <v>3655</v>
      </c>
      <c r="I1657" s="249">
        <v>18724</v>
      </c>
      <c r="J1657" s="250">
        <v>3262</v>
      </c>
      <c r="K1657" s="251">
        <v>143</v>
      </c>
      <c r="L1657" s="318">
        <v>1415.7</v>
      </c>
      <c r="M1657" s="33">
        <f t="shared" si="208"/>
        <v>7.6372569000000001E-3</v>
      </c>
      <c r="N1657" s="33">
        <f t="shared" si="209"/>
        <v>1.7597465499999999E-2</v>
      </c>
      <c r="O1657" s="54">
        <f t="shared" si="210"/>
        <v>4.8948030000000003E-4</v>
      </c>
      <c r="P1657" s="29">
        <f t="shared" si="211"/>
        <v>110133</v>
      </c>
      <c r="Q1657" s="167"/>
      <c r="R1657" s="168"/>
      <c r="S1657" s="155"/>
      <c r="T1657" s="155"/>
      <c r="U1657" s="86"/>
      <c r="W1657" s="203" t="s">
        <v>3655</v>
      </c>
      <c r="X1657" s="204">
        <v>3262</v>
      </c>
      <c r="Y1657" s="3">
        <f t="shared" si="212"/>
        <v>0</v>
      </c>
      <c r="Z1657" s="206" t="s">
        <v>3655</v>
      </c>
      <c r="AA1657" s="248">
        <v>143</v>
      </c>
      <c r="AE1657" s="311" t="s">
        <v>8824</v>
      </c>
      <c r="AF1657" s="318">
        <v>1415.7</v>
      </c>
    </row>
    <row r="1658" spans="1:32" ht="15" hidden="1">
      <c r="A1658" s="87" t="s">
        <v>6447</v>
      </c>
      <c r="B1658" s="49" t="s">
        <v>4247</v>
      </c>
      <c r="C1658" s="50" t="s">
        <v>2258</v>
      </c>
      <c r="D1658" s="50" t="s">
        <v>2115</v>
      </c>
      <c r="E1658" s="50" t="s">
        <v>2122</v>
      </c>
      <c r="F1658" s="50">
        <v>3</v>
      </c>
      <c r="G1658" s="52" t="s">
        <v>2109</v>
      </c>
      <c r="H1658" s="53" t="s">
        <v>3657</v>
      </c>
      <c r="I1658" s="249">
        <v>21563</v>
      </c>
      <c r="J1658" s="250">
        <v>3419</v>
      </c>
      <c r="K1658" s="251">
        <v>181</v>
      </c>
      <c r="L1658" s="318">
        <v>1033.3</v>
      </c>
      <c r="M1658" s="33">
        <f t="shared" si="208"/>
        <v>8.3940082000000006E-3</v>
      </c>
      <c r="N1658" s="33">
        <f t="shared" si="209"/>
        <v>2.7774232100000001E-2</v>
      </c>
      <c r="O1658" s="54">
        <f t="shared" si="210"/>
        <v>7.7255100000000001E-4</v>
      </c>
      <c r="P1658" s="29">
        <f t="shared" si="211"/>
        <v>173823</v>
      </c>
      <c r="Q1658" s="167"/>
      <c r="R1658" s="168"/>
      <c r="S1658" s="155"/>
      <c r="T1658" s="155"/>
      <c r="U1658" s="86"/>
      <c r="W1658" s="203" t="s">
        <v>3657</v>
      </c>
      <c r="X1658" s="204">
        <v>3419</v>
      </c>
      <c r="Y1658" s="3">
        <f t="shared" si="212"/>
        <v>0</v>
      </c>
      <c r="Z1658" s="206" t="s">
        <v>3657</v>
      </c>
      <c r="AA1658" s="248">
        <v>181</v>
      </c>
      <c r="AE1658" s="311" t="s">
        <v>8826</v>
      </c>
      <c r="AF1658" s="318">
        <v>1033.3</v>
      </c>
    </row>
    <row r="1659" spans="1:32" ht="15" hidden="1">
      <c r="A1659" s="87" t="s">
        <v>6448</v>
      </c>
      <c r="B1659" s="49" t="s">
        <v>4248</v>
      </c>
      <c r="C1659" s="50" t="s">
        <v>2258</v>
      </c>
      <c r="D1659" s="50" t="s">
        <v>2115</v>
      </c>
      <c r="E1659" s="50" t="s">
        <v>2124</v>
      </c>
      <c r="F1659" s="50" t="s">
        <v>2119</v>
      </c>
      <c r="G1659" s="52" t="s">
        <v>2108</v>
      </c>
      <c r="H1659" s="53" t="s">
        <v>3658</v>
      </c>
      <c r="I1659" s="249">
        <v>2265</v>
      </c>
      <c r="J1659" s="250">
        <v>384</v>
      </c>
      <c r="K1659" s="251">
        <v>11</v>
      </c>
      <c r="L1659" s="318">
        <v>1376.56</v>
      </c>
      <c r="M1659" s="33">
        <f t="shared" si="208"/>
        <v>4.8565120999999999E-3</v>
      </c>
      <c r="N1659" s="33">
        <f t="shared" si="209"/>
        <v>1.3547543E-3</v>
      </c>
      <c r="O1659" s="54">
        <f t="shared" si="210"/>
        <v>3.7682999999999998E-5</v>
      </c>
      <c r="P1659" s="29">
        <f t="shared" si="211"/>
        <v>8478</v>
      </c>
      <c r="Q1659" s="167"/>
      <c r="R1659" s="168"/>
      <c r="S1659" s="155"/>
      <c r="T1659" s="155"/>
      <c r="U1659" s="86"/>
      <c r="W1659" s="203" t="s">
        <v>3658</v>
      </c>
      <c r="X1659" s="204">
        <v>384</v>
      </c>
      <c r="Y1659" s="3">
        <f t="shared" si="212"/>
        <v>0</v>
      </c>
      <c r="Z1659" s="206" t="s">
        <v>3658</v>
      </c>
      <c r="AA1659" s="248">
        <v>11</v>
      </c>
      <c r="AE1659" s="311" t="s">
        <v>8827</v>
      </c>
      <c r="AF1659" s="318">
        <v>1376.56</v>
      </c>
    </row>
    <row r="1660" spans="1:32" ht="15" hidden="1">
      <c r="A1660" s="87" t="s">
        <v>6449</v>
      </c>
      <c r="B1660" s="49" t="s">
        <v>4249</v>
      </c>
      <c r="C1660" s="50" t="s">
        <v>2258</v>
      </c>
      <c r="D1660" s="50" t="s">
        <v>2120</v>
      </c>
      <c r="E1660" s="50" t="s">
        <v>2116</v>
      </c>
      <c r="F1660" s="50" t="s">
        <v>2117</v>
      </c>
      <c r="G1660" s="52" t="s">
        <v>2107</v>
      </c>
      <c r="H1660" s="53" t="s">
        <v>3659</v>
      </c>
      <c r="I1660" s="249">
        <v>13946</v>
      </c>
      <c r="J1660" s="250">
        <v>1800</v>
      </c>
      <c r="K1660" s="251">
        <v>164</v>
      </c>
      <c r="L1660" s="318">
        <v>1429.75</v>
      </c>
      <c r="M1660" s="33">
        <f t="shared" si="208"/>
        <v>1.17596443E-2</v>
      </c>
      <c r="N1660" s="33">
        <f t="shared" si="209"/>
        <v>1.48049377E-2</v>
      </c>
      <c r="O1660" s="54">
        <f t="shared" si="210"/>
        <v>4.1180500000000001E-4</v>
      </c>
      <c r="P1660" s="29">
        <f t="shared" si="211"/>
        <v>92656</v>
      </c>
      <c r="Q1660" s="167"/>
      <c r="R1660" s="168"/>
      <c r="S1660" s="155"/>
      <c r="T1660" s="155"/>
      <c r="U1660" s="86"/>
      <c r="W1660" s="203" t="s">
        <v>3659</v>
      </c>
      <c r="X1660" s="204">
        <v>1800</v>
      </c>
      <c r="Y1660" s="3">
        <f t="shared" si="212"/>
        <v>0</v>
      </c>
      <c r="Z1660" s="206" t="s">
        <v>3659</v>
      </c>
      <c r="AA1660" s="248">
        <v>164</v>
      </c>
      <c r="AE1660" s="311" t="s">
        <v>8828</v>
      </c>
      <c r="AF1660" s="318">
        <v>1429.75</v>
      </c>
    </row>
    <row r="1661" spans="1:32" ht="15" hidden="1">
      <c r="A1661" s="87" t="s">
        <v>6450</v>
      </c>
      <c r="B1661" s="49" t="s">
        <v>4250</v>
      </c>
      <c r="C1661" s="50" t="s">
        <v>2258</v>
      </c>
      <c r="D1661" s="50" t="s">
        <v>2120</v>
      </c>
      <c r="E1661" s="50" t="s">
        <v>2115</v>
      </c>
      <c r="F1661" s="50">
        <v>3</v>
      </c>
      <c r="G1661" s="52" t="s">
        <v>2109</v>
      </c>
      <c r="H1661" s="53" t="s">
        <v>3660</v>
      </c>
      <c r="I1661" s="249">
        <v>9246</v>
      </c>
      <c r="J1661" s="250">
        <v>1297</v>
      </c>
      <c r="K1661" s="251">
        <v>165</v>
      </c>
      <c r="L1661" s="318">
        <v>1181.2</v>
      </c>
      <c r="M1661" s="33">
        <f t="shared" si="208"/>
        <v>1.78455548E-2</v>
      </c>
      <c r="N1661" s="33">
        <f t="shared" si="209"/>
        <v>1.95950597E-2</v>
      </c>
      <c r="O1661" s="54">
        <f t="shared" si="210"/>
        <v>5.4504409999999999E-4</v>
      </c>
      <c r="P1661" s="29">
        <f t="shared" si="211"/>
        <v>122634</v>
      </c>
      <c r="Q1661" s="167"/>
      <c r="R1661" s="155"/>
      <c r="S1661" s="168"/>
      <c r="T1661" s="155"/>
      <c r="U1661" s="86"/>
      <c r="W1661" s="203" t="s">
        <v>3660</v>
      </c>
      <c r="X1661" s="204">
        <v>1297</v>
      </c>
      <c r="Y1661" s="3">
        <f t="shared" si="212"/>
        <v>0</v>
      </c>
      <c r="Z1661" s="206" t="s">
        <v>3660</v>
      </c>
      <c r="AA1661" s="248">
        <v>165</v>
      </c>
      <c r="AE1661" s="311" t="s">
        <v>8829</v>
      </c>
      <c r="AF1661" s="318">
        <v>1181.2</v>
      </c>
    </row>
    <row r="1662" spans="1:32" ht="15" hidden="1">
      <c r="A1662" s="87" t="s">
        <v>6451</v>
      </c>
      <c r="B1662" s="49" t="s">
        <v>4251</v>
      </c>
      <c r="C1662" s="50" t="s">
        <v>2258</v>
      </c>
      <c r="D1662" s="50" t="s">
        <v>2120</v>
      </c>
      <c r="E1662" s="50" t="s">
        <v>2120</v>
      </c>
      <c r="F1662" s="50" t="s">
        <v>2119</v>
      </c>
      <c r="G1662" s="52" t="s">
        <v>2108</v>
      </c>
      <c r="H1662" s="53" t="s">
        <v>3659</v>
      </c>
      <c r="I1662" s="249">
        <v>10976</v>
      </c>
      <c r="J1662" s="250">
        <v>1798</v>
      </c>
      <c r="K1662" s="251">
        <v>93</v>
      </c>
      <c r="L1662" s="318">
        <v>1093.0999999999999</v>
      </c>
      <c r="M1662" s="33">
        <f t="shared" si="208"/>
        <v>8.4730320000000001E-3</v>
      </c>
      <c r="N1662" s="33">
        <f t="shared" si="209"/>
        <v>1.3936978799999999E-2</v>
      </c>
      <c r="O1662" s="54">
        <f t="shared" si="210"/>
        <v>3.8766240000000002E-4</v>
      </c>
      <c r="P1662" s="29">
        <f t="shared" si="211"/>
        <v>87224</v>
      </c>
      <c r="Q1662" s="167"/>
      <c r="R1662" s="155"/>
      <c r="S1662" s="155"/>
      <c r="T1662" s="155"/>
      <c r="U1662" s="86"/>
      <c r="W1662" s="203" t="s">
        <v>3659</v>
      </c>
      <c r="X1662" s="204">
        <v>1798</v>
      </c>
      <c r="Y1662" s="3">
        <f t="shared" si="212"/>
        <v>0</v>
      </c>
      <c r="Z1662" s="206" t="s">
        <v>3659</v>
      </c>
      <c r="AA1662" s="248">
        <v>93</v>
      </c>
      <c r="AE1662" s="311" t="s">
        <v>8828</v>
      </c>
      <c r="AF1662" s="318">
        <v>1093.0999999999999</v>
      </c>
    </row>
    <row r="1663" spans="1:32" ht="15" hidden="1">
      <c r="A1663" s="87" t="s">
        <v>6452</v>
      </c>
      <c r="B1663" s="49" t="s">
        <v>4252</v>
      </c>
      <c r="C1663" s="50" t="s">
        <v>2258</v>
      </c>
      <c r="D1663" s="50" t="s">
        <v>2120</v>
      </c>
      <c r="E1663" s="50" t="s">
        <v>2122</v>
      </c>
      <c r="F1663" s="50">
        <v>3</v>
      </c>
      <c r="G1663" s="52" t="s">
        <v>2109</v>
      </c>
      <c r="H1663" s="53" t="s">
        <v>3661</v>
      </c>
      <c r="I1663" s="249">
        <v>9178</v>
      </c>
      <c r="J1663" s="250">
        <v>1378</v>
      </c>
      <c r="K1663" s="251">
        <v>160</v>
      </c>
      <c r="L1663" s="318">
        <v>904.17</v>
      </c>
      <c r="M1663" s="33">
        <f t="shared" si="208"/>
        <v>1.74329919E-2</v>
      </c>
      <c r="N1663" s="33">
        <f t="shared" si="209"/>
        <v>2.65687457E-2</v>
      </c>
      <c r="O1663" s="54">
        <f t="shared" si="210"/>
        <v>7.3901990000000003E-4</v>
      </c>
      <c r="P1663" s="29">
        <f t="shared" si="211"/>
        <v>166279</v>
      </c>
      <c r="Q1663" s="167"/>
      <c r="R1663" s="155"/>
      <c r="S1663" s="168"/>
      <c r="T1663" s="155"/>
      <c r="U1663" s="86"/>
      <c r="W1663" s="203" t="s">
        <v>3661</v>
      </c>
      <c r="X1663" s="204">
        <v>1378</v>
      </c>
      <c r="Y1663" s="3">
        <f t="shared" si="212"/>
        <v>0</v>
      </c>
      <c r="Z1663" s="206" t="s">
        <v>3661</v>
      </c>
      <c r="AA1663" s="248">
        <v>160</v>
      </c>
      <c r="AE1663" s="311" t="s">
        <v>8830</v>
      </c>
      <c r="AF1663" s="318">
        <v>904.17</v>
      </c>
    </row>
    <row r="1664" spans="1:32" ht="15" hidden="1">
      <c r="A1664" s="87" t="s">
        <v>6453</v>
      </c>
      <c r="B1664" s="49" t="s">
        <v>4253</v>
      </c>
      <c r="C1664" s="50" t="s">
        <v>2258</v>
      </c>
      <c r="D1664" s="50" t="s">
        <v>2120</v>
      </c>
      <c r="E1664" s="50" t="s">
        <v>2124</v>
      </c>
      <c r="F1664" s="50" t="s">
        <v>2119</v>
      </c>
      <c r="G1664" s="52" t="s">
        <v>2108</v>
      </c>
      <c r="H1664" s="53" t="s">
        <v>3662</v>
      </c>
      <c r="I1664" s="249">
        <v>3411</v>
      </c>
      <c r="J1664" s="250">
        <v>426</v>
      </c>
      <c r="K1664" s="251">
        <v>69</v>
      </c>
      <c r="L1664" s="318">
        <v>1538.96</v>
      </c>
      <c r="M1664" s="33">
        <f t="shared" si="208"/>
        <v>2.0228671899999998E-2</v>
      </c>
      <c r="N1664" s="33">
        <f t="shared" si="209"/>
        <v>5.5995050000000003E-3</v>
      </c>
      <c r="O1664" s="54">
        <f t="shared" si="210"/>
        <v>1.557524E-4</v>
      </c>
      <c r="P1664" s="29">
        <f t="shared" si="211"/>
        <v>35044</v>
      </c>
      <c r="Q1664" s="167"/>
      <c r="R1664" s="155"/>
      <c r="S1664" s="168"/>
      <c r="T1664" s="155"/>
      <c r="U1664" s="86"/>
      <c r="W1664" s="203" t="s">
        <v>3662</v>
      </c>
      <c r="X1664" s="204">
        <v>426</v>
      </c>
      <c r="Y1664" s="3">
        <f t="shared" si="212"/>
        <v>0</v>
      </c>
      <c r="Z1664" s="206" t="s">
        <v>3662</v>
      </c>
      <c r="AA1664" s="248">
        <v>69</v>
      </c>
      <c r="AE1664" s="311" t="s">
        <v>8831</v>
      </c>
      <c r="AF1664" s="318">
        <v>1538.96</v>
      </c>
    </row>
    <row r="1665" spans="1:32" ht="15" hidden="1">
      <c r="A1665" s="87" t="s">
        <v>6454</v>
      </c>
      <c r="B1665" s="49" t="s">
        <v>4254</v>
      </c>
      <c r="C1665" s="50" t="s">
        <v>2258</v>
      </c>
      <c r="D1665" s="50" t="s">
        <v>2120</v>
      </c>
      <c r="E1665" s="50" t="s">
        <v>2126</v>
      </c>
      <c r="F1665" s="50" t="s">
        <v>2119</v>
      </c>
      <c r="G1665" s="52" t="s">
        <v>2108</v>
      </c>
      <c r="H1665" s="53" t="s">
        <v>3663</v>
      </c>
      <c r="I1665" s="249">
        <v>6350</v>
      </c>
      <c r="J1665" s="250">
        <v>893</v>
      </c>
      <c r="K1665" s="251">
        <v>44</v>
      </c>
      <c r="L1665" s="318">
        <v>1233.0899999999999</v>
      </c>
      <c r="M1665" s="33">
        <f t="shared" si="208"/>
        <v>6.9291337999999999E-3</v>
      </c>
      <c r="N1665" s="33">
        <f t="shared" si="209"/>
        <v>5.0180574000000004E-3</v>
      </c>
      <c r="O1665" s="54">
        <f t="shared" si="210"/>
        <v>1.3957919999999999E-4</v>
      </c>
      <c r="P1665" s="29">
        <f t="shared" si="211"/>
        <v>31405</v>
      </c>
      <c r="Q1665" s="167"/>
      <c r="R1665" s="168"/>
      <c r="S1665" s="155"/>
      <c r="T1665" s="155"/>
      <c r="U1665" s="86"/>
      <c r="W1665" s="203" t="s">
        <v>3663</v>
      </c>
      <c r="X1665" s="204">
        <v>893</v>
      </c>
      <c r="Y1665" s="3">
        <f t="shared" si="212"/>
        <v>0</v>
      </c>
      <c r="Z1665" s="206" t="s">
        <v>3663</v>
      </c>
      <c r="AA1665" s="248">
        <v>44</v>
      </c>
      <c r="AE1665" s="311" t="s">
        <v>8832</v>
      </c>
      <c r="AF1665" s="318">
        <v>1233.0899999999999</v>
      </c>
    </row>
    <row r="1666" spans="1:32" ht="15" hidden="1">
      <c r="A1666" s="87" t="s">
        <v>6455</v>
      </c>
      <c r="B1666" s="49" t="s">
        <v>4255</v>
      </c>
      <c r="C1666" s="50" t="s">
        <v>2258</v>
      </c>
      <c r="D1666" s="50" t="s">
        <v>2120</v>
      </c>
      <c r="E1666" s="50" t="s">
        <v>2133</v>
      </c>
      <c r="F1666" s="50" t="s">
        <v>2119</v>
      </c>
      <c r="G1666" s="52" t="s">
        <v>2108</v>
      </c>
      <c r="H1666" s="53" t="s">
        <v>3664</v>
      </c>
      <c r="I1666" s="249">
        <v>3675</v>
      </c>
      <c r="J1666" s="250">
        <v>475</v>
      </c>
      <c r="K1666" s="251">
        <v>19</v>
      </c>
      <c r="L1666" s="318">
        <v>1252.04</v>
      </c>
      <c r="M1666" s="33">
        <f t="shared" si="208"/>
        <v>5.1700679999999999E-3</v>
      </c>
      <c r="N1666" s="33">
        <f t="shared" si="209"/>
        <v>1.9614247E-3</v>
      </c>
      <c r="O1666" s="54">
        <f t="shared" si="210"/>
        <v>5.4557700000000001E-5</v>
      </c>
      <c r="P1666" s="29">
        <f t="shared" si="211"/>
        <v>12275</v>
      </c>
      <c r="Q1666" s="167"/>
      <c r="R1666" s="168"/>
      <c r="S1666" s="155"/>
      <c r="T1666" s="155"/>
      <c r="U1666" s="86"/>
      <c r="W1666" s="203" t="s">
        <v>3664</v>
      </c>
      <c r="X1666" s="204">
        <v>475</v>
      </c>
      <c r="Y1666" s="3">
        <f t="shared" si="212"/>
        <v>0</v>
      </c>
      <c r="Z1666" s="206" t="s">
        <v>3664</v>
      </c>
      <c r="AA1666" s="248">
        <v>19</v>
      </c>
      <c r="AE1666" s="311" t="s">
        <v>8833</v>
      </c>
      <c r="AF1666" s="318">
        <v>1252.04</v>
      </c>
    </row>
    <row r="1667" spans="1:32" ht="15" hidden="1">
      <c r="A1667" s="87" t="s">
        <v>6456</v>
      </c>
      <c r="B1667" s="49" t="s">
        <v>4256</v>
      </c>
      <c r="C1667" s="50" t="s">
        <v>2258</v>
      </c>
      <c r="D1667" s="50" t="s">
        <v>2122</v>
      </c>
      <c r="E1667" s="50" t="s">
        <v>2116</v>
      </c>
      <c r="F1667" s="50" t="s">
        <v>2117</v>
      </c>
      <c r="G1667" s="52" t="s">
        <v>2107</v>
      </c>
      <c r="H1667" s="53" t="s">
        <v>3665</v>
      </c>
      <c r="I1667" s="249">
        <v>30106</v>
      </c>
      <c r="J1667" s="250">
        <v>4537</v>
      </c>
      <c r="K1667" s="251">
        <v>34</v>
      </c>
      <c r="L1667" s="318">
        <v>1946.82</v>
      </c>
      <c r="M1667" s="33">
        <f t="shared" si="208"/>
        <v>1.1293429000000001E-3</v>
      </c>
      <c r="N1667" s="33">
        <f t="shared" si="209"/>
        <v>2.6318964E-3</v>
      </c>
      <c r="O1667" s="54">
        <f t="shared" si="210"/>
        <v>7.3207200000000006E-5</v>
      </c>
      <c r="P1667" s="29">
        <f t="shared" si="211"/>
        <v>16471</v>
      </c>
      <c r="Q1667" s="167"/>
      <c r="R1667" s="168"/>
      <c r="S1667" s="155"/>
      <c r="T1667" s="155"/>
      <c r="U1667" s="86"/>
      <c r="W1667" s="203" t="s">
        <v>3665</v>
      </c>
      <c r="X1667" s="204">
        <v>4537</v>
      </c>
      <c r="Y1667" s="3">
        <f t="shared" si="212"/>
        <v>0</v>
      </c>
      <c r="Z1667" s="206" t="s">
        <v>3665</v>
      </c>
      <c r="AA1667" s="248">
        <v>34</v>
      </c>
      <c r="AE1667" s="311" t="s">
        <v>8834</v>
      </c>
      <c r="AF1667" s="318">
        <v>1946.82</v>
      </c>
    </row>
    <row r="1668" spans="1:32" ht="15" hidden="1">
      <c r="A1668" s="87" t="s">
        <v>6457</v>
      </c>
      <c r="B1668" s="49" t="s">
        <v>4257</v>
      </c>
      <c r="C1668" s="50" t="s">
        <v>2258</v>
      </c>
      <c r="D1668" s="50" t="s">
        <v>2122</v>
      </c>
      <c r="E1668" s="50" t="s">
        <v>2115</v>
      </c>
      <c r="F1668" s="50" t="s">
        <v>2119</v>
      </c>
      <c r="G1668" s="52" t="s">
        <v>2108</v>
      </c>
      <c r="H1668" s="53" t="s">
        <v>3666</v>
      </c>
      <c r="I1668" s="249">
        <v>6924</v>
      </c>
      <c r="J1668" s="250">
        <v>1085</v>
      </c>
      <c r="K1668" s="251">
        <v>10</v>
      </c>
      <c r="L1668" s="318">
        <v>2911.45</v>
      </c>
      <c r="M1668" s="33">
        <f t="shared" si="208"/>
        <v>1.4442518E-3</v>
      </c>
      <c r="N1668" s="33">
        <f t="shared" si="209"/>
        <v>5.3822430000000001E-4</v>
      </c>
      <c r="O1668" s="54">
        <f t="shared" si="210"/>
        <v>1.4970899999999999E-5</v>
      </c>
      <c r="P1668" s="29">
        <f t="shared" si="211"/>
        <v>3368</v>
      </c>
      <c r="Q1668" s="167"/>
      <c r="R1668" s="168"/>
      <c r="S1668" s="155"/>
      <c r="T1668" s="155"/>
      <c r="U1668" s="86"/>
      <c r="W1668" s="203" t="s">
        <v>3666</v>
      </c>
      <c r="X1668" s="204">
        <v>1085</v>
      </c>
      <c r="Y1668" s="3">
        <f t="shared" si="212"/>
        <v>0</v>
      </c>
      <c r="Z1668" s="206" t="s">
        <v>3666</v>
      </c>
      <c r="AA1668" s="248">
        <v>10</v>
      </c>
      <c r="AE1668" s="311" t="s">
        <v>8835</v>
      </c>
      <c r="AF1668" s="318">
        <v>2911.45</v>
      </c>
    </row>
    <row r="1669" spans="1:32" ht="15" hidden="1">
      <c r="A1669" s="87" t="s">
        <v>6458</v>
      </c>
      <c r="B1669" s="49" t="s">
        <v>4258</v>
      </c>
      <c r="C1669" s="50" t="s">
        <v>2258</v>
      </c>
      <c r="D1669" s="50" t="s">
        <v>2122</v>
      </c>
      <c r="E1669" s="50" t="s">
        <v>2120</v>
      </c>
      <c r="F1669" s="50" t="s">
        <v>2119</v>
      </c>
      <c r="G1669" s="52" t="s">
        <v>2108</v>
      </c>
      <c r="H1669" s="53" t="s">
        <v>3667</v>
      </c>
      <c r="I1669" s="249">
        <v>16359</v>
      </c>
      <c r="J1669" s="250">
        <v>2874</v>
      </c>
      <c r="K1669" s="251">
        <v>32</v>
      </c>
      <c r="L1669" s="318">
        <v>2871.38</v>
      </c>
      <c r="M1669" s="33">
        <f t="shared" si="208"/>
        <v>1.9561097E-3</v>
      </c>
      <c r="N1669" s="33">
        <f t="shared" si="209"/>
        <v>1.9578945000000001E-3</v>
      </c>
      <c r="O1669" s="54">
        <f t="shared" si="210"/>
        <v>5.4459500000000003E-5</v>
      </c>
      <c r="P1669" s="29">
        <f t="shared" si="211"/>
        <v>12253</v>
      </c>
      <c r="Q1669" s="167"/>
      <c r="R1669" s="168"/>
      <c r="S1669" s="155"/>
      <c r="T1669" s="155"/>
      <c r="U1669" s="86"/>
      <c r="W1669" s="203" t="s">
        <v>3667</v>
      </c>
      <c r="X1669" s="204">
        <v>2874</v>
      </c>
      <c r="Y1669" s="3">
        <f t="shared" si="212"/>
        <v>0</v>
      </c>
      <c r="Z1669" s="206" t="s">
        <v>3667</v>
      </c>
      <c r="AA1669" s="248">
        <v>32</v>
      </c>
      <c r="AE1669" s="311" t="s">
        <v>8836</v>
      </c>
      <c r="AF1669" s="318">
        <v>2871.38</v>
      </c>
    </row>
    <row r="1670" spans="1:32" ht="15" hidden="1">
      <c r="A1670" s="87" t="s">
        <v>6459</v>
      </c>
      <c r="B1670" s="49" t="s">
        <v>4259</v>
      </c>
      <c r="C1670" s="50" t="s">
        <v>2258</v>
      </c>
      <c r="D1670" s="50" t="s">
        <v>2122</v>
      </c>
      <c r="E1670" s="50" t="s">
        <v>2122</v>
      </c>
      <c r="F1670" s="50" t="s">
        <v>2119</v>
      </c>
      <c r="G1670" s="52" t="s">
        <v>2108</v>
      </c>
      <c r="H1670" s="53" t="s">
        <v>3665</v>
      </c>
      <c r="I1670" s="249">
        <v>28001</v>
      </c>
      <c r="J1670" s="250">
        <v>4724</v>
      </c>
      <c r="K1670" s="251">
        <v>51</v>
      </c>
      <c r="L1670" s="318">
        <v>2292.14</v>
      </c>
      <c r="M1670" s="33">
        <f t="shared" si="208"/>
        <v>1.8213635000000001E-3</v>
      </c>
      <c r="N1670" s="33">
        <f t="shared" si="209"/>
        <v>3.7537502000000002E-3</v>
      </c>
      <c r="O1670" s="54">
        <f t="shared" si="210"/>
        <v>1.04412E-4</v>
      </c>
      <c r="P1670" s="29">
        <f t="shared" si="211"/>
        <v>23492</v>
      </c>
      <c r="Q1670" s="167"/>
      <c r="R1670" s="168"/>
      <c r="S1670" s="155"/>
      <c r="T1670" s="155"/>
      <c r="U1670" s="86"/>
      <c r="W1670" s="203" t="s">
        <v>3665</v>
      </c>
      <c r="X1670" s="204">
        <v>4724</v>
      </c>
      <c r="Y1670" s="3">
        <f t="shared" si="212"/>
        <v>0</v>
      </c>
      <c r="Z1670" s="206" t="s">
        <v>3665</v>
      </c>
      <c r="AA1670" s="248">
        <v>51</v>
      </c>
      <c r="AE1670" s="311" t="s">
        <v>8834</v>
      </c>
      <c r="AF1670" s="318">
        <v>2292.14</v>
      </c>
    </row>
    <row r="1671" spans="1:32" ht="15" hidden="1">
      <c r="A1671" s="87" t="s">
        <v>6460</v>
      </c>
      <c r="B1671" s="49" t="s">
        <v>4260</v>
      </c>
      <c r="C1671" s="50" t="s">
        <v>2258</v>
      </c>
      <c r="D1671" s="50" t="s">
        <v>2122</v>
      </c>
      <c r="E1671" s="50" t="s">
        <v>2124</v>
      </c>
      <c r="F1671" s="50" t="s">
        <v>2119</v>
      </c>
      <c r="G1671" s="52" t="s">
        <v>2108</v>
      </c>
      <c r="H1671" s="53" t="s">
        <v>3668</v>
      </c>
      <c r="I1671" s="249">
        <v>5836</v>
      </c>
      <c r="J1671" s="250">
        <v>979</v>
      </c>
      <c r="K1671" s="251">
        <v>37</v>
      </c>
      <c r="L1671" s="318">
        <v>1064.79</v>
      </c>
      <c r="M1671" s="33">
        <f t="shared" si="208"/>
        <v>6.3399588E-3</v>
      </c>
      <c r="N1671" s="33">
        <f t="shared" si="209"/>
        <v>5.8291489999999996E-3</v>
      </c>
      <c r="O1671" s="54">
        <f t="shared" si="210"/>
        <v>1.6213999999999999E-4</v>
      </c>
      <c r="P1671" s="29">
        <f t="shared" si="211"/>
        <v>36481</v>
      </c>
      <c r="Q1671" s="167"/>
      <c r="R1671" s="155"/>
      <c r="S1671" s="168"/>
      <c r="T1671" s="155"/>
      <c r="U1671" s="86"/>
      <c r="W1671" s="203" t="s">
        <v>3668</v>
      </c>
      <c r="X1671" s="204">
        <v>979</v>
      </c>
      <c r="Y1671" s="3">
        <f t="shared" si="212"/>
        <v>0</v>
      </c>
      <c r="Z1671" s="206" t="s">
        <v>3668</v>
      </c>
      <c r="AA1671" s="248">
        <v>37</v>
      </c>
      <c r="AE1671" s="311" t="s">
        <v>8837</v>
      </c>
      <c r="AF1671" s="318">
        <v>1064.79</v>
      </c>
    </row>
    <row r="1672" spans="1:32" ht="15" hidden="1">
      <c r="A1672" s="87" t="s">
        <v>6461</v>
      </c>
      <c r="B1672" s="49" t="s">
        <v>4261</v>
      </c>
      <c r="C1672" s="50" t="s">
        <v>2258</v>
      </c>
      <c r="D1672" s="50" t="s">
        <v>2122</v>
      </c>
      <c r="E1672" s="50" t="s">
        <v>2126</v>
      </c>
      <c r="F1672" s="50" t="s">
        <v>2119</v>
      </c>
      <c r="G1672" s="52" t="s">
        <v>2108</v>
      </c>
      <c r="H1672" s="53" t="s">
        <v>3669</v>
      </c>
      <c r="I1672" s="249">
        <v>9235</v>
      </c>
      <c r="J1672" s="250">
        <v>1440</v>
      </c>
      <c r="K1672" s="251">
        <v>38</v>
      </c>
      <c r="L1672" s="318">
        <v>1444.81</v>
      </c>
      <c r="M1672" s="33">
        <f t="shared" si="208"/>
        <v>4.1147807E-3</v>
      </c>
      <c r="N1672" s="33">
        <f t="shared" si="209"/>
        <v>4.1010819000000002E-3</v>
      </c>
      <c r="O1672" s="54">
        <f t="shared" si="210"/>
        <v>1.140731E-4</v>
      </c>
      <c r="P1672" s="29">
        <f t="shared" si="211"/>
        <v>25666</v>
      </c>
      <c r="Q1672" s="167"/>
      <c r="R1672" s="168"/>
      <c r="S1672" s="155"/>
      <c r="T1672" s="155"/>
      <c r="U1672" s="86"/>
      <c r="W1672" s="203" t="s">
        <v>3669</v>
      </c>
      <c r="X1672" s="204">
        <v>1440</v>
      </c>
      <c r="Y1672" s="3">
        <f t="shared" si="212"/>
        <v>0</v>
      </c>
      <c r="Z1672" s="206" t="s">
        <v>3669</v>
      </c>
      <c r="AA1672" s="248">
        <v>38</v>
      </c>
      <c r="AE1672" s="311" t="s">
        <v>8838</v>
      </c>
      <c r="AF1672" s="318">
        <v>1444.81</v>
      </c>
    </row>
    <row r="1673" spans="1:32" ht="15" hidden="1">
      <c r="A1673" s="87" t="s">
        <v>6462</v>
      </c>
      <c r="B1673" s="49" t="s">
        <v>4262</v>
      </c>
      <c r="C1673" s="50" t="s">
        <v>2258</v>
      </c>
      <c r="D1673" s="50" t="s">
        <v>2122</v>
      </c>
      <c r="E1673" s="50" t="s">
        <v>2133</v>
      </c>
      <c r="F1673" s="50" t="s">
        <v>2119</v>
      </c>
      <c r="G1673" s="52" t="s">
        <v>2108</v>
      </c>
      <c r="H1673" s="53" t="s">
        <v>3670</v>
      </c>
      <c r="I1673" s="249">
        <v>4208</v>
      </c>
      <c r="J1673" s="250">
        <v>665</v>
      </c>
      <c r="K1673" s="251">
        <v>23</v>
      </c>
      <c r="L1673" s="318">
        <v>1271.52</v>
      </c>
      <c r="M1673" s="33">
        <f t="shared" si="208"/>
        <v>5.4657793999999997E-3</v>
      </c>
      <c r="N1673" s="33">
        <f t="shared" si="209"/>
        <v>2.8585812999999999E-3</v>
      </c>
      <c r="O1673" s="54">
        <f t="shared" si="210"/>
        <v>7.9512500000000001E-5</v>
      </c>
      <c r="P1673" s="29">
        <f t="shared" si="211"/>
        <v>17890</v>
      </c>
      <c r="Q1673" s="167"/>
      <c r="R1673" s="168"/>
      <c r="S1673" s="155"/>
      <c r="T1673" s="155"/>
      <c r="U1673" s="86"/>
      <c r="W1673" s="203" t="s">
        <v>3670</v>
      </c>
      <c r="X1673" s="204">
        <v>665</v>
      </c>
      <c r="Y1673" s="3">
        <f t="shared" si="212"/>
        <v>0</v>
      </c>
      <c r="Z1673" s="206" t="s">
        <v>3670</v>
      </c>
      <c r="AA1673" s="248">
        <v>23</v>
      </c>
      <c r="AE1673" s="311" t="s">
        <v>8839</v>
      </c>
      <c r="AF1673" s="318">
        <v>1271.52</v>
      </c>
    </row>
    <row r="1674" spans="1:32" ht="15" hidden="1">
      <c r="A1674" s="87" t="s">
        <v>6463</v>
      </c>
      <c r="B1674" s="49" t="s">
        <v>4263</v>
      </c>
      <c r="C1674" s="50" t="s">
        <v>2258</v>
      </c>
      <c r="D1674" s="50" t="s">
        <v>2122</v>
      </c>
      <c r="E1674" s="50" t="s">
        <v>2157</v>
      </c>
      <c r="F1674" s="50" t="s">
        <v>2119</v>
      </c>
      <c r="G1674" s="52" t="s">
        <v>2108</v>
      </c>
      <c r="H1674" s="53" t="s">
        <v>3671</v>
      </c>
      <c r="I1674" s="249">
        <v>11006</v>
      </c>
      <c r="J1674" s="250">
        <v>1841</v>
      </c>
      <c r="K1674" s="251">
        <v>26</v>
      </c>
      <c r="L1674" s="318">
        <v>1097.56</v>
      </c>
      <c r="M1674" s="33">
        <f t="shared" si="208"/>
        <v>2.3623478000000002E-3</v>
      </c>
      <c r="N1674" s="33">
        <f t="shared" si="209"/>
        <v>3.9625006999999997E-3</v>
      </c>
      <c r="O1674" s="54">
        <f t="shared" si="210"/>
        <v>1.1021839999999999E-4</v>
      </c>
      <c r="P1674" s="29">
        <f t="shared" si="211"/>
        <v>24799</v>
      </c>
      <c r="Q1674" s="167"/>
      <c r="R1674" s="168"/>
      <c r="S1674" s="155"/>
      <c r="T1674" s="155"/>
      <c r="U1674" s="86"/>
      <c r="W1674" s="203" t="s">
        <v>3671</v>
      </c>
      <c r="X1674" s="204">
        <v>1841</v>
      </c>
      <c r="Y1674" s="3">
        <f t="shared" si="212"/>
        <v>0</v>
      </c>
      <c r="Z1674" s="206" t="s">
        <v>3671</v>
      </c>
      <c r="AA1674" s="248">
        <v>26</v>
      </c>
      <c r="AE1674" s="311" t="s">
        <v>8840</v>
      </c>
      <c r="AF1674" s="318">
        <v>1097.56</v>
      </c>
    </row>
    <row r="1675" spans="1:32" ht="15" hidden="1">
      <c r="A1675" s="87" t="s">
        <v>6464</v>
      </c>
      <c r="B1675" s="49" t="s">
        <v>4264</v>
      </c>
      <c r="C1675" s="50" t="s">
        <v>2258</v>
      </c>
      <c r="D1675" s="50" t="s">
        <v>2124</v>
      </c>
      <c r="E1675" s="50" t="s">
        <v>2116</v>
      </c>
      <c r="F1675" s="50" t="s">
        <v>2119</v>
      </c>
      <c r="G1675" s="52" t="s">
        <v>2108</v>
      </c>
      <c r="H1675" s="53" t="s">
        <v>3672</v>
      </c>
      <c r="I1675" s="249">
        <v>7505</v>
      </c>
      <c r="J1675" s="250">
        <v>1401</v>
      </c>
      <c r="K1675" s="251">
        <v>26</v>
      </c>
      <c r="L1675" s="318">
        <v>1019.22</v>
      </c>
      <c r="M1675" s="33">
        <f t="shared" si="208"/>
        <v>3.4643569999999999E-3</v>
      </c>
      <c r="N1675" s="33">
        <f t="shared" si="209"/>
        <v>4.7620377E-3</v>
      </c>
      <c r="O1675" s="54">
        <f t="shared" si="210"/>
        <v>1.324579E-4</v>
      </c>
      <c r="P1675" s="29">
        <f t="shared" si="211"/>
        <v>29803</v>
      </c>
      <c r="Q1675" s="167"/>
      <c r="R1675" s="155"/>
      <c r="S1675" s="168"/>
      <c r="T1675" s="155"/>
      <c r="U1675" s="86"/>
      <c r="W1675" s="203" t="s">
        <v>3672</v>
      </c>
      <c r="X1675" s="204">
        <v>1401</v>
      </c>
      <c r="Y1675" s="3">
        <f t="shared" si="212"/>
        <v>0</v>
      </c>
      <c r="Z1675" s="206" t="s">
        <v>3672</v>
      </c>
      <c r="AA1675" s="248">
        <v>26</v>
      </c>
      <c r="AE1675" s="311" t="s">
        <v>8841</v>
      </c>
      <c r="AF1675" s="318">
        <v>1019.22</v>
      </c>
    </row>
    <row r="1676" spans="1:32" ht="15" hidden="1">
      <c r="A1676" s="87" t="s">
        <v>6465</v>
      </c>
      <c r="B1676" s="49" t="s">
        <v>4265</v>
      </c>
      <c r="C1676" s="50" t="s">
        <v>2258</v>
      </c>
      <c r="D1676" s="50" t="s">
        <v>2124</v>
      </c>
      <c r="E1676" s="50" t="s">
        <v>2115</v>
      </c>
      <c r="F1676" s="50">
        <v>3</v>
      </c>
      <c r="G1676" s="52" t="s">
        <v>2109</v>
      </c>
      <c r="H1676" s="53" t="s">
        <v>3673</v>
      </c>
      <c r="I1676" s="249">
        <v>33619</v>
      </c>
      <c r="J1676" s="250">
        <v>5543</v>
      </c>
      <c r="K1676" s="251">
        <v>325</v>
      </c>
      <c r="L1676" s="318">
        <v>1250.33</v>
      </c>
      <c r="M1676" s="33">
        <f t="shared" si="208"/>
        <v>9.6671524999999998E-3</v>
      </c>
      <c r="N1676" s="33">
        <f t="shared" si="209"/>
        <v>4.2856706799999998E-2</v>
      </c>
      <c r="O1676" s="54">
        <f t="shared" si="210"/>
        <v>1.1920759E-3</v>
      </c>
      <c r="P1676" s="29">
        <f t="shared" si="211"/>
        <v>268217</v>
      </c>
      <c r="Q1676" s="167"/>
      <c r="R1676" s="155"/>
      <c r="S1676" s="168"/>
      <c r="T1676" s="155"/>
      <c r="U1676" s="86"/>
      <c r="W1676" s="203" t="s">
        <v>3673</v>
      </c>
      <c r="X1676" s="204">
        <v>5543</v>
      </c>
      <c r="Y1676" s="3">
        <f t="shared" si="212"/>
        <v>0</v>
      </c>
      <c r="Z1676" s="206" t="s">
        <v>3673</v>
      </c>
      <c r="AA1676" s="248">
        <v>325</v>
      </c>
      <c r="AE1676" s="311" t="s">
        <v>8842</v>
      </c>
      <c r="AF1676" s="318">
        <v>1250.33</v>
      </c>
    </row>
    <row r="1677" spans="1:32" ht="15" hidden="1">
      <c r="A1677" s="87" t="s">
        <v>6466</v>
      </c>
      <c r="B1677" s="49" t="s">
        <v>4266</v>
      </c>
      <c r="C1677" s="50" t="s">
        <v>2258</v>
      </c>
      <c r="D1677" s="50" t="s">
        <v>2124</v>
      </c>
      <c r="E1677" s="50" t="s">
        <v>2120</v>
      </c>
      <c r="F1677" s="50" t="s">
        <v>2119</v>
      </c>
      <c r="G1677" s="52" t="s">
        <v>2108</v>
      </c>
      <c r="H1677" s="53" t="s">
        <v>3674</v>
      </c>
      <c r="I1677" s="249">
        <v>8969</v>
      </c>
      <c r="J1677" s="250">
        <v>1759</v>
      </c>
      <c r="K1677" s="251">
        <v>30</v>
      </c>
      <c r="L1677" s="318">
        <v>1253.56</v>
      </c>
      <c r="M1677" s="33">
        <f t="shared" ref="M1677:M1708" si="213" xml:space="preserve"> ROUNDDOWN(K1677/I1677,10)</f>
        <v>3.3448544000000001E-3</v>
      </c>
      <c r="N1677" s="33">
        <f t="shared" ref="N1677:N1708" si="214">ROUNDDOWN(J1677*M1677/L1677,10)</f>
        <v>4.6935118999999999E-3</v>
      </c>
      <c r="O1677" s="54">
        <f t="shared" ref="O1677:O1708" si="215">ROUNDDOWN(N1677/$N$2499,10)</f>
        <v>1.3055179999999999E-4</v>
      </c>
      <c r="P1677" s="29">
        <f t="shared" si="211"/>
        <v>29374</v>
      </c>
      <c r="Q1677" s="167"/>
      <c r="R1677" s="168"/>
      <c r="S1677" s="155"/>
      <c r="T1677" s="155"/>
      <c r="U1677" s="86"/>
      <c r="W1677" s="203" t="s">
        <v>3674</v>
      </c>
      <c r="X1677" s="204">
        <v>1759</v>
      </c>
      <c r="Y1677" s="3">
        <f t="shared" si="212"/>
        <v>0</v>
      </c>
      <c r="Z1677" s="206" t="s">
        <v>3674</v>
      </c>
      <c r="AA1677" s="248">
        <v>30</v>
      </c>
      <c r="AE1677" s="311" t="s">
        <v>8843</v>
      </c>
      <c r="AF1677" s="318">
        <v>1253.56</v>
      </c>
    </row>
    <row r="1678" spans="1:32" ht="15" hidden="1">
      <c r="A1678" s="87" t="s">
        <v>6467</v>
      </c>
      <c r="B1678" s="49" t="s">
        <v>4267</v>
      </c>
      <c r="C1678" s="50" t="s">
        <v>2258</v>
      </c>
      <c r="D1678" s="50" t="s">
        <v>2124</v>
      </c>
      <c r="E1678" s="50" t="s">
        <v>2122</v>
      </c>
      <c r="F1678" s="50" t="s">
        <v>2119</v>
      </c>
      <c r="G1678" s="52" t="s">
        <v>2108</v>
      </c>
      <c r="H1678" s="53" t="s">
        <v>3675</v>
      </c>
      <c r="I1678" s="249">
        <v>19258</v>
      </c>
      <c r="J1678" s="250">
        <v>3791</v>
      </c>
      <c r="K1678" s="251">
        <v>41</v>
      </c>
      <c r="L1678" s="318">
        <v>1144.3900000000001</v>
      </c>
      <c r="M1678" s="33">
        <f t="shared" si="213"/>
        <v>2.1289853E-3</v>
      </c>
      <c r="N1678" s="33">
        <f t="shared" si="214"/>
        <v>7.0526508999999996E-3</v>
      </c>
      <c r="O1678" s="54">
        <f t="shared" si="215"/>
        <v>1.9617220000000001E-4</v>
      </c>
      <c r="P1678" s="29">
        <f t="shared" si="211"/>
        <v>44138</v>
      </c>
      <c r="Q1678" s="167"/>
      <c r="R1678" s="168"/>
      <c r="S1678" s="155"/>
      <c r="T1678" s="155"/>
      <c r="U1678" s="86"/>
      <c r="W1678" s="203" t="s">
        <v>3675</v>
      </c>
      <c r="X1678" s="204">
        <v>3791</v>
      </c>
      <c r="Y1678" s="3">
        <f t="shared" si="212"/>
        <v>0</v>
      </c>
      <c r="Z1678" s="206" t="s">
        <v>3675</v>
      </c>
      <c r="AA1678" s="248">
        <v>41</v>
      </c>
      <c r="AE1678" s="311" t="s">
        <v>8844</v>
      </c>
      <c r="AF1678" s="318">
        <v>1144.3900000000001</v>
      </c>
    </row>
    <row r="1679" spans="1:32" ht="15" hidden="1">
      <c r="A1679" s="87" t="s">
        <v>6468</v>
      </c>
      <c r="B1679" s="49" t="s">
        <v>4268</v>
      </c>
      <c r="C1679" s="50" t="s">
        <v>2258</v>
      </c>
      <c r="D1679" s="50" t="s">
        <v>2124</v>
      </c>
      <c r="E1679" s="50" t="s">
        <v>2124</v>
      </c>
      <c r="F1679" s="50" t="s">
        <v>2119</v>
      </c>
      <c r="G1679" s="52" t="s">
        <v>2108</v>
      </c>
      <c r="H1679" s="53" t="s">
        <v>3676</v>
      </c>
      <c r="I1679" s="249">
        <v>10409</v>
      </c>
      <c r="J1679" s="250">
        <v>1920</v>
      </c>
      <c r="K1679" s="251">
        <v>85</v>
      </c>
      <c r="L1679" s="318">
        <v>980.65</v>
      </c>
      <c r="M1679" s="33">
        <f t="shared" si="213"/>
        <v>8.1660100999999992E-3</v>
      </c>
      <c r="N1679" s="33">
        <f t="shared" si="214"/>
        <v>1.5988109300000001E-2</v>
      </c>
      <c r="O1679" s="54">
        <f t="shared" si="215"/>
        <v>4.4471540000000001E-4</v>
      </c>
      <c r="P1679" s="29">
        <f t="shared" si="211"/>
        <v>100060</v>
      </c>
      <c r="Q1679" s="167"/>
      <c r="R1679" s="155"/>
      <c r="S1679" s="168"/>
      <c r="T1679" s="155"/>
      <c r="U1679" s="86"/>
      <c r="W1679" s="203" t="s">
        <v>3676</v>
      </c>
      <c r="X1679" s="204">
        <v>1920</v>
      </c>
      <c r="Y1679" s="3">
        <f t="shared" si="212"/>
        <v>0</v>
      </c>
      <c r="Z1679" s="206" t="s">
        <v>3676</v>
      </c>
      <c r="AA1679" s="248">
        <v>85</v>
      </c>
      <c r="AE1679" s="311" t="s">
        <v>8845</v>
      </c>
      <c r="AF1679" s="318">
        <v>980.65</v>
      </c>
    </row>
    <row r="1680" spans="1:32" ht="15" hidden="1">
      <c r="A1680" s="87" t="s">
        <v>6469</v>
      </c>
      <c r="B1680" s="49" t="s">
        <v>4269</v>
      </c>
      <c r="C1680" s="50" t="s">
        <v>2258</v>
      </c>
      <c r="D1680" s="50" t="s">
        <v>2124</v>
      </c>
      <c r="E1680" s="50" t="s">
        <v>2126</v>
      </c>
      <c r="F1680" s="50" t="s">
        <v>2119</v>
      </c>
      <c r="G1680" s="52" t="s">
        <v>2108</v>
      </c>
      <c r="H1680" s="53" t="s">
        <v>2583</v>
      </c>
      <c r="I1680" s="249">
        <v>10239</v>
      </c>
      <c r="J1680" s="250">
        <v>2081</v>
      </c>
      <c r="K1680" s="251">
        <v>35</v>
      </c>
      <c r="L1680" s="318">
        <v>1364.73</v>
      </c>
      <c r="M1680" s="33">
        <f t="shared" si="213"/>
        <v>3.4183025E-3</v>
      </c>
      <c r="N1680" s="33">
        <f t="shared" si="214"/>
        <v>5.2123771000000003E-3</v>
      </c>
      <c r="O1680" s="54">
        <f t="shared" si="215"/>
        <v>1.4498420000000001E-4</v>
      </c>
      <c r="P1680" s="29">
        <f t="shared" si="211"/>
        <v>32621</v>
      </c>
      <c r="Q1680" s="167"/>
      <c r="R1680" s="168"/>
      <c r="S1680" s="155"/>
      <c r="T1680" s="155"/>
      <c r="U1680" s="86"/>
      <c r="W1680" s="203" t="s">
        <v>2583</v>
      </c>
      <c r="X1680" s="204">
        <v>2081</v>
      </c>
      <c r="Y1680" s="3">
        <f t="shared" si="212"/>
        <v>0</v>
      </c>
      <c r="Z1680" s="206" t="s">
        <v>2583</v>
      </c>
      <c r="AA1680" s="248">
        <v>35</v>
      </c>
      <c r="AE1680" s="311" t="s">
        <v>7789</v>
      </c>
      <c r="AF1680" s="318">
        <v>1364.73</v>
      </c>
    </row>
    <row r="1681" spans="1:32" ht="15" hidden="1">
      <c r="A1681" s="87" t="s">
        <v>6470</v>
      </c>
      <c r="B1681" s="49" t="s">
        <v>4270</v>
      </c>
      <c r="C1681" s="50" t="s">
        <v>2258</v>
      </c>
      <c r="D1681" s="50" t="s">
        <v>2124</v>
      </c>
      <c r="E1681" s="50" t="s">
        <v>2133</v>
      </c>
      <c r="F1681" s="50" t="s">
        <v>2119</v>
      </c>
      <c r="G1681" s="52" t="s">
        <v>2108</v>
      </c>
      <c r="H1681" s="53" t="s">
        <v>3677</v>
      </c>
      <c r="I1681" s="249">
        <v>5401</v>
      </c>
      <c r="J1681" s="250">
        <v>969</v>
      </c>
      <c r="K1681" s="251">
        <v>18</v>
      </c>
      <c r="L1681" s="318">
        <v>1276.33</v>
      </c>
      <c r="M1681" s="33">
        <f t="shared" si="213"/>
        <v>3.3327160999999999E-3</v>
      </c>
      <c r="N1681" s="33">
        <f t="shared" si="214"/>
        <v>2.5302248E-3</v>
      </c>
      <c r="O1681" s="54">
        <f t="shared" si="215"/>
        <v>7.0379100000000005E-5</v>
      </c>
      <c r="P1681" s="29">
        <f t="shared" si="211"/>
        <v>15835</v>
      </c>
      <c r="Q1681" s="167"/>
      <c r="R1681" s="155"/>
      <c r="S1681" s="168"/>
      <c r="T1681" s="155"/>
      <c r="U1681" s="86"/>
      <c r="W1681" s="203" t="s">
        <v>3677</v>
      </c>
      <c r="X1681" s="204">
        <v>969</v>
      </c>
      <c r="Y1681" s="3">
        <f t="shared" si="212"/>
        <v>0</v>
      </c>
      <c r="Z1681" s="206" t="s">
        <v>3677</v>
      </c>
      <c r="AA1681" s="248">
        <v>18</v>
      </c>
      <c r="AE1681" s="311" t="s">
        <v>8846</v>
      </c>
      <c r="AF1681" s="318">
        <v>1276.33</v>
      </c>
    </row>
    <row r="1682" spans="1:32" ht="15" hidden="1">
      <c r="A1682" s="87" t="s">
        <v>6471</v>
      </c>
      <c r="B1682" s="49" t="s">
        <v>4271</v>
      </c>
      <c r="C1682" s="50" t="s">
        <v>2258</v>
      </c>
      <c r="D1682" s="50" t="s">
        <v>2124</v>
      </c>
      <c r="E1682" s="50" t="s">
        <v>2157</v>
      </c>
      <c r="F1682" s="50">
        <v>3</v>
      </c>
      <c r="G1682" s="52" t="s">
        <v>2109</v>
      </c>
      <c r="H1682" s="53" t="s">
        <v>3678</v>
      </c>
      <c r="I1682" s="249">
        <v>35671</v>
      </c>
      <c r="J1682" s="250">
        <v>6778</v>
      </c>
      <c r="K1682" s="251">
        <v>28</v>
      </c>
      <c r="L1682" s="318">
        <v>1866.07</v>
      </c>
      <c r="M1682" s="33">
        <f t="shared" si="213"/>
        <v>7.8495129999999998E-4</v>
      </c>
      <c r="N1682" s="33">
        <f t="shared" si="214"/>
        <v>2.8511255000000001E-3</v>
      </c>
      <c r="O1682" s="54">
        <f t="shared" si="215"/>
        <v>7.9305099999999994E-5</v>
      </c>
      <c r="P1682" s="29">
        <f t="shared" si="211"/>
        <v>17843</v>
      </c>
      <c r="Q1682" s="167"/>
      <c r="R1682" s="168"/>
      <c r="S1682" s="155"/>
      <c r="T1682" s="155"/>
      <c r="U1682" s="86"/>
      <c r="W1682" s="203" t="s">
        <v>3678</v>
      </c>
      <c r="X1682" s="204">
        <v>6778</v>
      </c>
      <c r="Y1682" s="3">
        <f t="shared" si="212"/>
        <v>0</v>
      </c>
      <c r="Z1682" s="206" t="s">
        <v>3678</v>
      </c>
      <c r="AA1682" s="248">
        <v>28</v>
      </c>
      <c r="AE1682" s="311" t="s">
        <v>8847</v>
      </c>
      <c r="AF1682" s="318">
        <v>1866.07</v>
      </c>
    </row>
    <row r="1683" spans="1:32" ht="15" hidden="1">
      <c r="A1683" s="87" t="s">
        <v>6472</v>
      </c>
      <c r="B1683" s="49" t="s">
        <v>4272</v>
      </c>
      <c r="C1683" s="50" t="s">
        <v>2258</v>
      </c>
      <c r="D1683" s="50" t="s">
        <v>2126</v>
      </c>
      <c r="E1683" s="50" t="s">
        <v>2116</v>
      </c>
      <c r="F1683" s="50" t="s">
        <v>2117</v>
      </c>
      <c r="G1683" s="52" t="s">
        <v>2107</v>
      </c>
      <c r="H1683" s="53" t="s">
        <v>3679</v>
      </c>
      <c r="I1683" s="249">
        <v>23847</v>
      </c>
      <c r="J1683" s="250">
        <v>3489</v>
      </c>
      <c r="K1683" s="251">
        <v>345</v>
      </c>
      <c r="L1683" s="318">
        <v>1360.11</v>
      </c>
      <c r="M1683" s="33">
        <f t="shared" si="213"/>
        <v>1.44672285E-2</v>
      </c>
      <c r="N1683" s="33">
        <f t="shared" si="214"/>
        <v>3.7111822000000003E-2</v>
      </c>
      <c r="O1683" s="54">
        <f t="shared" si="215"/>
        <v>1.0322796999999999E-3</v>
      </c>
      <c r="P1683" s="29">
        <f t="shared" si="211"/>
        <v>232262</v>
      </c>
      <c r="Q1683" s="146"/>
      <c r="R1683" s="155"/>
      <c r="S1683" s="168"/>
      <c r="T1683" s="155"/>
      <c r="U1683" s="86"/>
      <c r="W1683" s="203" t="s">
        <v>3679</v>
      </c>
      <c r="X1683" s="204">
        <v>3489</v>
      </c>
      <c r="Y1683" s="3">
        <f t="shared" si="212"/>
        <v>0</v>
      </c>
      <c r="Z1683" s="206" t="s">
        <v>3679</v>
      </c>
      <c r="AA1683" s="248">
        <v>345</v>
      </c>
      <c r="AE1683" s="311" t="s">
        <v>8848</v>
      </c>
      <c r="AF1683" s="318">
        <v>1360.11</v>
      </c>
    </row>
    <row r="1684" spans="1:32" ht="15" hidden="1">
      <c r="A1684" s="87" t="s">
        <v>6473</v>
      </c>
      <c r="B1684" s="49" t="s">
        <v>4273</v>
      </c>
      <c r="C1684" s="50" t="s">
        <v>2258</v>
      </c>
      <c r="D1684" s="50" t="s">
        <v>2126</v>
      </c>
      <c r="E1684" s="50" t="s">
        <v>2115</v>
      </c>
      <c r="F1684" s="50" t="s">
        <v>2119</v>
      </c>
      <c r="G1684" s="52" t="s">
        <v>2108</v>
      </c>
      <c r="H1684" s="53" t="s">
        <v>3680</v>
      </c>
      <c r="I1684" s="249">
        <v>4329</v>
      </c>
      <c r="J1684" s="250">
        <v>706</v>
      </c>
      <c r="K1684" s="251">
        <v>7</v>
      </c>
      <c r="L1684" s="318">
        <v>1064.92</v>
      </c>
      <c r="M1684" s="33">
        <f t="shared" si="213"/>
        <v>1.6170016000000001E-3</v>
      </c>
      <c r="N1684" s="33">
        <f t="shared" si="214"/>
        <v>1.0720083E-3</v>
      </c>
      <c r="O1684" s="54">
        <f t="shared" si="215"/>
        <v>2.9818299999999999E-5</v>
      </c>
      <c r="P1684" s="29">
        <f t="shared" si="211"/>
        <v>6709</v>
      </c>
      <c r="Q1684" s="167"/>
      <c r="R1684" s="168"/>
      <c r="S1684" s="168"/>
      <c r="T1684" s="155"/>
      <c r="U1684" s="86"/>
      <c r="W1684" s="203" t="s">
        <v>3680</v>
      </c>
      <c r="X1684" s="204">
        <v>706</v>
      </c>
      <c r="Y1684" s="3">
        <f t="shared" si="212"/>
        <v>0</v>
      </c>
      <c r="Z1684" s="206" t="s">
        <v>3680</v>
      </c>
      <c r="AA1684" s="248">
        <v>7</v>
      </c>
      <c r="AE1684" s="311" t="s">
        <v>8849</v>
      </c>
      <c r="AF1684" s="318">
        <v>1064.92</v>
      </c>
    </row>
    <row r="1685" spans="1:32" ht="15" hidden="1">
      <c r="A1685" s="87" t="s">
        <v>6474</v>
      </c>
      <c r="B1685" s="49" t="s">
        <v>4274</v>
      </c>
      <c r="C1685" s="50" t="s">
        <v>2258</v>
      </c>
      <c r="D1685" s="50" t="s">
        <v>2126</v>
      </c>
      <c r="E1685" s="50" t="s">
        <v>2120</v>
      </c>
      <c r="F1685" s="50" t="s">
        <v>2119</v>
      </c>
      <c r="G1685" s="52" t="s">
        <v>2108</v>
      </c>
      <c r="H1685" s="53" t="s">
        <v>3681</v>
      </c>
      <c r="I1685" s="249">
        <v>6235</v>
      </c>
      <c r="J1685" s="250">
        <v>1040</v>
      </c>
      <c r="K1685" s="251">
        <v>15</v>
      </c>
      <c r="L1685" s="318">
        <v>1032.8699999999999</v>
      </c>
      <c r="M1685" s="33">
        <f t="shared" si="213"/>
        <v>2.4057738000000002E-3</v>
      </c>
      <c r="N1685" s="33">
        <f t="shared" si="214"/>
        <v>2.4223809999999999E-3</v>
      </c>
      <c r="O1685" s="54">
        <f t="shared" si="215"/>
        <v>6.7379399999999994E-5</v>
      </c>
      <c r="P1685" s="29">
        <f t="shared" si="211"/>
        <v>15160</v>
      </c>
      <c r="Q1685" s="167"/>
      <c r="R1685" s="168"/>
      <c r="S1685" s="155"/>
      <c r="T1685" s="155"/>
      <c r="U1685" s="86"/>
      <c r="W1685" s="203" t="s">
        <v>3681</v>
      </c>
      <c r="X1685" s="204">
        <v>1040</v>
      </c>
      <c r="Y1685" s="3">
        <f t="shared" si="212"/>
        <v>0</v>
      </c>
      <c r="Z1685" s="206" t="s">
        <v>3681</v>
      </c>
      <c r="AA1685" s="248">
        <v>15</v>
      </c>
      <c r="AE1685" s="311" t="s">
        <v>8850</v>
      </c>
      <c r="AF1685" s="318">
        <v>1032.8699999999999</v>
      </c>
    </row>
    <row r="1686" spans="1:32" ht="15" hidden="1">
      <c r="A1686" s="87" t="s">
        <v>6475</v>
      </c>
      <c r="B1686" s="49" t="s">
        <v>4275</v>
      </c>
      <c r="C1686" s="50" t="s">
        <v>2258</v>
      </c>
      <c r="D1686" s="50" t="s">
        <v>2126</v>
      </c>
      <c r="E1686" s="50" t="s">
        <v>2122</v>
      </c>
      <c r="F1686" s="50" t="s">
        <v>2119</v>
      </c>
      <c r="G1686" s="52" t="s">
        <v>2108</v>
      </c>
      <c r="H1686" s="53" t="s">
        <v>3679</v>
      </c>
      <c r="I1686" s="249">
        <v>15617</v>
      </c>
      <c r="J1686" s="250">
        <v>2788</v>
      </c>
      <c r="K1686" s="251">
        <v>140</v>
      </c>
      <c r="L1686" s="318">
        <v>1626.57</v>
      </c>
      <c r="M1686" s="33">
        <f t="shared" si="213"/>
        <v>8.9645898000000005E-3</v>
      </c>
      <c r="N1686" s="33">
        <f t="shared" si="214"/>
        <v>1.53656321E-2</v>
      </c>
      <c r="O1686" s="54">
        <f t="shared" si="215"/>
        <v>4.27401E-4</v>
      </c>
      <c r="P1686" s="29">
        <f t="shared" si="211"/>
        <v>96165</v>
      </c>
      <c r="Q1686" s="167"/>
      <c r="R1686" s="155"/>
      <c r="S1686" s="168"/>
      <c r="T1686" s="155"/>
      <c r="U1686" s="86"/>
      <c r="W1686" s="203" t="s">
        <v>3679</v>
      </c>
      <c r="X1686" s="204">
        <v>2788</v>
      </c>
      <c r="Y1686" s="3">
        <f t="shared" si="212"/>
        <v>0</v>
      </c>
      <c r="Z1686" s="206" t="s">
        <v>3679</v>
      </c>
      <c r="AA1686" s="248">
        <v>140</v>
      </c>
      <c r="AE1686" s="311" t="s">
        <v>8848</v>
      </c>
      <c r="AF1686" s="318">
        <v>1626.57</v>
      </c>
    </row>
    <row r="1687" spans="1:32" ht="15" hidden="1">
      <c r="A1687" s="87" t="s">
        <v>6476</v>
      </c>
      <c r="B1687" s="49" t="s">
        <v>4276</v>
      </c>
      <c r="C1687" s="50" t="s">
        <v>2258</v>
      </c>
      <c r="D1687" s="50" t="s">
        <v>2126</v>
      </c>
      <c r="E1687" s="50" t="s">
        <v>2124</v>
      </c>
      <c r="F1687" s="50" t="s">
        <v>2119</v>
      </c>
      <c r="G1687" s="52" t="s">
        <v>2108</v>
      </c>
      <c r="H1687" s="53" t="s">
        <v>3682</v>
      </c>
      <c r="I1687" s="249">
        <v>4642</v>
      </c>
      <c r="J1687" s="250">
        <v>703</v>
      </c>
      <c r="K1687" s="251">
        <v>35</v>
      </c>
      <c r="L1687" s="318">
        <v>956.88</v>
      </c>
      <c r="M1687" s="33">
        <f t="shared" si="213"/>
        <v>7.5398534999999997E-3</v>
      </c>
      <c r="N1687" s="33">
        <f t="shared" si="214"/>
        <v>5.5393748E-3</v>
      </c>
      <c r="O1687" s="54">
        <f t="shared" si="215"/>
        <v>1.540798E-4</v>
      </c>
      <c r="P1687" s="29">
        <f t="shared" si="211"/>
        <v>34667</v>
      </c>
      <c r="Q1687" s="167"/>
      <c r="R1687" s="168"/>
      <c r="S1687" s="155"/>
      <c r="T1687" s="155"/>
      <c r="U1687" s="86"/>
      <c r="W1687" s="203" t="s">
        <v>3682</v>
      </c>
      <c r="X1687" s="204">
        <v>703</v>
      </c>
      <c r="Y1687" s="3">
        <f t="shared" si="212"/>
        <v>0</v>
      </c>
      <c r="Z1687" s="206" t="s">
        <v>3682</v>
      </c>
      <c r="AA1687" s="248">
        <v>35</v>
      </c>
      <c r="AE1687" s="311" t="s">
        <v>8851</v>
      </c>
      <c r="AF1687" s="318">
        <v>956.88</v>
      </c>
    </row>
    <row r="1688" spans="1:32" ht="15" hidden="1">
      <c r="A1688" s="87" t="s">
        <v>6477</v>
      </c>
      <c r="B1688" s="49" t="s">
        <v>4277</v>
      </c>
      <c r="C1688" s="50" t="s">
        <v>2258</v>
      </c>
      <c r="D1688" s="50" t="s">
        <v>2126</v>
      </c>
      <c r="E1688" s="50" t="s">
        <v>2126</v>
      </c>
      <c r="F1688" s="50" t="s">
        <v>2119</v>
      </c>
      <c r="G1688" s="52" t="s">
        <v>2108</v>
      </c>
      <c r="H1688" s="53" t="s">
        <v>3683</v>
      </c>
      <c r="I1688" s="249">
        <v>3667</v>
      </c>
      <c r="J1688" s="250">
        <v>631</v>
      </c>
      <c r="K1688" s="251">
        <v>15</v>
      </c>
      <c r="L1688" s="318">
        <v>951.62</v>
      </c>
      <c r="M1688" s="33">
        <f t="shared" si="213"/>
        <v>4.0905372000000001E-3</v>
      </c>
      <c r="N1688" s="33">
        <f t="shared" si="214"/>
        <v>2.7123525000000001E-3</v>
      </c>
      <c r="O1688" s="54">
        <f t="shared" si="215"/>
        <v>7.54451E-5</v>
      </c>
      <c r="P1688" s="29">
        <f t="shared" si="211"/>
        <v>16975</v>
      </c>
      <c r="Q1688" s="167"/>
      <c r="R1688" s="168"/>
      <c r="S1688" s="155"/>
      <c r="T1688" s="155"/>
      <c r="U1688" s="86"/>
      <c r="W1688" s="203" t="s">
        <v>3683</v>
      </c>
      <c r="X1688" s="204">
        <v>631</v>
      </c>
      <c r="Y1688" s="3">
        <f t="shared" si="212"/>
        <v>0</v>
      </c>
      <c r="Z1688" s="206" t="s">
        <v>3683</v>
      </c>
      <c r="AA1688" s="248">
        <v>15</v>
      </c>
      <c r="AE1688" s="311" t="s">
        <v>8852</v>
      </c>
      <c r="AF1688" s="318">
        <v>951.62</v>
      </c>
    </row>
    <row r="1689" spans="1:32" ht="15" hidden="1">
      <c r="A1689" s="87" t="s">
        <v>6478</v>
      </c>
      <c r="B1689" s="49" t="s">
        <v>4278</v>
      </c>
      <c r="C1689" s="50" t="s">
        <v>2258</v>
      </c>
      <c r="D1689" s="50" t="s">
        <v>2126</v>
      </c>
      <c r="E1689" s="50" t="s">
        <v>2133</v>
      </c>
      <c r="F1689" s="50" t="s">
        <v>2119</v>
      </c>
      <c r="G1689" s="52" t="s">
        <v>2108</v>
      </c>
      <c r="H1689" s="53" t="s">
        <v>3684</v>
      </c>
      <c r="I1689" s="249">
        <v>6806</v>
      </c>
      <c r="J1689" s="250">
        <v>1275</v>
      </c>
      <c r="K1689" s="251">
        <v>29</v>
      </c>
      <c r="L1689" s="318">
        <v>976.79</v>
      </c>
      <c r="M1689" s="33">
        <f t="shared" si="213"/>
        <v>4.2609461999999999E-3</v>
      </c>
      <c r="N1689" s="33">
        <f t="shared" si="214"/>
        <v>5.5617955999999998E-3</v>
      </c>
      <c r="O1689" s="54">
        <f t="shared" si="215"/>
        <v>1.5470339999999999E-4</v>
      </c>
      <c r="P1689" s="29">
        <f t="shared" si="211"/>
        <v>34808</v>
      </c>
      <c r="Q1689" s="167"/>
      <c r="R1689" s="168"/>
      <c r="S1689" s="155"/>
      <c r="T1689" s="155"/>
      <c r="U1689" s="86"/>
      <c r="W1689" s="203" t="s">
        <v>3684</v>
      </c>
      <c r="X1689" s="204">
        <v>1275</v>
      </c>
      <c r="Y1689" s="3">
        <f t="shared" si="212"/>
        <v>0</v>
      </c>
      <c r="Z1689" s="206" t="s">
        <v>3684</v>
      </c>
      <c r="AA1689" s="248">
        <v>29</v>
      </c>
      <c r="AE1689" s="311" t="s">
        <v>8853</v>
      </c>
      <c r="AF1689" s="318">
        <v>976.79</v>
      </c>
    </row>
    <row r="1690" spans="1:32" ht="15" hidden="1">
      <c r="A1690" s="87" t="s">
        <v>6479</v>
      </c>
      <c r="B1690" s="49" t="s">
        <v>4279</v>
      </c>
      <c r="C1690" s="50" t="s">
        <v>2258</v>
      </c>
      <c r="D1690" s="50" t="s">
        <v>2126</v>
      </c>
      <c r="E1690" s="50" t="s">
        <v>2157</v>
      </c>
      <c r="F1690" s="50" t="s">
        <v>2119</v>
      </c>
      <c r="G1690" s="52" t="s">
        <v>2108</v>
      </c>
      <c r="H1690" s="53" t="s">
        <v>3685</v>
      </c>
      <c r="I1690" s="249">
        <v>6628</v>
      </c>
      <c r="J1690" s="250">
        <v>1040</v>
      </c>
      <c r="K1690" s="251">
        <v>78</v>
      </c>
      <c r="L1690" s="318">
        <v>1062.04</v>
      </c>
      <c r="M1690" s="33">
        <f t="shared" si="213"/>
        <v>1.17682558E-2</v>
      </c>
      <c r="N1690" s="33">
        <f t="shared" si="214"/>
        <v>1.1524034900000001E-2</v>
      </c>
      <c r="O1690" s="54">
        <f t="shared" si="215"/>
        <v>3.2054540000000002E-4</v>
      </c>
      <c r="P1690" s="29">
        <f t="shared" si="211"/>
        <v>72122</v>
      </c>
      <c r="Q1690" s="167"/>
      <c r="R1690" s="155"/>
      <c r="S1690" s="168"/>
      <c r="T1690" s="155"/>
      <c r="U1690" s="86"/>
      <c r="W1690" s="203" t="s">
        <v>3685</v>
      </c>
      <c r="X1690" s="204">
        <v>1040</v>
      </c>
      <c r="Y1690" s="3">
        <f t="shared" si="212"/>
        <v>0</v>
      </c>
      <c r="Z1690" s="206" t="s">
        <v>3685</v>
      </c>
      <c r="AA1690" s="248">
        <v>78</v>
      </c>
      <c r="AE1690" s="311" t="s">
        <v>8854</v>
      </c>
      <c r="AF1690" s="318">
        <v>1062.04</v>
      </c>
    </row>
    <row r="1691" spans="1:32" ht="15" hidden="1">
      <c r="A1691" s="87" t="s">
        <v>6480</v>
      </c>
      <c r="B1691" s="49" t="s">
        <v>4280</v>
      </c>
      <c r="C1691" s="50" t="s">
        <v>2258</v>
      </c>
      <c r="D1691" s="50" t="s">
        <v>2133</v>
      </c>
      <c r="E1691" s="50" t="s">
        <v>2116</v>
      </c>
      <c r="F1691" s="50" t="s">
        <v>2117</v>
      </c>
      <c r="G1691" s="52" t="s">
        <v>2107</v>
      </c>
      <c r="H1691" s="53" t="s">
        <v>3686</v>
      </c>
      <c r="I1691" s="249">
        <v>38618</v>
      </c>
      <c r="J1691" s="250">
        <v>5657</v>
      </c>
      <c r="K1691" s="251">
        <v>311</v>
      </c>
      <c r="L1691" s="318">
        <v>2124</v>
      </c>
      <c r="M1691" s="33">
        <f t="shared" si="213"/>
        <v>8.0532394000000004E-3</v>
      </c>
      <c r="N1691" s="33">
        <f t="shared" si="214"/>
        <v>2.1448764200000001E-2</v>
      </c>
      <c r="O1691" s="54">
        <f t="shared" si="215"/>
        <v>5.9660560000000004E-4</v>
      </c>
      <c r="P1691" s="29">
        <f t="shared" si="211"/>
        <v>134236</v>
      </c>
      <c r="Q1691" s="167"/>
      <c r="R1691" s="155"/>
      <c r="S1691" s="168"/>
      <c r="T1691" s="155"/>
      <c r="U1691" s="86"/>
      <c r="W1691" s="203" t="s">
        <v>3686</v>
      </c>
      <c r="X1691" s="204">
        <v>5657</v>
      </c>
      <c r="Y1691" s="3">
        <f t="shared" si="212"/>
        <v>0</v>
      </c>
      <c r="Z1691" s="206" t="s">
        <v>3686</v>
      </c>
      <c r="AA1691" s="248">
        <v>311</v>
      </c>
      <c r="AE1691" s="311" t="s">
        <v>8855</v>
      </c>
      <c r="AF1691" s="318">
        <v>2124</v>
      </c>
    </row>
    <row r="1692" spans="1:32" ht="15" hidden="1">
      <c r="A1692" s="87" t="s">
        <v>6481</v>
      </c>
      <c r="B1692" s="49" t="s">
        <v>4281</v>
      </c>
      <c r="C1692" s="50" t="s">
        <v>2258</v>
      </c>
      <c r="D1692" s="50" t="s">
        <v>2133</v>
      </c>
      <c r="E1692" s="50" t="s">
        <v>2115</v>
      </c>
      <c r="F1692" s="50" t="s">
        <v>2119</v>
      </c>
      <c r="G1692" s="52" t="s">
        <v>2108</v>
      </c>
      <c r="H1692" s="53" t="s">
        <v>3687</v>
      </c>
      <c r="I1692" s="249">
        <v>8459</v>
      </c>
      <c r="J1692" s="250">
        <v>1441</v>
      </c>
      <c r="K1692" s="251">
        <v>130</v>
      </c>
      <c r="L1692" s="318">
        <v>964.38</v>
      </c>
      <c r="M1692" s="33">
        <f t="shared" si="213"/>
        <v>1.5368246800000001E-2</v>
      </c>
      <c r="N1692" s="33">
        <f t="shared" si="214"/>
        <v>2.2963607300000001E-2</v>
      </c>
      <c r="O1692" s="54">
        <f t="shared" si="215"/>
        <v>6.3874159999999995E-4</v>
      </c>
      <c r="P1692" s="29">
        <f t="shared" si="211"/>
        <v>143716</v>
      </c>
      <c r="Q1692" s="167"/>
      <c r="R1692" s="155"/>
      <c r="S1692" s="168"/>
      <c r="T1692" s="155"/>
      <c r="U1692" s="86"/>
      <c r="W1692" s="203" t="s">
        <v>3687</v>
      </c>
      <c r="X1692" s="204">
        <v>1441</v>
      </c>
      <c r="Y1692" s="3">
        <f t="shared" si="212"/>
        <v>0</v>
      </c>
      <c r="Z1692" s="206" t="s">
        <v>3687</v>
      </c>
      <c r="AA1692" s="248">
        <v>130</v>
      </c>
      <c r="AE1692" s="311" t="s">
        <v>8856</v>
      </c>
      <c r="AF1692" s="318">
        <v>964.38</v>
      </c>
    </row>
    <row r="1693" spans="1:32" ht="15" hidden="1">
      <c r="A1693" s="87" t="s">
        <v>6482</v>
      </c>
      <c r="B1693" s="49" t="s">
        <v>4282</v>
      </c>
      <c r="C1693" s="50" t="s">
        <v>2258</v>
      </c>
      <c r="D1693" s="50" t="s">
        <v>2133</v>
      </c>
      <c r="E1693" s="50" t="s">
        <v>2120</v>
      </c>
      <c r="F1693" s="50" t="s">
        <v>2119</v>
      </c>
      <c r="G1693" s="52" t="s">
        <v>2108</v>
      </c>
      <c r="H1693" s="53" t="s">
        <v>3686</v>
      </c>
      <c r="I1693" s="249">
        <v>11348</v>
      </c>
      <c r="J1693" s="250">
        <v>1823</v>
      </c>
      <c r="K1693" s="251">
        <v>70</v>
      </c>
      <c r="L1693" s="318">
        <v>1675.67</v>
      </c>
      <c r="M1693" s="33">
        <f t="shared" si="213"/>
        <v>6.1684877999999997E-3</v>
      </c>
      <c r="N1693" s="33">
        <f t="shared" si="214"/>
        <v>6.7108398999999996E-3</v>
      </c>
      <c r="O1693" s="54">
        <f t="shared" si="215"/>
        <v>1.866646E-4</v>
      </c>
      <c r="P1693" s="29">
        <f t="shared" si="211"/>
        <v>41999</v>
      </c>
      <c r="Q1693" s="146"/>
      <c r="R1693" s="155"/>
      <c r="S1693" s="155"/>
      <c r="T1693" s="155"/>
      <c r="U1693" s="86"/>
      <c r="W1693" s="203" t="s">
        <v>3686</v>
      </c>
      <c r="X1693" s="204">
        <v>1823</v>
      </c>
      <c r="Y1693" s="3">
        <f t="shared" si="212"/>
        <v>0</v>
      </c>
      <c r="Z1693" s="206" t="s">
        <v>3686</v>
      </c>
      <c r="AA1693" s="248">
        <v>70</v>
      </c>
      <c r="AE1693" s="311" t="s">
        <v>8855</v>
      </c>
      <c r="AF1693" s="318">
        <v>1675.67</v>
      </c>
    </row>
    <row r="1694" spans="1:32" ht="15" hidden="1">
      <c r="A1694" s="87" t="s">
        <v>6483</v>
      </c>
      <c r="B1694" s="49" t="s">
        <v>4283</v>
      </c>
      <c r="C1694" s="50" t="s">
        <v>2258</v>
      </c>
      <c r="D1694" s="50" t="s">
        <v>2133</v>
      </c>
      <c r="E1694" s="50" t="s">
        <v>2122</v>
      </c>
      <c r="F1694" s="50">
        <v>3</v>
      </c>
      <c r="G1694" s="52" t="s">
        <v>2109</v>
      </c>
      <c r="H1694" s="53" t="s">
        <v>3688</v>
      </c>
      <c r="I1694" s="249">
        <v>13205</v>
      </c>
      <c r="J1694" s="250">
        <v>2000</v>
      </c>
      <c r="K1694" s="251">
        <v>426</v>
      </c>
      <c r="L1694" s="318">
        <v>882.56</v>
      </c>
      <c r="M1694" s="33">
        <f t="shared" si="213"/>
        <v>3.2260507299999998E-2</v>
      </c>
      <c r="N1694" s="33">
        <f t="shared" si="214"/>
        <v>7.3106660800000001E-2</v>
      </c>
      <c r="O1694" s="54">
        <f t="shared" si="215"/>
        <v>2.0334900000000002E-3</v>
      </c>
      <c r="P1694" s="29">
        <f t="shared" si="211"/>
        <v>457535</v>
      </c>
      <c r="Q1694" s="167"/>
      <c r="R1694" s="155"/>
      <c r="S1694" s="168"/>
      <c r="T1694" s="155"/>
      <c r="U1694" s="86"/>
      <c r="W1694" s="203" t="s">
        <v>3688</v>
      </c>
      <c r="X1694" s="204">
        <v>2000</v>
      </c>
      <c r="Y1694" s="3">
        <f t="shared" si="212"/>
        <v>0</v>
      </c>
      <c r="Z1694" s="206" t="s">
        <v>3688</v>
      </c>
      <c r="AA1694" s="248">
        <v>426</v>
      </c>
      <c r="AE1694" s="311" t="s">
        <v>8857</v>
      </c>
      <c r="AF1694" s="318">
        <v>882.56</v>
      </c>
    </row>
    <row r="1695" spans="1:32" ht="15" hidden="1">
      <c r="A1695" s="87" t="s">
        <v>6484</v>
      </c>
      <c r="B1695" s="49" t="s">
        <v>4284</v>
      </c>
      <c r="C1695" s="50" t="s">
        <v>2258</v>
      </c>
      <c r="D1695" s="50" t="s">
        <v>2133</v>
      </c>
      <c r="E1695" s="50" t="s">
        <v>2124</v>
      </c>
      <c r="F1695" s="50" t="s">
        <v>2119</v>
      </c>
      <c r="G1695" s="52" t="s">
        <v>2108</v>
      </c>
      <c r="H1695" s="53" t="s">
        <v>3689</v>
      </c>
      <c r="I1695" s="249">
        <v>5925</v>
      </c>
      <c r="J1695" s="250">
        <v>881</v>
      </c>
      <c r="K1695" s="251">
        <v>25</v>
      </c>
      <c r="L1695" s="318">
        <v>794.36</v>
      </c>
      <c r="M1695" s="33">
        <f t="shared" si="213"/>
        <v>4.2194092000000004E-3</v>
      </c>
      <c r="N1695" s="33">
        <f t="shared" si="214"/>
        <v>4.6796156E-3</v>
      </c>
      <c r="O1695" s="54">
        <f t="shared" si="215"/>
        <v>1.3016530000000001E-4</v>
      </c>
      <c r="P1695" s="29">
        <f t="shared" si="211"/>
        <v>29287</v>
      </c>
      <c r="Q1695" s="167"/>
      <c r="R1695" s="168"/>
      <c r="S1695" s="155"/>
      <c r="T1695" s="155"/>
      <c r="U1695" s="86"/>
      <c r="W1695" s="203" t="s">
        <v>3689</v>
      </c>
      <c r="X1695" s="204">
        <v>881</v>
      </c>
      <c r="Y1695" s="3">
        <f t="shared" si="212"/>
        <v>0</v>
      </c>
      <c r="Z1695" s="206" t="s">
        <v>3689</v>
      </c>
      <c r="AA1695" s="248">
        <v>25</v>
      </c>
      <c r="AE1695" s="311" t="s">
        <v>8858</v>
      </c>
      <c r="AF1695" s="318">
        <v>794.36</v>
      </c>
    </row>
    <row r="1696" spans="1:32" ht="15" hidden="1">
      <c r="A1696" s="87" t="s">
        <v>6485</v>
      </c>
      <c r="B1696" s="49" t="s">
        <v>4285</v>
      </c>
      <c r="C1696" s="50" t="s">
        <v>2258</v>
      </c>
      <c r="D1696" s="50" t="s">
        <v>2133</v>
      </c>
      <c r="E1696" s="50" t="s">
        <v>2126</v>
      </c>
      <c r="F1696" s="50" t="s">
        <v>2119</v>
      </c>
      <c r="G1696" s="52" t="s">
        <v>2108</v>
      </c>
      <c r="H1696" s="53" t="s">
        <v>3690</v>
      </c>
      <c r="I1696" s="249">
        <v>5940</v>
      </c>
      <c r="J1696" s="250">
        <v>982</v>
      </c>
      <c r="K1696" s="251">
        <v>40</v>
      </c>
      <c r="L1696" s="318">
        <v>779.26</v>
      </c>
      <c r="M1696" s="33">
        <f t="shared" si="213"/>
        <v>6.7340066999999997E-3</v>
      </c>
      <c r="N1696" s="33">
        <f t="shared" si="214"/>
        <v>8.4859924999999992E-3</v>
      </c>
      <c r="O1696" s="54">
        <f t="shared" si="215"/>
        <v>2.3604109999999999E-4</v>
      </c>
      <c r="P1696" s="29">
        <f t="shared" si="211"/>
        <v>53109</v>
      </c>
      <c r="Q1696" s="167"/>
      <c r="R1696" s="155"/>
      <c r="S1696" s="168"/>
      <c r="T1696" s="155"/>
      <c r="U1696" s="86"/>
      <c r="W1696" s="203" t="s">
        <v>3690</v>
      </c>
      <c r="X1696" s="204">
        <v>982</v>
      </c>
      <c r="Y1696" s="3">
        <f t="shared" si="212"/>
        <v>0</v>
      </c>
      <c r="Z1696" s="206" t="s">
        <v>3690</v>
      </c>
      <c r="AA1696" s="248">
        <v>40</v>
      </c>
      <c r="AE1696" s="311" t="s">
        <v>8859</v>
      </c>
      <c r="AF1696" s="318">
        <v>779.26</v>
      </c>
    </row>
    <row r="1697" spans="1:32" ht="15" hidden="1">
      <c r="A1697" s="87" t="s">
        <v>6486</v>
      </c>
      <c r="B1697" s="49" t="s">
        <v>4286</v>
      </c>
      <c r="C1697" s="50" t="s">
        <v>2258</v>
      </c>
      <c r="D1697" s="50" t="s">
        <v>2157</v>
      </c>
      <c r="E1697" s="50" t="s">
        <v>2116</v>
      </c>
      <c r="F1697" s="50" t="s">
        <v>2117</v>
      </c>
      <c r="G1697" s="52" t="s">
        <v>2107</v>
      </c>
      <c r="H1697" s="53" t="s">
        <v>3691</v>
      </c>
      <c r="I1697" s="249">
        <v>35378</v>
      </c>
      <c r="J1697" s="250">
        <v>4662</v>
      </c>
      <c r="K1697" s="251">
        <v>265</v>
      </c>
      <c r="L1697" s="318">
        <v>1327.49</v>
      </c>
      <c r="M1697" s="33">
        <f t="shared" si="213"/>
        <v>7.4905307999999999E-3</v>
      </c>
      <c r="N1697" s="33">
        <f t="shared" si="214"/>
        <v>2.6305926600000001E-2</v>
      </c>
      <c r="O1697" s="54">
        <f t="shared" si="215"/>
        <v>7.3170950000000005E-4</v>
      </c>
      <c r="P1697" s="29">
        <f t="shared" si="211"/>
        <v>164634</v>
      </c>
      <c r="Q1697" s="167"/>
      <c r="R1697" s="168"/>
      <c r="S1697" s="155"/>
      <c r="T1697" s="155"/>
      <c r="U1697" s="86"/>
      <c r="W1697" s="203" t="s">
        <v>3691</v>
      </c>
      <c r="X1697" s="204">
        <v>4662</v>
      </c>
      <c r="Y1697" s="3">
        <f t="shared" si="212"/>
        <v>0</v>
      </c>
      <c r="Z1697" s="206" t="s">
        <v>3691</v>
      </c>
      <c r="AA1697" s="248">
        <v>265</v>
      </c>
      <c r="AE1697" s="311" t="s">
        <v>8860</v>
      </c>
      <c r="AF1697" s="318">
        <v>1327.49</v>
      </c>
    </row>
    <row r="1698" spans="1:32" ht="15" hidden="1">
      <c r="A1698" s="87" t="s">
        <v>6487</v>
      </c>
      <c r="B1698" s="49" t="s">
        <v>4287</v>
      </c>
      <c r="C1698" s="50" t="s">
        <v>2258</v>
      </c>
      <c r="D1698" s="50" t="s">
        <v>2157</v>
      </c>
      <c r="E1698" s="50" t="s">
        <v>2115</v>
      </c>
      <c r="F1698" s="50" t="s">
        <v>2117</v>
      </c>
      <c r="G1698" s="52" t="s">
        <v>2107</v>
      </c>
      <c r="H1698" s="53" t="s">
        <v>3692</v>
      </c>
      <c r="I1698" s="249">
        <v>3734</v>
      </c>
      <c r="J1698" s="250">
        <v>417</v>
      </c>
      <c r="K1698" s="251">
        <v>50</v>
      </c>
      <c r="L1698" s="318">
        <v>2975.58</v>
      </c>
      <c r="M1698" s="33">
        <f t="shared" si="213"/>
        <v>1.3390465900000001E-2</v>
      </c>
      <c r="N1698" s="33">
        <f t="shared" si="214"/>
        <v>1.8765498E-3</v>
      </c>
      <c r="O1698" s="54">
        <f t="shared" si="215"/>
        <v>5.2196900000000002E-5</v>
      </c>
      <c r="P1698" s="29">
        <f t="shared" si="211"/>
        <v>11744</v>
      </c>
      <c r="Q1698" s="167"/>
      <c r="R1698" s="168"/>
      <c r="S1698" s="155"/>
      <c r="T1698" s="155"/>
      <c r="U1698" s="86"/>
      <c r="W1698" s="203" t="s">
        <v>3692</v>
      </c>
      <c r="X1698" s="204">
        <v>417</v>
      </c>
      <c r="Y1698" s="3">
        <f t="shared" si="212"/>
        <v>0</v>
      </c>
      <c r="Z1698" s="206" t="s">
        <v>3692</v>
      </c>
      <c r="AA1698" s="248">
        <v>50</v>
      </c>
      <c r="AE1698" s="311" t="s">
        <v>8861</v>
      </c>
      <c r="AF1698" s="318">
        <v>2975.58</v>
      </c>
    </row>
    <row r="1699" spans="1:32" ht="15" hidden="1">
      <c r="A1699" s="87" t="s">
        <v>6488</v>
      </c>
      <c r="B1699" s="49" t="s">
        <v>4288</v>
      </c>
      <c r="C1699" s="50" t="s">
        <v>2258</v>
      </c>
      <c r="D1699" s="50" t="s">
        <v>2157</v>
      </c>
      <c r="E1699" s="50" t="s">
        <v>2120</v>
      </c>
      <c r="F1699" s="50" t="s">
        <v>2119</v>
      </c>
      <c r="G1699" s="52" t="s">
        <v>2108</v>
      </c>
      <c r="H1699" s="53" t="s">
        <v>3693</v>
      </c>
      <c r="I1699" s="249">
        <v>7522</v>
      </c>
      <c r="J1699" s="250">
        <v>1296</v>
      </c>
      <c r="K1699" s="251">
        <v>109</v>
      </c>
      <c r="L1699" s="318">
        <v>1175.54</v>
      </c>
      <c r="M1699" s="33">
        <f t="shared" si="213"/>
        <v>1.44908269E-2</v>
      </c>
      <c r="N1699" s="33">
        <f t="shared" si="214"/>
        <v>1.5975731699999999E-2</v>
      </c>
      <c r="O1699" s="54">
        <f t="shared" si="215"/>
        <v>4.4437110000000003E-4</v>
      </c>
      <c r="P1699" s="29">
        <f t="shared" si="211"/>
        <v>99983</v>
      </c>
      <c r="Q1699" s="167"/>
      <c r="R1699" s="168"/>
      <c r="S1699" s="155"/>
      <c r="T1699" s="155"/>
      <c r="U1699" s="86"/>
      <c r="W1699" s="203" t="s">
        <v>3693</v>
      </c>
      <c r="X1699" s="204">
        <v>1296</v>
      </c>
      <c r="Y1699" s="3">
        <f t="shared" si="212"/>
        <v>0</v>
      </c>
      <c r="Z1699" s="206" t="s">
        <v>3693</v>
      </c>
      <c r="AA1699" s="248">
        <v>109</v>
      </c>
      <c r="AE1699" s="311" t="s">
        <v>8862</v>
      </c>
      <c r="AF1699" s="318">
        <v>1175.54</v>
      </c>
    </row>
    <row r="1700" spans="1:32" ht="15" hidden="1">
      <c r="A1700" s="87" t="s">
        <v>6489</v>
      </c>
      <c r="B1700" s="49" t="s">
        <v>4289</v>
      </c>
      <c r="C1700" s="50" t="s">
        <v>2258</v>
      </c>
      <c r="D1700" s="50" t="s">
        <v>2157</v>
      </c>
      <c r="E1700" s="50" t="s">
        <v>2122</v>
      </c>
      <c r="F1700" s="50" t="s">
        <v>2119</v>
      </c>
      <c r="G1700" s="52" t="s">
        <v>2108</v>
      </c>
      <c r="H1700" s="53" t="s">
        <v>3694</v>
      </c>
      <c r="I1700" s="249">
        <v>13540</v>
      </c>
      <c r="J1700" s="250">
        <v>2181</v>
      </c>
      <c r="K1700" s="251">
        <v>119</v>
      </c>
      <c r="L1700" s="318">
        <v>1289.74</v>
      </c>
      <c r="M1700" s="33">
        <f t="shared" si="213"/>
        <v>8.7887739999999992E-3</v>
      </c>
      <c r="N1700" s="33">
        <f t="shared" si="214"/>
        <v>1.4862155199999999E-2</v>
      </c>
      <c r="O1700" s="54">
        <f t="shared" si="215"/>
        <v>4.133966E-4</v>
      </c>
      <c r="P1700" s="29">
        <f t="shared" si="211"/>
        <v>93014</v>
      </c>
      <c r="Q1700" s="167"/>
      <c r="R1700" s="155"/>
      <c r="S1700" s="168"/>
      <c r="T1700" s="155"/>
      <c r="U1700" s="86"/>
      <c r="W1700" s="203" t="s">
        <v>3694</v>
      </c>
      <c r="X1700" s="204">
        <v>2181</v>
      </c>
      <c r="Y1700" s="3">
        <f t="shared" si="212"/>
        <v>0</v>
      </c>
      <c r="Z1700" s="206" t="s">
        <v>3694</v>
      </c>
      <c r="AA1700" s="248">
        <v>119</v>
      </c>
      <c r="AE1700" s="311" t="s">
        <v>8863</v>
      </c>
      <c r="AF1700" s="318">
        <v>1289.74</v>
      </c>
    </row>
    <row r="1701" spans="1:32" ht="15" hidden="1">
      <c r="A1701" s="87" t="s">
        <v>6490</v>
      </c>
      <c r="B1701" s="49" t="s">
        <v>4290</v>
      </c>
      <c r="C1701" s="50" t="s">
        <v>2258</v>
      </c>
      <c r="D1701" s="50" t="s">
        <v>2157</v>
      </c>
      <c r="E1701" s="50" t="s">
        <v>2124</v>
      </c>
      <c r="F1701" s="50" t="s">
        <v>2119</v>
      </c>
      <c r="G1701" s="52" t="s">
        <v>2108</v>
      </c>
      <c r="H1701" s="53" t="s">
        <v>3695</v>
      </c>
      <c r="I1701" s="249">
        <v>6003</v>
      </c>
      <c r="J1701" s="250">
        <v>980</v>
      </c>
      <c r="K1701" s="251">
        <v>93</v>
      </c>
      <c r="L1701" s="318">
        <v>2075.9299999999998</v>
      </c>
      <c r="M1701" s="33">
        <f t="shared" si="213"/>
        <v>1.54922538E-2</v>
      </c>
      <c r="N1701" s="33">
        <f t="shared" si="214"/>
        <v>7.3135455999999996E-3</v>
      </c>
      <c r="O1701" s="54">
        <f t="shared" si="215"/>
        <v>2.0342909999999999E-4</v>
      </c>
      <c r="P1701" s="29">
        <f t="shared" si="211"/>
        <v>45771</v>
      </c>
      <c r="Q1701" s="167"/>
      <c r="R1701" s="155"/>
      <c r="S1701" s="168"/>
      <c r="T1701" s="155"/>
      <c r="U1701" s="86"/>
      <c r="W1701" s="203" t="s">
        <v>3695</v>
      </c>
      <c r="X1701" s="204">
        <v>980</v>
      </c>
      <c r="Y1701" s="3">
        <f t="shared" si="212"/>
        <v>0</v>
      </c>
      <c r="Z1701" s="206" t="s">
        <v>3695</v>
      </c>
      <c r="AA1701" s="248">
        <v>93</v>
      </c>
      <c r="AE1701" s="311" t="s">
        <v>8864</v>
      </c>
      <c r="AF1701" s="318">
        <v>2075.9299999999998</v>
      </c>
    </row>
    <row r="1702" spans="1:32" ht="15" hidden="1">
      <c r="A1702" s="87" t="s">
        <v>6491</v>
      </c>
      <c r="B1702" s="49" t="s">
        <v>4291</v>
      </c>
      <c r="C1702" s="50" t="s">
        <v>2258</v>
      </c>
      <c r="D1702" s="50" t="s">
        <v>2159</v>
      </c>
      <c r="E1702" s="50" t="s">
        <v>2116</v>
      </c>
      <c r="F1702" s="50" t="s">
        <v>2117</v>
      </c>
      <c r="G1702" s="52" t="s">
        <v>2107</v>
      </c>
      <c r="H1702" s="53" t="s">
        <v>3696</v>
      </c>
      <c r="I1702" s="249">
        <v>38848</v>
      </c>
      <c r="J1702" s="250">
        <v>4937</v>
      </c>
      <c r="K1702" s="252">
        <v>518</v>
      </c>
      <c r="L1702" s="318">
        <v>1290.0899999999999</v>
      </c>
      <c r="M1702" s="33">
        <f t="shared" si="213"/>
        <v>1.33340197E-2</v>
      </c>
      <c r="N1702" s="33">
        <f t="shared" si="214"/>
        <v>5.1027490500000001E-2</v>
      </c>
      <c r="O1702" s="54">
        <f t="shared" si="215"/>
        <v>1.4193494E-3</v>
      </c>
      <c r="P1702" s="29">
        <f t="shared" si="211"/>
        <v>319353</v>
      </c>
      <c r="Q1702" s="167"/>
      <c r="R1702" s="168"/>
      <c r="S1702" s="155"/>
      <c r="T1702" s="155"/>
      <c r="U1702" s="86"/>
      <c r="W1702" s="203" t="s">
        <v>3696</v>
      </c>
      <c r="X1702" s="204">
        <v>4937</v>
      </c>
      <c r="Y1702" s="3">
        <f t="shared" si="212"/>
        <v>0</v>
      </c>
      <c r="Z1702" s="206" t="s">
        <v>3696</v>
      </c>
      <c r="AA1702" s="215">
        <v>518</v>
      </c>
      <c r="AE1702" s="311" t="s">
        <v>8865</v>
      </c>
      <c r="AF1702" s="318">
        <v>1290.0899999999999</v>
      </c>
    </row>
    <row r="1703" spans="1:32" ht="15" hidden="1">
      <c r="A1703" s="87" t="s">
        <v>6492</v>
      </c>
      <c r="B1703" s="49" t="s">
        <v>4292</v>
      </c>
      <c r="C1703" s="50" t="s">
        <v>2258</v>
      </c>
      <c r="D1703" s="50" t="s">
        <v>2159</v>
      </c>
      <c r="E1703" s="50" t="s">
        <v>2120</v>
      </c>
      <c r="F1703" s="50" t="s">
        <v>2119</v>
      </c>
      <c r="G1703" s="52" t="s">
        <v>2108</v>
      </c>
      <c r="H1703" s="53" t="s">
        <v>3697</v>
      </c>
      <c r="I1703" s="249">
        <v>4707</v>
      </c>
      <c r="J1703" s="250">
        <v>766</v>
      </c>
      <c r="K1703" s="252">
        <v>117</v>
      </c>
      <c r="L1703" s="318">
        <v>1012.72</v>
      </c>
      <c r="M1703" s="33">
        <f t="shared" si="213"/>
        <v>2.4856596500000001E-2</v>
      </c>
      <c r="N1703" s="33">
        <f t="shared" si="214"/>
        <v>1.8801004100000001E-2</v>
      </c>
      <c r="O1703" s="54">
        <f t="shared" si="215"/>
        <v>5.2295719999999996E-4</v>
      </c>
      <c r="P1703" s="29">
        <f t="shared" si="211"/>
        <v>117665</v>
      </c>
      <c r="Q1703" s="167"/>
      <c r="R1703" s="155"/>
      <c r="S1703" s="168"/>
      <c r="T1703" s="155"/>
      <c r="U1703" s="86"/>
      <c r="W1703" s="203" t="s">
        <v>3697</v>
      </c>
      <c r="X1703" s="204">
        <v>766</v>
      </c>
      <c r="Y1703" s="3">
        <f t="shared" si="212"/>
        <v>0</v>
      </c>
      <c r="Z1703" s="206" t="s">
        <v>3697</v>
      </c>
      <c r="AA1703" s="215">
        <v>117</v>
      </c>
      <c r="AE1703" s="311" t="s">
        <v>8866</v>
      </c>
      <c r="AF1703" s="318">
        <v>1012.72</v>
      </c>
    </row>
    <row r="1704" spans="1:32" ht="15" hidden="1">
      <c r="A1704" s="87" t="s">
        <v>6493</v>
      </c>
      <c r="B1704" s="49" t="s">
        <v>4293</v>
      </c>
      <c r="C1704" s="50" t="s">
        <v>2258</v>
      </c>
      <c r="D1704" s="50" t="s">
        <v>2159</v>
      </c>
      <c r="E1704" s="50" t="s">
        <v>2122</v>
      </c>
      <c r="F1704" s="50" t="s">
        <v>2119</v>
      </c>
      <c r="G1704" s="52" t="s">
        <v>2108</v>
      </c>
      <c r="H1704" s="53" t="s">
        <v>3696</v>
      </c>
      <c r="I1704" s="249">
        <v>4739</v>
      </c>
      <c r="J1704" s="250">
        <v>802</v>
      </c>
      <c r="K1704" s="252">
        <v>36</v>
      </c>
      <c r="L1704" s="318">
        <v>1774.41</v>
      </c>
      <c r="M1704" s="33">
        <f t="shared" si="213"/>
        <v>7.5965392999999999E-3</v>
      </c>
      <c r="N1704" s="33">
        <f t="shared" si="214"/>
        <v>3.4334931000000002E-3</v>
      </c>
      <c r="O1704" s="54">
        <f t="shared" si="215"/>
        <v>9.5503900000000006E-5</v>
      </c>
      <c r="P1704" s="29">
        <f t="shared" si="211"/>
        <v>21488</v>
      </c>
      <c r="Q1704" s="167"/>
      <c r="R1704" s="168"/>
      <c r="S1704" s="155"/>
      <c r="T1704" s="155"/>
      <c r="U1704" s="86"/>
      <c r="W1704" s="203" t="s">
        <v>3696</v>
      </c>
      <c r="X1704" s="204">
        <v>802</v>
      </c>
      <c r="Y1704" s="3">
        <f t="shared" si="212"/>
        <v>0</v>
      </c>
      <c r="Z1704" s="206" t="s">
        <v>3696</v>
      </c>
      <c r="AA1704" s="215">
        <v>36</v>
      </c>
      <c r="AE1704" s="311" t="s">
        <v>8865</v>
      </c>
      <c r="AF1704" s="318">
        <v>1774.41</v>
      </c>
    </row>
    <row r="1705" spans="1:32" ht="15" hidden="1">
      <c r="A1705" s="87" t="s">
        <v>6494</v>
      </c>
      <c r="B1705" s="49" t="s">
        <v>4294</v>
      </c>
      <c r="C1705" s="50" t="s">
        <v>2258</v>
      </c>
      <c r="D1705" s="50" t="s">
        <v>2159</v>
      </c>
      <c r="E1705" s="50" t="s">
        <v>2126</v>
      </c>
      <c r="F1705" s="50" t="s">
        <v>2119</v>
      </c>
      <c r="G1705" s="52" t="s">
        <v>2108</v>
      </c>
      <c r="H1705" s="53" t="s">
        <v>3698</v>
      </c>
      <c r="I1705" s="249">
        <v>3385</v>
      </c>
      <c r="J1705" s="250">
        <v>528</v>
      </c>
      <c r="K1705" s="252">
        <v>49</v>
      </c>
      <c r="L1705" s="318">
        <v>986.24</v>
      </c>
      <c r="M1705" s="33">
        <f t="shared" si="213"/>
        <v>1.44756277E-2</v>
      </c>
      <c r="N1705" s="33">
        <f t="shared" si="214"/>
        <v>7.7497681999999998E-3</v>
      </c>
      <c r="O1705" s="54">
        <f t="shared" si="215"/>
        <v>2.1556280000000001E-4</v>
      </c>
      <c r="P1705" s="29">
        <f t="shared" si="211"/>
        <v>48501</v>
      </c>
      <c r="Q1705" s="167"/>
      <c r="R1705" s="155"/>
      <c r="S1705" s="168"/>
      <c r="T1705" s="155"/>
      <c r="U1705" s="86"/>
      <c r="W1705" s="203" t="s">
        <v>3698</v>
      </c>
      <c r="X1705" s="204">
        <v>528</v>
      </c>
      <c r="Y1705" s="3">
        <f t="shared" si="212"/>
        <v>0</v>
      </c>
      <c r="Z1705" s="206" t="s">
        <v>3698</v>
      </c>
      <c r="AA1705" s="215">
        <v>49</v>
      </c>
      <c r="AE1705" s="311" t="s">
        <v>8867</v>
      </c>
      <c r="AF1705" s="318">
        <v>986.24</v>
      </c>
    </row>
    <row r="1706" spans="1:32" ht="15" hidden="1">
      <c r="A1706" s="87" t="s">
        <v>6495</v>
      </c>
      <c r="B1706" s="49" t="s">
        <v>4295</v>
      </c>
      <c r="C1706" s="50" t="s">
        <v>2258</v>
      </c>
      <c r="D1706" s="50" t="s">
        <v>2159</v>
      </c>
      <c r="E1706" s="50" t="s">
        <v>2133</v>
      </c>
      <c r="F1706" s="50">
        <v>3</v>
      </c>
      <c r="G1706" s="52" t="s">
        <v>2109</v>
      </c>
      <c r="H1706" s="53" t="s">
        <v>3699</v>
      </c>
      <c r="I1706" s="249">
        <v>7626</v>
      </c>
      <c r="J1706" s="250">
        <v>1125</v>
      </c>
      <c r="K1706" s="252">
        <v>86</v>
      </c>
      <c r="L1706" s="318">
        <v>1747.66</v>
      </c>
      <c r="M1706" s="33">
        <f t="shared" si="213"/>
        <v>1.12772095E-2</v>
      </c>
      <c r="N1706" s="33">
        <f t="shared" si="214"/>
        <v>7.2593414E-3</v>
      </c>
      <c r="O1706" s="54">
        <f t="shared" si="215"/>
        <v>2.019213E-4</v>
      </c>
      <c r="P1706" s="29">
        <f t="shared" si="211"/>
        <v>45432</v>
      </c>
      <c r="Q1706" s="167"/>
      <c r="R1706" s="168"/>
      <c r="S1706" s="155"/>
      <c r="T1706" s="155"/>
      <c r="U1706" s="86"/>
      <c r="W1706" s="203" t="s">
        <v>3699</v>
      </c>
      <c r="X1706" s="204">
        <v>1125</v>
      </c>
      <c r="Y1706" s="3">
        <f t="shared" si="212"/>
        <v>0</v>
      </c>
      <c r="Z1706" s="206" t="s">
        <v>3699</v>
      </c>
      <c r="AA1706" s="215">
        <v>86</v>
      </c>
      <c r="AE1706" s="311" t="s">
        <v>8868</v>
      </c>
      <c r="AF1706" s="318">
        <v>1747.66</v>
      </c>
    </row>
    <row r="1707" spans="1:32" ht="15" hidden="1">
      <c r="A1707" s="87" t="s">
        <v>6496</v>
      </c>
      <c r="B1707" s="49" t="s">
        <v>4296</v>
      </c>
      <c r="C1707" s="50" t="s">
        <v>2258</v>
      </c>
      <c r="D1707" s="50" t="s">
        <v>2159</v>
      </c>
      <c r="E1707" s="50" t="s">
        <v>2157</v>
      </c>
      <c r="F1707" s="50" t="s">
        <v>2119</v>
      </c>
      <c r="G1707" s="52" t="s">
        <v>2108</v>
      </c>
      <c r="H1707" s="53" t="s">
        <v>3700</v>
      </c>
      <c r="I1707" s="249">
        <v>4706</v>
      </c>
      <c r="J1707" s="250">
        <v>721</v>
      </c>
      <c r="K1707" s="252">
        <v>52</v>
      </c>
      <c r="L1707" s="318">
        <v>1830.48</v>
      </c>
      <c r="M1707" s="33">
        <f t="shared" si="213"/>
        <v>1.10497237E-2</v>
      </c>
      <c r="N1707" s="33">
        <f t="shared" si="214"/>
        <v>4.3523286999999997E-3</v>
      </c>
      <c r="O1707" s="54">
        <f t="shared" si="215"/>
        <v>1.2106169999999999E-4</v>
      </c>
      <c r="P1707" s="29">
        <f t="shared" si="211"/>
        <v>27238</v>
      </c>
      <c r="Q1707" s="167"/>
      <c r="R1707" s="168"/>
      <c r="S1707" s="155"/>
      <c r="T1707" s="155"/>
      <c r="U1707" s="86"/>
      <c r="W1707" s="203" t="s">
        <v>3700</v>
      </c>
      <c r="X1707" s="204">
        <v>721</v>
      </c>
      <c r="Y1707" s="3">
        <f t="shared" si="212"/>
        <v>0</v>
      </c>
      <c r="Z1707" s="206" t="s">
        <v>3700</v>
      </c>
      <c r="AA1707" s="215">
        <v>52</v>
      </c>
      <c r="AE1707" s="311" t="s">
        <v>8869</v>
      </c>
      <c r="AF1707" s="318">
        <v>1830.48</v>
      </c>
    </row>
    <row r="1708" spans="1:32" ht="15" hidden="1">
      <c r="A1708" s="87" t="s">
        <v>6497</v>
      </c>
      <c r="B1708" s="49" t="s">
        <v>4297</v>
      </c>
      <c r="C1708" s="50" t="s">
        <v>2258</v>
      </c>
      <c r="D1708" s="50" t="s">
        <v>2172</v>
      </c>
      <c r="E1708" s="50" t="s">
        <v>2116</v>
      </c>
      <c r="F1708" s="50" t="s">
        <v>2117</v>
      </c>
      <c r="G1708" s="52" t="s">
        <v>2107</v>
      </c>
      <c r="H1708" s="53" t="s">
        <v>3701</v>
      </c>
      <c r="I1708" s="249">
        <v>1323</v>
      </c>
      <c r="J1708" s="250">
        <v>149</v>
      </c>
      <c r="K1708" s="252">
        <v>25</v>
      </c>
      <c r="L1708" s="318">
        <v>3795.49</v>
      </c>
      <c r="M1708" s="33">
        <f t="shared" si="213"/>
        <v>1.8896447399999999E-2</v>
      </c>
      <c r="N1708" s="33">
        <f t="shared" si="214"/>
        <v>7.4182000000000002E-4</v>
      </c>
      <c r="O1708" s="54">
        <f t="shared" si="215"/>
        <v>2.0633999999999999E-5</v>
      </c>
      <c r="P1708" s="29">
        <f t="shared" si="211"/>
        <v>4642</v>
      </c>
      <c r="Q1708" s="167"/>
      <c r="R1708" s="155"/>
      <c r="S1708" s="168"/>
      <c r="T1708" s="155"/>
      <c r="U1708" s="86"/>
      <c r="W1708" s="203" t="s">
        <v>3701</v>
      </c>
      <c r="X1708" s="204">
        <v>149</v>
      </c>
      <c r="Y1708" s="3">
        <f t="shared" si="212"/>
        <v>0</v>
      </c>
      <c r="Z1708" s="206" t="s">
        <v>3701</v>
      </c>
      <c r="AA1708" s="215">
        <v>25</v>
      </c>
      <c r="AE1708" s="311" t="s">
        <v>8870</v>
      </c>
      <c r="AF1708" s="318">
        <v>3795.49</v>
      </c>
    </row>
    <row r="1709" spans="1:32" ht="15" hidden="1">
      <c r="A1709" s="87" t="s">
        <v>6498</v>
      </c>
      <c r="B1709" s="49" t="s">
        <v>4298</v>
      </c>
      <c r="C1709" s="50" t="s">
        <v>2258</v>
      </c>
      <c r="D1709" s="50" t="s">
        <v>2172</v>
      </c>
      <c r="E1709" s="50" t="s">
        <v>2115</v>
      </c>
      <c r="F1709" s="50">
        <v>3</v>
      </c>
      <c r="G1709" s="52" t="s">
        <v>2109</v>
      </c>
      <c r="H1709" s="53" t="s">
        <v>3702</v>
      </c>
      <c r="I1709" s="249">
        <v>17951</v>
      </c>
      <c r="J1709" s="250">
        <v>2526</v>
      </c>
      <c r="K1709" s="252">
        <v>134</v>
      </c>
      <c r="L1709" s="318">
        <v>1160.76</v>
      </c>
      <c r="M1709" s="33">
        <f t="shared" ref="M1709:M1740" si="216" xml:space="preserve"> ROUNDDOWN(K1709/I1709,10)</f>
        <v>7.4647651000000004E-3</v>
      </c>
      <c r="N1709" s="33">
        <f t="shared" ref="N1709:N1740" si="217">ROUNDDOWN(J1709*M1709/L1709,10)</f>
        <v>1.6244526499999998E-2</v>
      </c>
      <c r="O1709" s="54">
        <f t="shared" ref="O1709:O1740" si="218">ROUNDDOWN(N1709/$N$2499,10)</f>
        <v>4.5184769999999998E-4</v>
      </c>
      <c r="P1709" s="29">
        <f t="shared" si="211"/>
        <v>101665</v>
      </c>
      <c r="Q1709" s="167"/>
      <c r="R1709" s="155"/>
      <c r="S1709" s="168"/>
      <c r="T1709" s="155"/>
      <c r="U1709" s="86"/>
      <c r="W1709" s="203" t="s">
        <v>3702</v>
      </c>
      <c r="X1709" s="204">
        <v>2526</v>
      </c>
      <c r="Y1709" s="3">
        <f t="shared" si="212"/>
        <v>0</v>
      </c>
      <c r="Z1709" s="206" t="s">
        <v>3702</v>
      </c>
      <c r="AA1709" s="215">
        <v>134</v>
      </c>
      <c r="AE1709" s="311" t="s">
        <v>8871</v>
      </c>
      <c r="AF1709" s="318">
        <v>1160.76</v>
      </c>
    </row>
    <row r="1710" spans="1:32" ht="15" hidden="1">
      <c r="A1710" s="87" t="s">
        <v>6499</v>
      </c>
      <c r="B1710" s="49" t="s">
        <v>4299</v>
      </c>
      <c r="C1710" s="50" t="s">
        <v>2258</v>
      </c>
      <c r="D1710" s="50" t="s">
        <v>2172</v>
      </c>
      <c r="E1710" s="50" t="s">
        <v>2120</v>
      </c>
      <c r="F1710" s="50" t="s">
        <v>2119</v>
      </c>
      <c r="G1710" s="52" t="s">
        <v>2108</v>
      </c>
      <c r="H1710" s="53" t="s">
        <v>3703</v>
      </c>
      <c r="I1710" s="249">
        <v>3233</v>
      </c>
      <c r="J1710" s="250">
        <v>437</v>
      </c>
      <c r="K1710" s="252">
        <v>47</v>
      </c>
      <c r="L1710" s="318">
        <v>1566.85</v>
      </c>
      <c r="M1710" s="33">
        <f t="shared" si="216"/>
        <v>1.45375811E-2</v>
      </c>
      <c r="N1710" s="33">
        <f t="shared" si="217"/>
        <v>4.0545827E-3</v>
      </c>
      <c r="O1710" s="54">
        <f t="shared" si="218"/>
        <v>1.1277969999999999E-4</v>
      </c>
      <c r="P1710" s="29">
        <f t="shared" ref="P1710:P1767" si="219">ROUNDDOWN(225000000*O1710,0)</f>
        <v>25375</v>
      </c>
      <c r="Q1710" s="167"/>
      <c r="R1710" s="168"/>
      <c r="S1710" s="155"/>
      <c r="T1710" s="155"/>
      <c r="U1710" s="86"/>
      <c r="W1710" s="203" t="s">
        <v>3703</v>
      </c>
      <c r="X1710" s="204">
        <v>437</v>
      </c>
      <c r="Y1710" s="3">
        <f t="shared" ref="Y1710:Y1767" si="220">J1710-X1710</f>
        <v>0</v>
      </c>
      <c r="Z1710" s="206" t="s">
        <v>3703</v>
      </c>
      <c r="AA1710" s="215">
        <v>47</v>
      </c>
      <c r="AE1710" s="311" t="s">
        <v>8872</v>
      </c>
      <c r="AF1710" s="318">
        <v>1566.85</v>
      </c>
    </row>
    <row r="1711" spans="1:32" ht="15" hidden="1">
      <c r="A1711" s="87" t="s">
        <v>6500</v>
      </c>
      <c r="B1711" s="49" t="s">
        <v>4300</v>
      </c>
      <c r="C1711" s="50" t="s">
        <v>2258</v>
      </c>
      <c r="D1711" s="50" t="s">
        <v>2172</v>
      </c>
      <c r="E1711" s="50" t="s">
        <v>2122</v>
      </c>
      <c r="F1711" s="50" t="s">
        <v>2119</v>
      </c>
      <c r="G1711" s="52" t="s">
        <v>2108</v>
      </c>
      <c r="H1711" s="53" t="s">
        <v>3704</v>
      </c>
      <c r="I1711" s="249">
        <v>9827</v>
      </c>
      <c r="J1711" s="250">
        <v>1356</v>
      </c>
      <c r="K1711" s="252">
        <v>130</v>
      </c>
      <c r="L1711" s="318">
        <v>1656.05</v>
      </c>
      <c r="M1711" s="33">
        <f t="shared" si="216"/>
        <v>1.32288592E-2</v>
      </c>
      <c r="N1711" s="33">
        <f t="shared" si="217"/>
        <v>1.0831999599999999E-2</v>
      </c>
      <c r="O1711" s="54">
        <f t="shared" si="218"/>
        <v>3.0129620000000001E-4</v>
      </c>
      <c r="P1711" s="29">
        <f t="shared" si="219"/>
        <v>67791</v>
      </c>
      <c r="Q1711" s="167"/>
      <c r="R1711" s="168"/>
      <c r="S1711" s="155"/>
      <c r="T1711" s="155"/>
      <c r="U1711" s="86"/>
      <c r="W1711" s="203" t="s">
        <v>3704</v>
      </c>
      <c r="X1711" s="204">
        <v>1356</v>
      </c>
      <c r="Y1711" s="3">
        <f t="shared" si="220"/>
        <v>0</v>
      </c>
      <c r="Z1711" s="206" t="s">
        <v>3704</v>
      </c>
      <c r="AA1711" s="215">
        <v>130</v>
      </c>
      <c r="AE1711" s="311" t="s">
        <v>8873</v>
      </c>
      <c r="AF1711" s="318">
        <v>1656.05</v>
      </c>
    </row>
    <row r="1712" spans="1:32" ht="15" hidden="1">
      <c r="A1712" s="87" t="s">
        <v>6501</v>
      </c>
      <c r="B1712" s="49" t="s">
        <v>4301</v>
      </c>
      <c r="C1712" s="50" t="s">
        <v>2258</v>
      </c>
      <c r="D1712" s="50" t="s">
        <v>2172</v>
      </c>
      <c r="E1712" s="50" t="s">
        <v>2124</v>
      </c>
      <c r="F1712" s="50" t="s">
        <v>2119</v>
      </c>
      <c r="G1712" s="52" t="s">
        <v>2108</v>
      </c>
      <c r="H1712" s="53" t="s">
        <v>3705</v>
      </c>
      <c r="I1712" s="249">
        <v>3684</v>
      </c>
      <c r="J1712" s="250">
        <v>488</v>
      </c>
      <c r="K1712" s="252">
        <v>35</v>
      </c>
      <c r="L1712" s="318">
        <v>1577.87</v>
      </c>
      <c r="M1712" s="33">
        <f t="shared" si="216"/>
        <v>9.5005427999999992E-3</v>
      </c>
      <c r="N1712" s="33">
        <f t="shared" si="217"/>
        <v>2.9383058999999999E-3</v>
      </c>
      <c r="O1712" s="54">
        <f t="shared" si="218"/>
        <v>8.1730099999999999E-5</v>
      </c>
      <c r="P1712" s="29">
        <f t="shared" si="219"/>
        <v>18389</v>
      </c>
      <c r="Q1712" s="167"/>
      <c r="R1712" s="168"/>
      <c r="S1712" s="155"/>
      <c r="T1712" s="155"/>
      <c r="U1712" s="86"/>
      <c r="W1712" s="203" t="s">
        <v>3705</v>
      </c>
      <c r="X1712" s="204">
        <v>488</v>
      </c>
      <c r="Y1712" s="3">
        <f t="shared" si="220"/>
        <v>0</v>
      </c>
      <c r="Z1712" s="206" t="s">
        <v>3705</v>
      </c>
      <c r="AA1712" s="215">
        <v>35</v>
      </c>
      <c r="AE1712" s="311" t="s">
        <v>8874</v>
      </c>
      <c r="AF1712" s="318">
        <v>1577.87</v>
      </c>
    </row>
    <row r="1713" spans="1:32" ht="15" hidden="1">
      <c r="A1713" s="87" t="s">
        <v>6502</v>
      </c>
      <c r="B1713" s="49" t="s">
        <v>4302</v>
      </c>
      <c r="C1713" s="50" t="s">
        <v>2258</v>
      </c>
      <c r="D1713" s="50" t="s">
        <v>2174</v>
      </c>
      <c r="E1713" s="50" t="s">
        <v>2116</v>
      </c>
      <c r="F1713" s="50" t="s">
        <v>2117</v>
      </c>
      <c r="G1713" s="52" t="s">
        <v>2107</v>
      </c>
      <c r="H1713" s="53" t="s">
        <v>3706</v>
      </c>
      <c r="I1713" s="249">
        <v>3444</v>
      </c>
      <c r="J1713" s="250">
        <v>425</v>
      </c>
      <c r="K1713" s="252">
        <v>33</v>
      </c>
      <c r="L1713" s="318">
        <v>1762.73</v>
      </c>
      <c r="M1713" s="33">
        <f t="shared" si="216"/>
        <v>9.5818815000000002E-3</v>
      </c>
      <c r="N1713" s="33">
        <f t="shared" si="217"/>
        <v>2.3102231000000002E-3</v>
      </c>
      <c r="O1713" s="54">
        <f t="shared" si="218"/>
        <v>6.4259700000000004E-5</v>
      </c>
      <c r="P1713" s="29">
        <f t="shared" si="219"/>
        <v>14458</v>
      </c>
      <c r="Q1713" s="167"/>
      <c r="R1713" s="168"/>
      <c r="S1713" s="155"/>
      <c r="T1713" s="155"/>
      <c r="U1713" s="86"/>
      <c r="W1713" s="203" t="s">
        <v>3706</v>
      </c>
      <c r="X1713" s="204">
        <v>425</v>
      </c>
      <c r="Y1713" s="3">
        <f t="shared" si="220"/>
        <v>0</v>
      </c>
      <c r="Z1713" s="206" t="s">
        <v>3706</v>
      </c>
      <c r="AA1713" s="215">
        <v>33</v>
      </c>
      <c r="AE1713" s="311" t="s">
        <v>8875</v>
      </c>
      <c r="AF1713" s="318">
        <v>1762.73</v>
      </c>
    </row>
    <row r="1714" spans="1:32" ht="15" hidden="1">
      <c r="A1714" s="87" t="s">
        <v>6503</v>
      </c>
      <c r="B1714" s="49" t="s">
        <v>4303</v>
      </c>
      <c r="C1714" s="50" t="s">
        <v>2258</v>
      </c>
      <c r="D1714" s="50" t="s">
        <v>2174</v>
      </c>
      <c r="E1714" s="50" t="s">
        <v>2115</v>
      </c>
      <c r="F1714" s="50" t="s">
        <v>2117</v>
      </c>
      <c r="G1714" s="52" t="s">
        <v>2107</v>
      </c>
      <c r="H1714" s="53" t="s">
        <v>3707</v>
      </c>
      <c r="I1714" s="249">
        <v>3782</v>
      </c>
      <c r="J1714" s="250">
        <v>520</v>
      </c>
      <c r="K1714" s="252">
        <v>7</v>
      </c>
      <c r="L1714" s="318">
        <v>2214.63</v>
      </c>
      <c r="M1714" s="33">
        <f t="shared" si="216"/>
        <v>1.8508725000000001E-3</v>
      </c>
      <c r="N1714" s="33">
        <f t="shared" si="217"/>
        <v>4.345889E-4</v>
      </c>
      <c r="O1714" s="54">
        <f t="shared" si="218"/>
        <v>1.2088200000000001E-5</v>
      </c>
      <c r="P1714" s="29">
        <f t="shared" si="219"/>
        <v>2719</v>
      </c>
      <c r="Q1714" s="167"/>
      <c r="R1714" s="168"/>
      <c r="S1714" s="155"/>
      <c r="T1714" s="155"/>
      <c r="U1714" s="86"/>
      <c r="W1714" s="203" t="s">
        <v>3707</v>
      </c>
      <c r="X1714" s="204">
        <v>520</v>
      </c>
      <c r="Y1714" s="3">
        <f t="shared" si="220"/>
        <v>0</v>
      </c>
      <c r="Z1714" s="206" t="s">
        <v>3707</v>
      </c>
      <c r="AA1714" s="215">
        <v>7</v>
      </c>
      <c r="AE1714" s="311" t="s">
        <v>8876</v>
      </c>
      <c r="AF1714" s="318">
        <v>2214.63</v>
      </c>
    </row>
    <row r="1715" spans="1:32" ht="15" hidden="1">
      <c r="A1715" s="87" t="s">
        <v>6504</v>
      </c>
      <c r="B1715" s="49" t="s">
        <v>4304</v>
      </c>
      <c r="C1715" s="50" t="s">
        <v>2258</v>
      </c>
      <c r="D1715" s="50" t="s">
        <v>2174</v>
      </c>
      <c r="E1715" s="50" t="s">
        <v>2120</v>
      </c>
      <c r="F1715" s="50" t="s">
        <v>2117</v>
      </c>
      <c r="G1715" s="52" t="s">
        <v>2107</v>
      </c>
      <c r="H1715" s="53" t="s">
        <v>3708</v>
      </c>
      <c r="I1715" s="249">
        <v>11303</v>
      </c>
      <c r="J1715" s="250">
        <v>1527</v>
      </c>
      <c r="K1715" s="252">
        <v>56</v>
      </c>
      <c r="L1715" s="318">
        <v>1422.85</v>
      </c>
      <c r="M1715" s="33">
        <f t="shared" si="216"/>
        <v>4.9544367999999998E-3</v>
      </c>
      <c r="N1715" s="33">
        <f t="shared" si="217"/>
        <v>5.3170924E-3</v>
      </c>
      <c r="O1715" s="54">
        <f t="shared" si="218"/>
        <v>1.4789689999999999E-4</v>
      </c>
      <c r="P1715" s="29">
        <f t="shared" si="219"/>
        <v>33276</v>
      </c>
      <c r="Q1715" s="167"/>
      <c r="R1715" s="168"/>
      <c r="S1715" s="155"/>
      <c r="T1715" s="155"/>
      <c r="U1715" s="86"/>
      <c r="W1715" s="203" t="s">
        <v>3708</v>
      </c>
      <c r="X1715" s="204">
        <v>1527</v>
      </c>
      <c r="Y1715" s="3">
        <f t="shared" si="220"/>
        <v>0</v>
      </c>
      <c r="Z1715" s="206" t="s">
        <v>3708</v>
      </c>
      <c r="AA1715" s="215">
        <v>56</v>
      </c>
      <c r="AE1715" s="311" t="s">
        <v>8877</v>
      </c>
      <c r="AF1715" s="318">
        <v>1422.85</v>
      </c>
    </row>
    <row r="1716" spans="1:32" ht="15" hidden="1">
      <c r="A1716" s="87" t="s">
        <v>6505</v>
      </c>
      <c r="B1716" s="49" t="s">
        <v>4305</v>
      </c>
      <c r="C1716" s="50" t="s">
        <v>2258</v>
      </c>
      <c r="D1716" s="50" t="s">
        <v>2174</v>
      </c>
      <c r="E1716" s="50" t="s">
        <v>2122</v>
      </c>
      <c r="F1716" s="50" t="s">
        <v>2117</v>
      </c>
      <c r="G1716" s="52" t="s">
        <v>2107</v>
      </c>
      <c r="H1716" s="53" t="s">
        <v>3709</v>
      </c>
      <c r="I1716" s="249">
        <v>15451</v>
      </c>
      <c r="J1716" s="250">
        <v>2220</v>
      </c>
      <c r="K1716" s="252">
        <v>66</v>
      </c>
      <c r="L1716" s="318">
        <v>2114.23</v>
      </c>
      <c r="M1716" s="33">
        <f t="shared" si="216"/>
        <v>4.2715681000000004E-3</v>
      </c>
      <c r="N1716" s="33">
        <f t="shared" si="217"/>
        <v>4.4852646000000003E-3</v>
      </c>
      <c r="O1716" s="54">
        <f t="shared" si="218"/>
        <v>1.247593E-4</v>
      </c>
      <c r="P1716" s="29">
        <f t="shared" si="219"/>
        <v>28070</v>
      </c>
      <c r="Q1716" s="167"/>
      <c r="R1716" s="168"/>
      <c r="S1716" s="155"/>
      <c r="T1716" s="155"/>
      <c r="U1716" s="86"/>
      <c r="W1716" s="203" t="s">
        <v>3709</v>
      </c>
      <c r="X1716" s="204">
        <v>2220</v>
      </c>
      <c r="Y1716" s="3">
        <f t="shared" si="220"/>
        <v>0</v>
      </c>
      <c r="Z1716" s="206" t="s">
        <v>3709</v>
      </c>
      <c r="AA1716" s="215">
        <v>66</v>
      </c>
      <c r="AE1716" s="311" t="s">
        <v>8878</v>
      </c>
      <c r="AF1716" s="318">
        <v>2114.23</v>
      </c>
    </row>
    <row r="1717" spans="1:32" ht="15" hidden="1">
      <c r="A1717" s="87" t="s">
        <v>6506</v>
      </c>
      <c r="B1717" s="49" t="s">
        <v>4306</v>
      </c>
      <c r="C1717" s="50" t="s">
        <v>2258</v>
      </c>
      <c r="D1717" s="50" t="s">
        <v>2174</v>
      </c>
      <c r="E1717" s="50" t="s">
        <v>2124</v>
      </c>
      <c r="F1717" s="50" t="s">
        <v>2119</v>
      </c>
      <c r="G1717" s="52" t="s">
        <v>2108</v>
      </c>
      <c r="H1717" s="53" t="s">
        <v>3710</v>
      </c>
      <c r="I1717" s="249">
        <v>13364</v>
      </c>
      <c r="J1717" s="250">
        <v>2382</v>
      </c>
      <c r="K1717" s="252">
        <v>50</v>
      </c>
      <c r="L1717" s="318">
        <v>2726.15</v>
      </c>
      <c r="M1717" s="33">
        <f t="shared" si="216"/>
        <v>3.7413947000000001E-3</v>
      </c>
      <c r="N1717" s="33">
        <f t="shared" si="217"/>
        <v>3.2690799000000001E-3</v>
      </c>
      <c r="O1717" s="54">
        <f t="shared" si="218"/>
        <v>9.0930700000000007E-5</v>
      </c>
      <c r="P1717" s="29">
        <f t="shared" si="219"/>
        <v>20459</v>
      </c>
      <c r="Q1717" s="167"/>
      <c r="R1717" s="168"/>
      <c r="S1717" s="155"/>
      <c r="T1717" s="155"/>
      <c r="U1717" s="86"/>
      <c r="W1717" s="203" t="s">
        <v>3710</v>
      </c>
      <c r="X1717" s="204">
        <v>2382</v>
      </c>
      <c r="Y1717" s="3">
        <f t="shared" si="220"/>
        <v>0</v>
      </c>
      <c r="Z1717" s="206" t="s">
        <v>3710</v>
      </c>
      <c r="AA1717" s="215">
        <v>50</v>
      </c>
      <c r="AE1717" s="311" t="s">
        <v>8879</v>
      </c>
      <c r="AF1717" s="318">
        <v>2726.15</v>
      </c>
    </row>
    <row r="1718" spans="1:32" ht="15" hidden="1">
      <c r="A1718" s="87" t="s">
        <v>6507</v>
      </c>
      <c r="B1718" s="49" t="s">
        <v>4307</v>
      </c>
      <c r="C1718" s="50" t="s">
        <v>2258</v>
      </c>
      <c r="D1718" s="50" t="s">
        <v>2174</v>
      </c>
      <c r="E1718" s="50" t="s">
        <v>2126</v>
      </c>
      <c r="F1718" s="50" t="s">
        <v>2119</v>
      </c>
      <c r="G1718" s="52" t="s">
        <v>2108</v>
      </c>
      <c r="H1718" s="53" t="s">
        <v>3711</v>
      </c>
      <c r="I1718" s="249">
        <v>10696</v>
      </c>
      <c r="J1718" s="250">
        <v>1896</v>
      </c>
      <c r="K1718" s="252">
        <v>33</v>
      </c>
      <c r="L1718" s="318">
        <v>1835.94</v>
      </c>
      <c r="M1718" s="33">
        <f t="shared" si="216"/>
        <v>3.0852655E-3</v>
      </c>
      <c r="N1718" s="33">
        <f t="shared" si="217"/>
        <v>3.1861951999999998E-3</v>
      </c>
      <c r="O1718" s="54">
        <f t="shared" si="218"/>
        <v>8.86252E-5</v>
      </c>
      <c r="P1718" s="29">
        <f t="shared" si="219"/>
        <v>19940</v>
      </c>
      <c r="Q1718" s="167"/>
      <c r="R1718" s="168"/>
      <c r="S1718" s="155"/>
      <c r="T1718" s="155"/>
      <c r="U1718" s="86"/>
      <c r="W1718" s="203" t="s">
        <v>3711</v>
      </c>
      <c r="X1718" s="204">
        <v>1896</v>
      </c>
      <c r="Y1718" s="3">
        <f t="shared" si="220"/>
        <v>0</v>
      </c>
      <c r="Z1718" s="206" t="s">
        <v>3711</v>
      </c>
      <c r="AA1718" s="215">
        <v>33</v>
      </c>
      <c r="AE1718" s="311" t="s">
        <v>8880</v>
      </c>
      <c r="AF1718" s="318">
        <v>1835.94</v>
      </c>
    </row>
    <row r="1719" spans="1:32" ht="15" hidden="1">
      <c r="A1719" s="87" t="s">
        <v>6508</v>
      </c>
      <c r="B1719" s="49" t="s">
        <v>4308</v>
      </c>
      <c r="C1719" s="50" t="s">
        <v>2258</v>
      </c>
      <c r="D1719" s="50" t="s">
        <v>2174</v>
      </c>
      <c r="E1719" s="50" t="s">
        <v>2133</v>
      </c>
      <c r="F1719" s="50" t="s">
        <v>2119</v>
      </c>
      <c r="G1719" s="52" t="s">
        <v>2108</v>
      </c>
      <c r="H1719" s="53" t="s">
        <v>3708</v>
      </c>
      <c r="I1719" s="249">
        <v>25712</v>
      </c>
      <c r="J1719" s="250">
        <v>4596</v>
      </c>
      <c r="K1719" s="252">
        <v>91</v>
      </c>
      <c r="L1719" s="318">
        <v>1255.49</v>
      </c>
      <c r="M1719" s="33">
        <f t="shared" si="216"/>
        <v>3.5392034E-3</v>
      </c>
      <c r="N1719" s="33">
        <f t="shared" si="217"/>
        <v>1.29560401E-2</v>
      </c>
      <c r="O1719" s="54">
        <f t="shared" si="218"/>
        <v>3.6037720000000001E-4</v>
      </c>
      <c r="P1719" s="29">
        <f t="shared" si="219"/>
        <v>81084</v>
      </c>
      <c r="Q1719" s="146"/>
      <c r="R1719" s="155"/>
      <c r="S1719" s="168"/>
      <c r="T1719" s="155"/>
      <c r="U1719" s="86"/>
      <c r="W1719" s="203" t="s">
        <v>3708</v>
      </c>
      <c r="X1719" s="204">
        <v>4596</v>
      </c>
      <c r="Y1719" s="3">
        <f t="shared" si="220"/>
        <v>0</v>
      </c>
      <c r="Z1719" s="206" t="s">
        <v>3708</v>
      </c>
      <c r="AA1719" s="215">
        <v>91</v>
      </c>
      <c r="AE1719" s="311" t="s">
        <v>8877</v>
      </c>
      <c r="AF1719" s="318">
        <v>1255.49</v>
      </c>
    </row>
    <row r="1720" spans="1:32" ht="15" hidden="1">
      <c r="A1720" s="87" t="s">
        <v>6509</v>
      </c>
      <c r="B1720" s="49" t="s">
        <v>4309</v>
      </c>
      <c r="C1720" s="50" t="s">
        <v>2258</v>
      </c>
      <c r="D1720" s="50" t="s">
        <v>2175</v>
      </c>
      <c r="E1720" s="50" t="s">
        <v>2116</v>
      </c>
      <c r="F1720" s="50" t="s">
        <v>2117</v>
      </c>
      <c r="G1720" s="52" t="s">
        <v>2107</v>
      </c>
      <c r="H1720" s="53" t="s">
        <v>3712</v>
      </c>
      <c r="I1720" s="249">
        <v>15812</v>
      </c>
      <c r="J1720" s="250">
        <v>1752</v>
      </c>
      <c r="K1720" s="252">
        <v>117</v>
      </c>
      <c r="L1720" s="318">
        <v>1456.13</v>
      </c>
      <c r="M1720" s="33">
        <f t="shared" si="216"/>
        <v>7.3994433999999996E-3</v>
      </c>
      <c r="N1720" s="33">
        <f t="shared" si="217"/>
        <v>8.9029308999999997E-3</v>
      </c>
      <c r="O1720" s="54">
        <f t="shared" si="218"/>
        <v>2.4763839999999998E-4</v>
      </c>
      <c r="P1720" s="29">
        <f t="shared" si="219"/>
        <v>55718</v>
      </c>
      <c r="Q1720" s="167"/>
      <c r="R1720" s="168"/>
      <c r="S1720" s="168"/>
      <c r="T1720" s="155"/>
      <c r="U1720" s="86"/>
      <c r="W1720" s="203" t="s">
        <v>3712</v>
      </c>
      <c r="X1720" s="204">
        <v>1752</v>
      </c>
      <c r="Y1720" s="3">
        <f t="shared" si="220"/>
        <v>0</v>
      </c>
      <c r="Z1720" s="206" t="s">
        <v>3712</v>
      </c>
      <c r="AA1720" s="215">
        <v>117</v>
      </c>
      <c r="AE1720" s="311" t="s">
        <v>8881</v>
      </c>
      <c r="AF1720" s="318">
        <v>1456.13</v>
      </c>
    </row>
    <row r="1721" spans="1:32" ht="15" hidden="1">
      <c r="A1721" s="87" t="s">
        <v>6510</v>
      </c>
      <c r="B1721" s="49" t="s">
        <v>4310</v>
      </c>
      <c r="C1721" s="50" t="s">
        <v>2258</v>
      </c>
      <c r="D1721" s="50" t="s">
        <v>2175</v>
      </c>
      <c r="E1721" s="50" t="s">
        <v>2115</v>
      </c>
      <c r="F1721" s="50" t="s">
        <v>2119</v>
      </c>
      <c r="G1721" s="52" t="s">
        <v>2108</v>
      </c>
      <c r="H1721" s="53" t="s">
        <v>3713</v>
      </c>
      <c r="I1721" s="249">
        <v>6222</v>
      </c>
      <c r="J1721" s="250">
        <v>974</v>
      </c>
      <c r="K1721" s="252">
        <v>60</v>
      </c>
      <c r="L1721" s="318">
        <v>1272.42</v>
      </c>
      <c r="M1721" s="33">
        <f t="shared" si="216"/>
        <v>9.6432015000000003E-3</v>
      </c>
      <c r="N1721" s="33">
        <f t="shared" si="217"/>
        <v>7.3815864E-3</v>
      </c>
      <c r="O1721" s="54">
        <f t="shared" si="218"/>
        <v>2.053216E-4</v>
      </c>
      <c r="P1721" s="29">
        <f t="shared" si="219"/>
        <v>46197</v>
      </c>
      <c r="Q1721" s="167"/>
      <c r="R1721" s="168"/>
      <c r="S1721" s="155"/>
      <c r="T1721" s="155"/>
      <c r="U1721" s="86"/>
      <c r="W1721" s="203" t="s">
        <v>3713</v>
      </c>
      <c r="X1721" s="204">
        <v>974</v>
      </c>
      <c r="Y1721" s="3">
        <f t="shared" si="220"/>
        <v>0</v>
      </c>
      <c r="Z1721" s="206" t="s">
        <v>3713</v>
      </c>
      <c r="AA1721" s="215">
        <v>60</v>
      </c>
      <c r="AE1721" s="311" t="s">
        <v>8882</v>
      </c>
      <c r="AF1721" s="318">
        <v>1272.42</v>
      </c>
    </row>
    <row r="1722" spans="1:32" ht="15" hidden="1">
      <c r="A1722" s="87" t="s">
        <v>6511</v>
      </c>
      <c r="B1722" s="49" t="s">
        <v>4311</v>
      </c>
      <c r="C1722" s="50" t="s">
        <v>2258</v>
      </c>
      <c r="D1722" s="50" t="s">
        <v>2175</v>
      </c>
      <c r="E1722" s="50" t="s">
        <v>2120</v>
      </c>
      <c r="F1722" s="50" t="s">
        <v>2119</v>
      </c>
      <c r="G1722" s="52" t="s">
        <v>2108</v>
      </c>
      <c r="H1722" s="53" t="s">
        <v>3714</v>
      </c>
      <c r="I1722" s="249">
        <v>9770</v>
      </c>
      <c r="J1722" s="250">
        <v>1506</v>
      </c>
      <c r="K1722" s="252">
        <v>337</v>
      </c>
      <c r="L1722" s="318">
        <v>1122.3800000000001</v>
      </c>
      <c r="M1722" s="33">
        <f t="shared" si="216"/>
        <v>3.4493346899999999E-2</v>
      </c>
      <c r="N1722" s="33">
        <f t="shared" si="217"/>
        <v>4.6282881400000003E-2</v>
      </c>
      <c r="O1722" s="54">
        <f t="shared" si="218"/>
        <v>1.2873762000000001E-3</v>
      </c>
      <c r="P1722" s="29">
        <f t="shared" si="219"/>
        <v>289659</v>
      </c>
      <c r="Q1722" s="167"/>
      <c r="R1722" s="155"/>
      <c r="S1722" s="168"/>
      <c r="T1722" s="155"/>
      <c r="U1722" s="86"/>
      <c r="W1722" s="203" t="s">
        <v>3714</v>
      </c>
      <c r="X1722" s="204">
        <v>1506</v>
      </c>
      <c r="Y1722" s="3">
        <f t="shared" si="220"/>
        <v>0</v>
      </c>
      <c r="Z1722" s="206" t="s">
        <v>3714</v>
      </c>
      <c r="AA1722" s="215">
        <v>337</v>
      </c>
      <c r="AE1722" s="311" t="s">
        <v>8883</v>
      </c>
      <c r="AF1722" s="318">
        <v>1122.3800000000001</v>
      </c>
    </row>
    <row r="1723" spans="1:32" ht="15" hidden="1">
      <c r="A1723" s="87" t="s">
        <v>6512</v>
      </c>
      <c r="B1723" s="49" t="s">
        <v>4312</v>
      </c>
      <c r="C1723" s="50" t="s">
        <v>2258</v>
      </c>
      <c r="D1723" s="50" t="s">
        <v>2175</v>
      </c>
      <c r="E1723" s="50" t="s">
        <v>2122</v>
      </c>
      <c r="F1723" s="50" t="s">
        <v>2119</v>
      </c>
      <c r="G1723" s="52" t="s">
        <v>2108</v>
      </c>
      <c r="H1723" s="53" t="s">
        <v>3715</v>
      </c>
      <c r="I1723" s="249">
        <v>9251</v>
      </c>
      <c r="J1723" s="250">
        <v>1452</v>
      </c>
      <c r="K1723" s="252">
        <v>126</v>
      </c>
      <c r="L1723" s="318">
        <v>1127.45</v>
      </c>
      <c r="M1723" s="33">
        <f t="shared" si="216"/>
        <v>1.3620149099999999E-2</v>
      </c>
      <c r="N1723" s="33">
        <f t="shared" si="217"/>
        <v>1.75408723E-2</v>
      </c>
      <c r="O1723" s="54">
        <f t="shared" si="218"/>
        <v>4.8790610000000001E-4</v>
      </c>
      <c r="P1723" s="29">
        <f t="shared" si="219"/>
        <v>109778</v>
      </c>
      <c r="Q1723" s="167"/>
      <c r="R1723" s="155"/>
      <c r="S1723" s="168"/>
      <c r="T1723" s="155"/>
      <c r="U1723" s="86"/>
      <c r="W1723" s="203" t="s">
        <v>3715</v>
      </c>
      <c r="X1723" s="204">
        <v>1452</v>
      </c>
      <c r="Y1723" s="3">
        <f t="shared" si="220"/>
        <v>0</v>
      </c>
      <c r="Z1723" s="206" t="s">
        <v>3715</v>
      </c>
      <c r="AA1723" s="215">
        <v>126</v>
      </c>
      <c r="AE1723" s="311" t="s">
        <v>8884</v>
      </c>
      <c r="AF1723" s="318">
        <v>1127.45</v>
      </c>
    </row>
    <row r="1724" spans="1:32" ht="15" hidden="1">
      <c r="A1724" s="87" t="s">
        <v>6513</v>
      </c>
      <c r="B1724" s="49" t="s">
        <v>4313</v>
      </c>
      <c r="C1724" s="50" t="s">
        <v>2258</v>
      </c>
      <c r="D1724" s="50" t="s">
        <v>2175</v>
      </c>
      <c r="E1724" s="50" t="s">
        <v>2124</v>
      </c>
      <c r="F1724" s="50">
        <v>3</v>
      </c>
      <c r="G1724" s="52" t="s">
        <v>2109</v>
      </c>
      <c r="H1724" s="53" t="s">
        <v>3716</v>
      </c>
      <c r="I1724" s="249">
        <v>9363</v>
      </c>
      <c r="J1724" s="250">
        <v>1425</v>
      </c>
      <c r="K1724" s="252">
        <v>64</v>
      </c>
      <c r="L1724" s="318">
        <v>896.64</v>
      </c>
      <c r="M1724" s="33">
        <f t="shared" si="216"/>
        <v>6.8354158999999999E-3</v>
      </c>
      <c r="N1724" s="33">
        <f t="shared" si="217"/>
        <v>1.08632981E-2</v>
      </c>
      <c r="O1724" s="54">
        <f t="shared" si="218"/>
        <v>3.0216679999999998E-4</v>
      </c>
      <c r="P1724" s="29">
        <f t="shared" si="219"/>
        <v>67987</v>
      </c>
      <c r="Q1724" s="167"/>
      <c r="R1724" s="168"/>
      <c r="S1724" s="155"/>
      <c r="T1724" s="155"/>
      <c r="U1724" s="86"/>
      <c r="W1724" s="203" t="s">
        <v>3716</v>
      </c>
      <c r="X1724" s="204">
        <v>1425</v>
      </c>
      <c r="Y1724" s="3">
        <f t="shared" si="220"/>
        <v>0</v>
      </c>
      <c r="Z1724" s="206" t="s">
        <v>3716</v>
      </c>
      <c r="AA1724" s="215">
        <v>64</v>
      </c>
      <c r="AE1724" s="311" t="s">
        <v>8885</v>
      </c>
      <c r="AF1724" s="318">
        <v>896.64</v>
      </c>
    </row>
    <row r="1725" spans="1:32" ht="15" hidden="1">
      <c r="A1725" s="87" t="s">
        <v>6514</v>
      </c>
      <c r="B1725" s="49" t="s">
        <v>4314</v>
      </c>
      <c r="C1725" s="50" t="s">
        <v>2258</v>
      </c>
      <c r="D1725" s="50" t="s">
        <v>2175</v>
      </c>
      <c r="E1725" s="50" t="s">
        <v>2126</v>
      </c>
      <c r="F1725" s="50" t="s">
        <v>2119</v>
      </c>
      <c r="G1725" s="52" t="s">
        <v>2108</v>
      </c>
      <c r="H1725" s="53" t="s">
        <v>3717</v>
      </c>
      <c r="I1725" s="249">
        <v>11858</v>
      </c>
      <c r="J1725" s="250">
        <v>1866</v>
      </c>
      <c r="K1725" s="252">
        <v>37</v>
      </c>
      <c r="L1725" s="318">
        <v>2408.88</v>
      </c>
      <c r="M1725" s="33">
        <f t="shared" si="216"/>
        <v>3.1202563000000002E-3</v>
      </c>
      <c r="N1725" s="33">
        <f t="shared" si="217"/>
        <v>2.4170560999999999E-3</v>
      </c>
      <c r="O1725" s="54">
        <f t="shared" si="218"/>
        <v>6.7231300000000001E-5</v>
      </c>
      <c r="P1725" s="29">
        <f t="shared" si="219"/>
        <v>15127</v>
      </c>
      <c r="Q1725" s="167"/>
      <c r="R1725" s="168"/>
      <c r="S1725" s="155"/>
      <c r="T1725" s="155"/>
      <c r="U1725" s="86"/>
      <c r="W1725" s="203" t="s">
        <v>3717</v>
      </c>
      <c r="X1725" s="204">
        <v>1866</v>
      </c>
      <c r="Y1725" s="3">
        <f t="shared" si="220"/>
        <v>0</v>
      </c>
      <c r="Z1725" s="206" t="s">
        <v>3717</v>
      </c>
      <c r="AA1725" s="215">
        <v>37</v>
      </c>
      <c r="AE1725" s="311" t="s">
        <v>8886</v>
      </c>
      <c r="AF1725" s="318">
        <v>2408.88</v>
      </c>
    </row>
    <row r="1726" spans="1:32" ht="15" hidden="1">
      <c r="A1726" s="87" t="s">
        <v>6515</v>
      </c>
      <c r="B1726" s="49" t="s">
        <v>4315</v>
      </c>
      <c r="C1726" s="50" t="s">
        <v>2258</v>
      </c>
      <c r="D1726" s="50" t="s">
        <v>2175</v>
      </c>
      <c r="E1726" s="50" t="s">
        <v>2133</v>
      </c>
      <c r="F1726" s="50" t="s">
        <v>2119</v>
      </c>
      <c r="G1726" s="52" t="s">
        <v>2108</v>
      </c>
      <c r="H1726" s="53" t="s">
        <v>3718</v>
      </c>
      <c r="I1726" s="249">
        <v>7031</v>
      </c>
      <c r="J1726" s="250">
        <v>1069</v>
      </c>
      <c r="K1726" s="252">
        <v>174</v>
      </c>
      <c r="L1726" s="318">
        <v>1387.21</v>
      </c>
      <c r="M1726" s="33">
        <f t="shared" si="216"/>
        <v>2.4747546499999998E-2</v>
      </c>
      <c r="N1726" s="33">
        <f t="shared" si="217"/>
        <v>1.9070744300000001E-2</v>
      </c>
      <c r="O1726" s="54">
        <f t="shared" si="218"/>
        <v>5.3046009999999999E-4</v>
      </c>
      <c r="P1726" s="29">
        <f t="shared" si="219"/>
        <v>119353</v>
      </c>
      <c r="Q1726" s="167"/>
      <c r="R1726" s="168"/>
      <c r="S1726" s="168"/>
      <c r="T1726" s="155"/>
      <c r="U1726" s="86"/>
      <c r="W1726" s="203" t="s">
        <v>3718</v>
      </c>
      <c r="X1726" s="204">
        <v>1069</v>
      </c>
      <c r="Y1726" s="3">
        <f t="shared" si="220"/>
        <v>0</v>
      </c>
      <c r="Z1726" s="206" t="s">
        <v>3718</v>
      </c>
      <c r="AA1726" s="215">
        <v>174</v>
      </c>
      <c r="AE1726" s="311" t="s">
        <v>8887</v>
      </c>
      <c r="AF1726" s="318">
        <v>1387.21</v>
      </c>
    </row>
    <row r="1727" spans="1:32" ht="15" hidden="1">
      <c r="A1727" s="87" t="s">
        <v>6516</v>
      </c>
      <c r="B1727" s="49" t="s">
        <v>4316</v>
      </c>
      <c r="C1727" s="50" t="s">
        <v>2258</v>
      </c>
      <c r="D1727" s="50" t="s">
        <v>2175</v>
      </c>
      <c r="E1727" s="50" t="s">
        <v>2157</v>
      </c>
      <c r="F1727" s="50" t="s">
        <v>2119</v>
      </c>
      <c r="G1727" s="52" t="s">
        <v>2108</v>
      </c>
      <c r="H1727" s="53" t="s">
        <v>3719</v>
      </c>
      <c r="I1727" s="249">
        <v>17383</v>
      </c>
      <c r="J1727" s="250">
        <v>2764</v>
      </c>
      <c r="K1727" s="252">
        <v>165</v>
      </c>
      <c r="L1727" s="318">
        <v>2084.09</v>
      </c>
      <c r="M1727" s="33">
        <f t="shared" si="216"/>
        <v>9.4920323999999993E-3</v>
      </c>
      <c r="N1727" s="33">
        <f t="shared" si="217"/>
        <v>1.2588696999999999E-2</v>
      </c>
      <c r="O1727" s="54">
        <f t="shared" si="218"/>
        <v>3.5015939999999998E-4</v>
      </c>
      <c r="P1727" s="29">
        <f t="shared" si="219"/>
        <v>78785</v>
      </c>
      <c r="Q1727" s="167"/>
      <c r="R1727" s="168"/>
      <c r="S1727" s="155"/>
      <c r="T1727" s="155"/>
      <c r="U1727" s="86"/>
      <c r="W1727" s="203" t="s">
        <v>3719</v>
      </c>
      <c r="X1727" s="204">
        <v>2764</v>
      </c>
      <c r="Y1727" s="3">
        <f t="shared" si="220"/>
        <v>0</v>
      </c>
      <c r="Z1727" s="206" t="s">
        <v>3719</v>
      </c>
      <c r="AA1727" s="215">
        <v>165</v>
      </c>
      <c r="AE1727" s="311" t="s">
        <v>8888</v>
      </c>
      <c r="AF1727" s="318">
        <v>2084.09</v>
      </c>
    </row>
    <row r="1728" spans="1:32" ht="15" hidden="1">
      <c r="A1728" s="87" t="s">
        <v>6517</v>
      </c>
      <c r="B1728" s="49" t="s">
        <v>4317</v>
      </c>
      <c r="C1728" s="50" t="s">
        <v>2258</v>
      </c>
      <c r="D1728" s="50" t="s">
        <v>2175</v>
      </c>
      <c r="E1728" s="50" t="s">
        <v>2159</v>
      </c>
      <c r="F1728" s="50" t="s">
        <v>2119</v>
      </c>
      <c r="G1728" s="52" t="s">
        <v>2108</v>
      </c>
      <c r="H1728" s="53" t="s">
        <v>3720</v>
      </c>
      <c r="I1728" s="249">
        <v>3427</v>
      </c>
      <c r="J1728" s="250">
        <v>466</v>
      </c>
      <c r="K1728" s="252">
        <v>11</v>
      </c>
      <c r="L1728" s="318">
        <v>1018.89</v>
      </c>
      <c r="M1728" s="33">
        <f t="shared" si="216"/>
        <v>3.2098043999999998E-3</v>
      </c>
      <c r="N1728" s="33">
        <f t="shared" si="217"/>
        <v>1.4680375999999999E-3</v>
      </c>
      <c r="O1728" s="54">
        <f t="shared" si="218"/>
        <v>4.0834000000000002E-5</v>
      </c>
      <c r="P1728" s="29">
        <f t="shared" si="219"/>
        <v>9187</v>
      </c>
      <c r="Q1728" s="167"/>
      <c r="R1728" s="168"/>
      <c r="S1728" s="155"/>
      <c r="T1728" s="155"/>
      <c r="U1728" s="86"/>
      <c r="W1728" s="203" t="s">
        <v>3720</v>
      </c>
      <c r="X1728" s="204">
        <v>466</v>
      </c>
      <c r="Y1728" s="3">
        <f t="shared" si="220"/>
        <v>0</v>
      </c>
      <c r="Z1728" s="206" t="s">
        <v>3720</v>
      </c>
      <c r="AA1728" s="215">
        <v>11</v>
      </c>
      <c r="AE1728" s="311" t="s">
        <v>8889</v>
      </c>
      <c r="AF1728" s="318">
        <v>1018.89</v>
      </c>
    </row>
    <row r="1729" spans="1:32" ht="15" hidden="1">
      <c r="A1729" s="87" t="s">
        <v>6518</v>
      </c>
      <c r="B1729" s="49" t="s">
        <v>4318</v>
      </c>
      <c r="C1729" s="50" t="s">
        <v>2258</v>
      </c>
      <c r="D1729" s="50" t="s">
        <v>2175</v>
      </c>
      <c r="E1729" s="50" t="s">
        <v>2172</v>
      </c>
      <c r="F1729" s="50" t="s">
        <v>2119</v>
      </c>
      <c r="G1729" s="52" t="s">
        <v>2108</v>
      </c>
      <c r="H1729" s="53" t="s">
        <v>3712</v>
      </c>
      <c r="I1729" s="249">
        <v>8384</v>
      </c>
      <c r="J1729" s="250">
        <v>1269</v>
      </c>
      <c r="K1729" s="252">
        <v>39</v>
      </c>
      <c r="L1729" s="318">
        <v>2736.04</v>
      </c>
      <c r="M1729" s="33">
        <f t="shared" si="216"/>
        <v>4.6517175000000003E-3</v>
      </c>
      <c r="N1729" s="33">
        <f t="shared" si="217"/>
        <v>2.1575084E-3</v>
      </c>
      <c r="O1729" s="54">
        <f t="shared" si="218"/>
        <v>6.0011900000000001E-5</v>
      </c>
      <c r="P1729" s="29">
        <f t="shared" si="219"/>
        <v>13502</v>
      </c>
      <c r="Q1729" s="167"/>
      <c r="R1729" s="168"/>
      <c r="S1729" s="155"/>
      <c r="T1729" s="155"/>
      <c r="U1729" s="86"/>
      <c r="W1729" s="203" t="s">
        <v>3712</v>
      </c>
      <c r="X1729" s="204">
        <v>1269</v>
      </c>
      <c r="Y1729" s="3">
        <f t="shared" si="220"/>
        <v>0</v>
      </c>
      <c r="Z1729" s="206" t="s">
        <v>3712</v>
      </c>
      <c r="AA1729" s="215">
        <v>39</v>
      </c>
      <c r="AE1729" s="311" t="s">
        <v>8881</v>
      </c>
      <c r="AF1729" s="318">
        <v>2736.04</v>
      </c>
    </row>
    <row r="1730" spans="1:32" ht="15" hidden="1">
      <c r="A1730" s="87" t="s">
        <v>7286</v>
      </c>
      <c r="B1730" s="49" t="s">
        <v>4319</v>
      </c>
      <c r="C1730" s="50" t="s">
        <v>2258</v>
      </c>
      <c r="D1730" s="50" t="s">
        <v>2177</v>
      </c>
      <c r="E1730" s="50" t="s">
        <v>2116</v>
      </c>
      <c r="F1730" s="50">
        <v>3</v>
      </c>
      <c r="G1730" s="52" t="s">
        <v>2109</v>
      </c>
      <c r="H1730" s="53" t="s">
        <v>3721</v>
      </c>
      <c r="I1730" s="249">
        <v>3245</v>
      </c>
      <c r="J1730" s="250">
        <v>409</v>
      </c>
      <c r="K1730" s="252">
        <v>56</v>
      </c>
      <c r="L1730" s="318">
        <v>1613.63</v>
      </c>
      <c r="M1730" s="33">
        <f t="shared" si="216"/>
        <v>1.7257318899999999E-2</v>
      </c>
      <c r="N1730" s="33">
        <f t="shared" si="217"/>
        <v>4.3741398999999999E-3</v>
      </c>
      <c r="O1730" s="54">
        <f t="shared" si="218"/>
        <v>1.216683E-4</v>
      </c>
      <c r="P1730" s="29">
        <f t="shared" si="219"/>
        <v>27375</v>
      </c>
      <c r="Q1730" s="167"/>
      <c r="R1730" s="155"/>
      <c r="S1730" s="168"/>
      <c r="T1730" s="155"/>
      <c r="U1730" s="86"/>
      <c r="W1730" s="203" t="s">
        <v>3721</v>
      </c>
      <c r="X1730" s="204">
        <v>409</v>
      </c>
      <c r="Y1730" s="3">
        <f t="shared" si="220"/>
        <v>0</v>
      </c>
      <c r="Z1730" s="206" t="s">
        <v>3721</v>
      </c>
      <c r="AA1730" s="215">
        <v>56</v>
      </c>
      <c r="AE1730" s="311" t="s">
        <v>8890</v>
      </c>
      <c r="AF1730" s="318">
        <v>1613.63</v>
      </c>
    </row>
    <row r="1731" spans="1:32" ht="15" hidden="1">
      <c r="A1731" s="87" t="s">
        <v>6519</v>
      </c>
      <c r="B1731" s="49" t="s">
        <v>4320</v>
      </c>
      <c r="C1731" s="50" t="s">
        <v>2258</v>
      </c>
      <c r="D1731" s="50" t="s">
        <v>2177</v>
      </c>
      <c r="E1731" s="50" t="s">
        <v>2115</v>
      </c>
      <c r="F1731" s="50" t="s">
        <v>2117</v>
      </c>
      <c r="G1731" s="52" t="s">
        <v>2107</v>
      </c>
      <c r="H1731" s="53" t="s">
        <v>3722</v>
      </c>
      <c r="I1731" s="249">
        <v>3545</v>
      </c>
      <c r="J1731" s="250">
        <v>563</v>
      </c>
      <c r="K1731" s="252">
        <v>22</v>
      </c>
      <c r="L1731" s="318">
        <v>1589.67</v>
      </c>
      <c r="M1731" s="33">
        <f t="shared" si="216"/>
        <v>6.2059237999999997E-3</v>
      </c>
      <c r="N1731" s="33">
        <f t="shared" si="217"/>
        <v>2.1978995999999999E-3</v>
      </c>
      <c r="O1731" s="54">
        <f t="shared" si="218"/>
        <v>6.1135400000000004E-5</v>
      </c>
      <c r="P1731" s="29">
        <f t="shared" si="219"/>
        <v>13755</v>
      </c>
      <c r="Q1731" s="167"/>
      <c r="R1731" s="168"/>
      <c r="S1731" s="155"/>
      <c r="T1731" s="155"/>
      <c r="U1731" s="86"/>
      <c r="W1731" s="203" t="s">
        <v>3722</v>
      </c>
      <c r="X1731" s="204">
        <v>563</v>
      </c>
      <c r="Y1731" s="3">
        <f t="shared" si="220"/>
        <v>0</v>
      </c>
      <c r="Z1731" s="206" t="s">
        <v>3722</v>
      </c>
      <c r="AA1731" s="215">
        <v>22</v>
      </c>
      <c r="AE1731" s="311" t="s">
        <v>8891</v>
      </c>
      <c r="AF1731" s="318">
        <v>1589.67</v>
      </c>
    </row>
    <row r="1732" spans="1:32" ht="15" hidden="1">
      <c r="A1732" s="87" t="s">
        <v>6520</v>
      </c>
      <c r="B1732" s="49" t="s">
        <v>4321</v>
      </c>
      <c r="C1732" s="50" t="s">
        <v>2258</v>
      </c>
      <c r="D1732" s="50" t="s">
        <v>2177</v>
      </c>
      <c r="E1732" s="50" t="s">
        <v>2120</v>
      </c>
      <c r="F1732" s="50" t="s">
        <v>2117</v>
      </c>
      <c r="G1732" s="52" t="s">
        <v>2107</v>
      </c>
      <c r="H1732" s="53" t="s">
        <v>3723</v>
      </c>
      <c r="I1732" s="249">
        <v>48167</v>
      </c>
      <c r="J1732" s="250">
        <v>6646</v>
      </c>
      <c r="K1732" s="252">
        <v>604</v>
      </c>
      <c r="L1732" s="318">
        <v>1383.55</v>
      </c>
      <c r="M1732" s="33">
        <f t="shared" si="216"/>
        <v>1.2539705599999999E-2</v>
      </c>
      <c r="N1732" s="33">
        <f t="shared" si="217"/>
        <v>6.0235541400000002E-2</v>
      </c>
      <c r="O1732" s="54">
        <f t="shared" si="218"/>
        <v>1.6754749E-3</v>
      </c>
      <c r="P1732" s="29">
        <f t="shared" si="219"/>
        <v>376981</v>
      </c>
      <c r="Q1732" s="167"/>
      <c r="R1732" s="155"/>
      <c r="S1732" s="168"/>
      <c r="T1732" s="155"/>
      <c r="U1732" s="86"/>
      <c r="W1732" s="203" t="s">
        <v>3723</v>
      </c>
      <c r="X1732" s="204">
        <v>6646</v>
      </c>
      <c r="Y1732" s="3">
        <f t="shared" si="220"/>
        <v>0</v>
      </c>
      <c r="Z1732" s="206" t="s">
        <v>3723</v>
      </c>
      <c r="AA1732" s="215">
        <v>604</v>
      </c>
      <c r="AE1732" s="311" t="s">
        <v>8892</v>
      </c>
      <c r="AF1732" s="318">
        <v>1383.55</v>
      </c>
    </row>
    <row r="1733" spans="1:32" ht="15" hidden="1">
      <c r="A1733" s="87" t="s">
        <v>6521</v>
      </c>
      <c r="B1733" s="49" t="s">
        <v>4322</v>
      </c>
      <c r="C1733" s="50" t="s">
        <v>2258</v>
      </c>
      <c r="D1733" s="50" t="s">
        <v>2177</v>
      </c>
      <c r="E1733" s="50" t="s">
        <v>2122</v>
      </c>
      <c r="F1733" s="50" t="s">
        <v>2119</v>
      </c>
      <c r="G1733" s="52" t="s">
        <v>2108</v>
      </c>
      <c r="H1733" s="53" t="s">
        <v>3724</v>
      </c>
      <c r="I1733" s="249">
        <v>3146</v>
      </c>
      <c r="J1733" s="250">
        <v>561</v>
      </c>
      <c r="K1733" s="252">
        <v>18</v>
      </c>
      <c r="L1733" s="318">
        <v>898.29</v>
      </c>
      <c r="M1733" s="33">
        <f t="shared" si="216"/>
        <v>5.7215510999999997E-3</v>
      </c>
      <c r="N1733" s="33">
        <f t="shared" si="217"/>
        <v>3.5732225999999998E-3</v>
      </c>
      <c r="O1733" s="54">
        <f t="shared" si="218"/>
        <v>9.9390500000000003E-5</v>
      </c>
      <c r="P1733" s="29">
        <f t="shared" si="219"/>
        <v>22362</v>
      </c>
      <c r="Q1733" s="167"/>
      <c r="R1733" s="168"/>
      <c r="S1733" s="155"/>
      <c r="T1733" s="155"/>
      <c r="U1733" s="86"/>
      <c r="W1733" s="203" t="s">
        <v>3724</v>
      </c>
      <c r="X1733" s="204">
        <v>561</v>
      </c>
      <c r="Y1733" s="3">
        <f t="shared" si="220"/>
        <v>0</v>
      </c>
      <c r="Z1733" s="206" t="s">
        <v>3724</v>
      </c>
      <c r="AA1733" s="215">
        <v>18</v>
      </c>
      <c r="AE1733" s="311" t="s">
        <v>8893</v>
      </c>
      <c r="AF1733" s="318">
        <v>898.29</v>
      </c>
    </row>
    <row r="1734" spans="1:32" ht="15" hidden="1">
      <c r="A1734" s="87" t="s">
        <v>6522</v>
      </c>
      <c r="B1734" s="49" t="s">
        <v>4323</v>
      </c>
      <c r="C1734" s="50" t="s">
        <v>2258</v>
      </c>
      <c r="D1734" s="50" t="s">
        <v>2177</v>
      </c>
      <c r="E1734" s="50" t="s">
        <v>2124</v>
      </c>
      <c r="F1734" s="50" t="s">
        <v>2119</v>
      </c>
      <c r="G1734" s="52" t="s">
        <v>2108</v>
      </c>
      <c r="H1734" s="53" t="s">
        <v>3725</v>
      </c>
      <c r="I1734" s="249">
        <v>5338</v>
      </c>
      <c r="J1734" s="250">
        <v>818</v>
      </c>
      <c r="K1734" s="252">
        <v>48</v>
      </c>
      <c r="L1734" s="318">
        <v>1091.0899999999999</v>
      </c>
      <c r="M1734" s="33">
        <f t="shared" si="216"/>
        <v>8.9921318000000007E-3</v>
      </c>
      <c r="N1734" s="33">
        <f t="shared" si="217"/>
        <v>6.7414820999999996E-3</v>
      </c>
      <c r="O1734" s="54">
        <f t="shared" si="218"/>
        <v>1.8751689999999999E-4</v>
      </c>
      <c r="P1734" s="29">
        <f t="shared" si="219"/>
        <v>42191</v>
      </c>
      <c r="Q1734" s="167"/>
      <c r="R1734" s="155"/>
      <c r="S1734" s="168"/>
      <c r="T1734" s="155"/>
      <c r="U1734" s="86"/>
      <c r="W1734" s="203" t="s">
        <v>3725</v>
      </c>
      <c r="X1734" s="204">
        <v>818</v>
      </c>
      <c r="Y1734" s="3">
        <f t="shared" si="220"/>
        <v>0</v>
      </c>
      <c r="Z1734" s="206" t="s">
        <v>3725</v>
      </c>
      <c r="AA1734" s="215">
        <v>48</v>
      </c>
      <c r="AE1734" s="311" t="s">
        <v>8894</v>
      </c>
      <c r="AF1734" s="318">
        <v>1091.0899999999999</v>
      </c>
    </row>
    <row r="1735" spans="1:32" ht="15" hidden="1">
      <c r="A1735" s="87" t="s">
        <v>6523</v>
      </c>
      <c r="B1735" s="49" t="s">
        <v>4326</v>
      </c>
      <c r="C1735" s="50" t="s">
        <v>2258</v>
      </c>
      <c r="D1735" s="50" t="s">
        <v>2177</v>
      </c>
      <c r="E1735" s="50" t="s">
        <v>2126</v>
      </c>
      <c r="F1735" s="50" t="s">
        <v>2119</v>
      </c>
      <c r="G1735" s="52" t="s">
        <v>2108</v>
      </c>
      <c r="H1735" s="53" t="s">
        <v>3726</v>
      </c>
      <c r="I1735" s="249">
        <v>6455</v>
      </c>
      <c r="J1735" s="250">
        <v>1047</v>
      </c>
      <c r="K1735" s="252">
        <v>74</v>
      </c>
      <c r="L1735" s="318">
        <v>1170.02</v>
      </c>
      <c r="M1735" s="33">
        <f t="shared" si="216"/>
        <v>1.14639814E-2</v>
      </c>
      <c r="N1735" s="33">
        <f t="shared" si="217"/>
        <v>1.02586182E-2</v>
      </c>
      <c r="O1735" s="54">
        <f t="shared" si="218"/>
        <v>2.853474E-4</v>
      </c>
      <c r="P1735" s="29">
        <f t="shared" si="219"/>
        <v>64203</v>
      </c>
      <c r="Q1735" s="167"/>
      <c r="R1735" s="168"/>
      <c r="S1735" s="155"/>
      <c r="T1735" s="155"/>
      <c r="U1735" s="86"/>
      <c r="W1735" s="203" t="s">
        <v>3726</v>
      </c>
      <c r="X1735" s="204">
        <v>1047</v>
      </c>
      <c r="Y1735" s="3">
        <f t="shared" si="220"/>
        <v>0</v>
      </c>
      <c r="Z1735" s="206" t="s">
        <v>3726</v>
      </c>
      <c r="AA1735" s="215">
        <v>74</v>
      </c>
      <c r="AE1735" s="311" t="s">
        <v>8895</v>
      </c>
      <c r="AF1735" s="318">
        <v>1170.02</v>
      </c>
    </row>
    <row r="1736" spans="1:32" ht="15" hidden="1">
      <c r="A1736" s="87" t="s">
        <v>6524</v>
      </c>
      <c r="B1736" s="49" t="s">
        <v>4327</v>
      </c>
      <c r="C1736" s="50" t="s">
        <v>2258</v>
      </c>
      <c r="D1736" s="50" t="s">
        <v>2177</v>
      </c>
      <c r="E1736" s="50" t="s">
        <v>2133</v>
      </c>
      <c r="F1736" s="50" t="s">
        <v>2119</v>
      </c>
      <c r="G1736" s="52" t="s">
        <v>2108</v>
      </c>
      <c r="H1736" s="53" t="s">
        <v>3727</v>
      </c>
      <c r="I1736" s="249">
        <v>2880</v>
      </c>
      <c r="J1736" s="250">
        <v>440</v>
      </c>
      <c r="K1736" s="252">
        <v>53</v>
      </c>
      <c r="L1736" s="318">
        <v>1008.5</v>
      </c>
      <c r="M1736" s="33">
        <f t="shared" si="216"/>
        <v>1.8402777700000001E-2</v>
      </c>
      <c r="N1736" s="33">
        <f t="shared" si="217"/>
        <v>8.0289757999999992E-3</v>
      </c>
      <c r="O1736" s="54">
        <f t="shared" si="218"/>
        <v>2.23329E-4</v>
      </c>
      <c r="P1736" s="29">
        <f t="shared" si="219"/>
        <v>50249</v>
      </c>
      <c r="Q1736" s="167"/>
      <c r="R1736" s="155"/>
      <c r="S1736" s="168"/>
      <c r="T1736" s="155"/>
      <c r="U1736" s="86"/>
      <c r="W1736" s="203" t="s">
        <v>3727</v>
      </c>
      <c r="X1736" s="204">
        <v>440</v>
      </c>
      <c r="Y1736" s="3">
        <f t="shared" si="220"/>
        <v>0</v>
      </c>
      <c r="Z1736" s="206" t="s">
        <v>3727</v>
      </c>
      <c r="AA1736" s="215">
        <v>53</v>
      </c>
      <c r="AE1736" s="311" t="s">
        <v>8896</v>
      </c>
      <c r="AF1736" s="318">
        <v>1008.5</v>
      </c>
    </row>
    <row r="1737" spans="1:32" ht="15" hidden="1">
      <c r="A1737" s="87" t="s">
        <v>6525</v>
      </c>
      <c r="B1737" s="49" t="s">
        <v>4328</v>
      </c>
      <c r="C1737" s="50" t="s">
        <v>2258</v>
      </c>
      <c r="D1737" s="50" t="s">
        <v>2177</v>
      </c>
      <c r="E1737" s="50" t="s">
        <v>2157</v>
      </c>
      <c r="F1737" s="50" t="s">
        <v>2119</v>
      </c>
      <c r="G1737" s="52" t="s">
        <v>2108</v>
      </c>
      <c r="H1737" s="53" t="s">
        <v>2311</v>
      </c>
      <c r="I1737" s="249">
        <v>2439</v>
      </c>
      <c r="J1737" s="250">
        <v>313</v>
      </c>
      <c r="K1737" s="252">
        <v>14</v>
      </c>
      <c r="L1737" s="318">
        <v>1174.4100000000001</v>
      </c>
      <c r="M1737" s="33">
        <f t="shared" si="216"/>
        <v>5.7400573999999999E-3</v>
      </c>
      <c r="N1737" s="33">
        <f t="shared" si="217"/>
        <v>1.5298217E-3</v>
      </c>
      <c r="O1737" s="54">
        <f t="shared" si="218"/>
        <v>4.2552500000000003E-5</v>
      </c>
      <c r="P1737" s="29">
        <f t="shared" si="219"/>
        <v>9574</v>
      </c>
      <c r="Q1737" s="167"/>
      <c r="R1737" s="155"/>
      <c r="S1737" s="168"/>
      <c r="T1737" s="155"/>
      <c r="U1737" s="86"/>
      <c r="W1737" s="203" t="s">
        <v>2311</v>
      </c>
      <c r="X1737" s="204">
        <v>313</v>
      </c>
      <c r="Y1737" s="3">
        <f t="shared" si="220"/>
        <v>0</v>
      </c>
      <c r="Z1737" s="206" t="s">
        <v>2311</v>
      </c>
      <c r="AA1737" s="215">
        <v>14</v>
      </c>
      <c r="AE1737" s="311" t="s">
        <v>7521</v>
      </c>
      <c r="AF1737" s="318">
        <v>1174.4100000000001</v>
      </c>
    </row>
    <row r="1738" spans="1:32" ht="15" hidden="1">
      <c r="A1738" s="87" t="s">
        <v>6526</v>
      </c>
      <c r="B1738" s="49" t="s">
        <v>4329</v>
      </c>
      <c r="C1738" s="50" t="s">
        <v>2258</v>
      </c>
      <c r="D1738" s="50" t="s">
        <v>2177</v>
      </c>
      <c r="E1738" s="50" t="s">
        <v>2159</v>
      </c>
      <c r="F1738" s="50">
        <v>3</v>
      </c>
      <c r="G1738" s="52" t="s">
        <v>2109</v>
      </c>
      <c r="H1738" s="53" t="s">
        <v>3728</v>
      </c>
      <c r="I1738" s="249">
        <v>14784</v>
      </c>
      <c r="J1738" s="250">
        <v>2509</v>
      </c>
      <c r="K1738" s="252">
        <v>50</v>
      </c>
      <c r="L1738" s="318">
        <v>1154.3</v>
      </c>
      <c r="M1738" s="33">
        <f t="shared" si="216"/>
        <v>3.3820346000000001E-3</v>
      </c>
      <c r="N1738" s="33">
        <f t="shared" si="217"/>
        <v>7.3512300000000003E-3</v>
      </c>
      <c r="O1738" s="54">
        <f t="shared" si="218"/>
        <v>2.0447729999999999E-4</v>
      </c>
      <c r="P1738" s="29">
        <f t="shared" si="219"/>
        <v>46007</v>
      </c>
      <c r="Q1738" s="167"/>
      <c r="R1738" s="168"/>
      <c r="S1738" s="155"/>
      <c r="T1738" s="155"/>
      <c r="U1738" s="86"/>
      <c r="W1738" s="203" t="s">
        <v>3728</v>
      </c>
      <c r="X1738" s="204">
        <v>2509</v>
      </c>
      <c r="Y1738" s="3">
        <f t="shared" si="220"/>
        <v>0</v>
      </c>
      <c r="Z1738" s="206" t="s">
        <v>3728</v>
      </c>
      <c r="AA1738" s="215">
        <v>50</v>
      </c>
      <c r="AE1738" s="311" t="s">
        <v>8897</v>
      </c>
      <c r="AF1738" s="318">
        <v>1154.3</v>
      </c>
    </row>
    <row r="1739" spans="1:32" ht="15" hidden="1">
      <c r="A1739" s="87" t="s">
        <v>6527</v>
      </c>
      <c r="B1739" s="49" t="s">
        <v>4330</v>
      </c>
      <c r="C1739" s="50" t="s">
        <v>2258</v>
      </c>
      <c r="D1739" s="50" t="s">
        <v>2177</v>
      </c>
      <c r="E1739" s="50" t="s">
        <v>2172</v>
      </c>
      <c r="F1739" s="50" t="s">
        <v>2119</v>
      </c>
      <c r="G1739" s="52" t="s">
        <v>2108</v>
      </c>
      <c r="H1739" s="53" t="s">
        <v>3722</v>
      </c>
      <c r="I1739" s="249">
        <v>4617</v>
      </c>
      <c r="J1739" s="250">
        <v>762</v>
      </c>
      <c r="K1739" s="252">
        <v>31</v>
      </c>
      <c r="L1739" s="318">
        <v>971.17</v>
      </c>
      <c r="M1739" s="33">
        <f t="shared" si="216"/>
        <v>6.7143165999999999E-3</v>
      </c>
      <c r="N1739" s="33">
        <f t="shared" si="217"/>
        <v>5.2681912000000003E-3</v>
      </c>
      <c r="O1739" s="54">
        <f t="shared" si="218"/>
        <v>1.465367E-4</v>
      </c>
      <c r="P1739" s="29">
        <f t="shared" si="219"/>
        <v>32970</v>
      </c>
      <c r="Q1739" s="167"/>
      <c r="R1739" s="168"/>
      <c r="S1739" s="155"/>
      <c r="T1739" s="155"/>
      <c r="U1739" s="86"/>
      <c r="W1739" s="203" t="s">
        <v>3722</v>
      </c>
      <c r="X1739" s="204">
        <v>762</v>
      </c>
      <c r="Y1739" s="3">
        <f t="shared" si="220"/>
        <v>0</v>
      </c>
      <c r="Z1739" s="206" t="s">
        <v>3722</v>
      </c>
      <c r="AA1739" s="215">
        <v>31</v>
      </c>
      <c r="AE1739" s="311" t="s">
        <v>8891</v>
      </c>
      <c r="AF1739" s="318">
        <v>971.17</v>
      </c>
    </row>
    <row r="1740" spans="1:32" ht="15" hidden="1">
      <c r="A1740" s="87" t="s">
        <v>6528</v>
      </c>
      <c r="B1740" s="49" t="s">
        <v>4331</v>
      </c>
      <c r="C1740" s="50" t="s">
        <v>2258</v>
      </c>
      <c r="D1740" s="50" t="s">
        <v>2177</v>
      </c>
      <c r="E1740" s="50" t="s">
        <v>2174</v>
      </c>
      <c r="F1740" s="50" t="s">
        <v>2119</v>
      </c>
      <c r="G1740" s="52" t="s">
        <v>2108</v>
      </c>
      <c r="H1740" s="53" t="s">
        <v>3729</v>
      </c>
      <c r="I1740" s="249">
        <v>5258</v>
      </c>
      <c r="J1740" s="250">
        <v>794</v>
      </c>
      <c r="K1740" s="252">
        <v>64</v>
      </c>
      <c r="L1740" s="318">
        <v>1091.27</v>
      </c>
      <c r="M1740" s="33">
        <f t="shared" si="216"/>
        <v>1.21719284E-2</v>
      </c>
      <c r="N1740" s="33">
        <f t="shared" si="217"/>
        <v>8.8562051999999999E-3</v>
      </c>
      <c r="O1740" s="54">
        <f t="shared" si="218"/>
        <v>2.4633869999999999E-4</v>
      </c>
      <c r="P1740" s="29">
        <f t="shared" si="219"/>
        <v>55426</v>
      </c>
      <c r="Q1740" s="167"/>
      <c r="R1740" s="155"/>
      <c r="S1740" s="168"/>
      <c r="T1740" s="155"/>
      <c r="U1740" s="86"/>
      <c r="W1740" s="203" t="s">
        <v>3729</v>
      </c>
      <c r="X1740" s="204">
        <v>794</v>
      </c>
      <c r="Y1740" s="3">
        <f t="shared" si="220"/>
        <v>0</v>
      </c>
      <c r="Z1740" s="206" t="s">
        <v>3729</v>
      </c>
      <c r="AA1740" s="215">
        <v>64</v>
      </c>
      <c r="AE1740" s="311" t="s">
        <v>8898</v>
      </c>
      <c r="AF1740" s="318">
        <v>1091.27</v>
      </c>
    </row>
    <row r="1741" spans="1:32" ht="15" hidden="1">
      <c r="A1741" s="87" t="s">
        <v>6529</v>
      </c>
      <c r="B1741" s="49" t="s">
        <v>4332</v>
      </c>
      <c r="C1741" s="50" t="s">
        <v>2258</v>
      </c>
      <c r="D1741" s="50" t="s">
        <v>2177</v>
      </c>
      <c r="E1741" s="50" t="s">
        <v>2175</v>
      </c>
      <c r="F1741" s="50" t="s">
        <v>2119</v>
      </c>
      <c r="G1741" s="52" t="s">
        <v>2108</v>
      </c>
      <c r="H1741" s="53" t="s">
        <v>3723</v>
      </c>
      <c r="I1741" s="249">
        <v>16078</v>
      </c>
      <c r="J1741" s="250">
        <v>2757</v>
      </c>
      <c r="K1741" s="252">
        <v>139</v>
      </c>
      <c r="L1741" s="318">
        <v>1588.16</v>
      </c>
      <c r="M1741" s="33">
        <f t="shared" ref="M1741:M1767" si="221" xml:space="preserve"> ROUNDDOWN(K1741/I1741,10)</f>
        <v>8.6453538E-3</v>
      </c>
      <c r="N1741" s="33">
        <f t="shared" ref="N1741:N1767" si="222">ROUNDDOWN(J1741*M1741/L1741,10)</f>
        <v>1.5008084999999999E-2</v>
      </c>
      <c r="O1741" s="54">
        <f t="shared" ref="O1741:O1767" si="223">ROUNDDOWN(N1741/$N$2499,10)</f>
        <v>4.1745559999999999E-4</v>
      </c>
      <c r="P1741" s="29">
        <f t="shared" si="219"/>
        <v>93927</v>
      </c>
      <c r="Q1741" s="167"/>
      <c r="R1741" s="168"/>
      <c r="S1741" s="155"/>
      <c r="T1741" s="155"/>
      <c r="U1741" s="86"/>
      <c r="W1741" s="203" t="s">
        <v>3723</v>
      </c>
      <c r="X1741" s="204">
        <v>2757</v>
      </c>
      <c r="Y1741" s="3">
        <f t="shared" si="220"/>
        <v>0</v>
      </c>
      <c r="Z1741" s="206" t="s">
        <v>3723</v>
      </c>
      <c r="AA1741" s="215">
        <v>139</v>
      </c>
      <c r="AE1741" s="311" t="s">
        <v>8892</v>
      </c>
      <c r="AF1741" s="318">
        <v>1588.16</v>
      </c>
    </row>
    <row r="1742" spans="1:32" ht="15" hidden="1">
      <c r="A1742" s="87" t="s">
        <v>6530</v>
      </c>
      <c r="B1742" s="49" t="s">
        <v>4333</v>
      </c>
      <c r="C1742" s="50" t="s">
        <v>2258</v>
      </c>
      <c r="D1742" s="50" t="s">
        <v>2177</v>
      </c>
      <c r="E1742" s="50" t="s">
        <v>2177</v>
      </c>
      <c r="F1742" s="50" t="s">
        <v>2119</v>
      </c>
      <c r="G1742" s="52" t="s">
        <v>2108</v>
      </c>
      <c r="H1742" s="53" t="s">
        <v>3730</v>
      </c>
      <c r="I1742" s="249">
        <v>11550</v>
      </c>
      <c r="J1742" s="250">
        <v>1848</v>
      </c>
      <c r="K1742" s="252">
        <v>155</v>
      </c>
      <c r="L1742" s="318">
        <v>1090.8499999999999</v>
      </c>
      <c r="M1742" s="33">
        <f t="shared" si="221"/>
        <v>1.34199134E-2</v>
      </c>
      <c r="N1742" s="33">
        <f t="shared" si="222"/>
        <v>2.2734564700000001E-2</v>
      </c>
      <c r="O1742" s="54">
        <f t="shared" si="223"/>
        <v>6.3237069999999996E-4</v>
      </c>
      <c r="P1742" s="29">
        <f t="shared" si="219"/>
        <v>142283</v>
      </c>
      <c r="Q1742" s="167"/>
      <c r="R1742" s="155"/>
      <c r="S1742" s="168"/>
      <c r="T1742" s="155"/>
      <c r="U1742" s="86"/>
      <c r="W1742" s="203" t="s">
        <v>3730</v>
      </c>
      <c r="X1742" s="204">
        <v>1848</v>
      </c>
      <c r="Y1742" s="3">
        <f t="shared" si="220"/>
        <v>0</v>
      </c>
      <c r="Z1742" s="206" t="s">
        <v>3730</v>
      </c>
      <c r="AA1742" s="215">
        <v>155</v>
      </c>
      <c r="AE1742" s="311" t="s">
        <v>8899</v>
      </c>
      <c r="AF1742" s="318">
        <v>1090.8499999999999</v>
      </c>
    </row>
    <row r="1743" spans="1:32" ht="15" hidden="1">
      <c r="A1743" s="87" t="s">
        <v>6531</v>
      </c>
      <c r="B1743" s="49" t="s">
        <v>4334</v>
      </c>
      <c r="C1743" s="50" t="s">
        <v>2258</v>
      </c>
      <c r="D1743" s="50" t="s">
        <v>2179</v>
      </c>
      <c r="E1743" s="50" t="s">
        <v>2116</v>
      </c>
      <c r="F1743" s="50" t="s">
        <v>2117</v>
      </c>
      <c r="G1743" s="52" t="s">
        <v>2107</v>
      </c>
      <c r="H1743" s="53" t="s">
        <v>3731</v>
      </c>
      <c r="I1743" s="249">
        <v>60276</v>
      </c>
      <c r="J1743" s="250">
        <v>8348</v>
      </c>
      <c r="K1743" s="252">
        <v>554</v>
      </c>
      <c r="L1743" s="318">
        <v>1294.03</v>
      </c>
      <c r="M1743" s="33">
        <f t="shared" si="221"/>
        <v>9.1910544000000007E-3</v>
      </c>
      <c r="N1743" s="33">
        <f t="shared" si="222"/>
        <v>5.9293000999999998E-2</v>
      </c>
      <c r="O1743" s="54">
        <f t="shared" si="223"/>
        <v>1.6492576999999999E-3</v>
      </c>
      <c r="P1743" s="29">
        <f t="shared" si="219"/>
        <v>371082</v>
      </c>
      <c r="Q1743" s="167"/>
      <c r="R1743" s="168"/>
      <c r="S1743" s="155"/>
      <c r="T1743" s="155"/>
      <c r="U1743" s="86"/>
      <c r="W1743" s="203" t="s">
        <v>3731</v>
      </c>
      <c r="X1743" s="204">
        <v>8348</v>
      </c>
      <c r="Y1743" s="3">
        <f t="shared" si="220"/>
        <v>0</v>
      </c>
      <c r="Z1743" s="206" t="s">
        <v>3731</v>
      </c>
      <c r="AA1743" s="215">
        <v>554</v>
      </c>
      <c r="AE1743" s="311" t="s">
        <v>8900</v>
      </c>
      <c r="AF1743" s="318">
        <v>1294.03</v>
      </c>
    </row>
    <row r="1744" spans="1:32" ht="15" hidden="1">
      <c r="A1744" s="87" t="s">
        <v>6532</v>
      </c>
      <c r="B1744" s="49" t="s">
        <v>4335</v>
      </c>
      <c r="C1744" s="50" t="s">
        <v>2258</v>
      </c>
      <c r="D1744" s="50" t="s">
        <v>2179</v>
      </c>
      <c r="E1744" s="50" t="s">
        <v>2115</v>
      </c>
      <c r="F1744" s="50">
        <v>3</v>
      </c>
      <c r="G1744" s="52" t="s">
        <v>2109</v>
      </c>
      <c r="H1744" s="53" t="s">
        <v>3732</v>
      </c>
      <c r="I1744" s="249">
        <v>15717</v>
      </c>
      <c r="J1744" s="250">
        <v>2321</v>
      </c>
      <c r="K1744" s="252">
        <v>62</v>
      </c>
      <c r="L1744" s="318">
        <v>1080.1099999999999</v>
      </c>
      <c r="M1744" s="33">
        <f t="shared" si="221"/>
        <v>3.9447731E-3</v>
      </c>
      <c r="N1744" s="33">
        <f t="shared" si="222"/>
        <v>8.4767461999999995E-3</v>
      </c>
      <c r="O1744" s="54">
        <f t="shared" si="223"/>
        <v>2.357839E-4</v>
      </c>
      <c r="P1744" s="29">
        <f t="shared" si="219"/>
        <v>53051</v>
      </c>
      <c r="Q1744" s="167"/>
      <c r="R1744" s="168"/>
      <c r="S1744" s="155"/>
      <c r="T1744" s="155"/>
      <c r="U1744" s="86"/>
      <c r="W1744" s="203" t="s">
        <v>3732</v>
      </c>
      <c r="X1744" s="204">
        <v>2321</v>
      </c>
      <c r="Y1744" s="3">
        <f t="shared" si="220"/>
        <v>0</v>
      </c>
      <c r="Z1744" s="206" t="s">
        <v>3732</v>
      </c>
      <c r="AA1744" s="215">
        <v>62</v>
      </c>
      <c r="AE1744" s="311" t="s">
        <v>8901</v>
      </c>
      <c r="AF1744" s="318">
        <v>1080.1099999999999</v>
      </c>
    </row>
    <row r="1745" spans="1:32" ht="15" hidden="1">
      <c r="A1745" s="87" t="s">
        <v>6533</v>
      </c>
      <c r="B1745" s="49" t="s">
        <v>4336</v>
      </c>
      <c r="C1745" s="50" t="s">
        <v>2258</v>
      </c>
      <c r="D1745" s="50" t="s">
        <v>2179</v>
      </c>
      <c r="E1745" s="50" t="s">
        <v>2120</v>
      </c>
      <c r="F1745" s="50" t="s">
        <v>2119</v>
      </c>
      <c r="G1745" s="52" t="s">
        <v>2108</v>
      </c>
      <c r="H1745" s="53" t="s">
        <v>3733</v>
      </c>
      <c r="I1745" s="249">
        <v>3689</v>
      </c>
      <c r="J1745" s="250">
        <v>621</v>
      </c>
      <c r="K1745" s="252">
        <v>57</v>
      </c>
      <c r="L1745" s="318">
        <v>1083.69</v>
      </c>
      <c r="M1745" s="33">
        <f t="shared" si="221"/>
        <v>1.5451341800000001E-2</v>
      </c>
      <c r="N1745" s="33">
        <f t="shared" si="222"/>
        <v>8.8542693999999998E-3</v>
      </c>
      <c r="O1745" s="54">
        <f t="shared" si="223"/>
        <v>2.4628490000000002E-4</v>
      </c>
      <c r="P1745" s="29">
        <f t="shared" si="219"/>
        <v>55414</v>
      </c>
      <c r="Q1745" s="167"/>
      <c r="R1745" s="168"/>
      <c r="S1745" s="155"/>
      <c r="T1745" s="155"/>
      <c r="U1745" s="86"/>
      <c r="W1745" s="203" t="s">
        <v>3733</v>
      </c>
      <c r="X1745" s="204">
        <v>621</v>
      </c>
      <c r="Y1745" s="3">
        <f t="shared" si="220"/>
        <v>0</v>
      </c>
      <c r="Z1745" s="206" t="s">
        <v>3733</v>
      </c>
      <c r="AA1745" s="215">
        <v>57</v>
      </c>
      <c r="AE1745" s="311" t="s">
        <v>8902</v>
      </c>
      <c r="AF1745" s="318">
        <v>1083.69</v>
      </c>
    </row>
    <row r="1746" spans="1:32" ht="15" hidden="1">
      <c r="A1746" s="87" t="s">
        <v>6534</v>
      </c>
      <c r="B1746" s="49" t="s">
        <v>4337</v>
      </c>
      <c r="C1746" s="50" t="s">
        <v>2258</v>
      </c>
      <c r="D1746" s="50" t="s">
        <v>2179</v>
      </c>
      <c r="E1746" s="50" t="s">
        <v>2122</v>
      </c>
      <c r="F1746" s="50">
        <v>3</v>
      </c>
      <c r="G1746" s="52" t="s">
        <v>2109</v>
      </c>
      <c r="H1746" s="53" t="s">
        <v>3734</v>
      </c>
      <c r="I1746" s="249">
        <v>16482</v>
      </c>
      <c r="J1746" s="250">
        <v>2475</v>
      </c>
      <c r="K1746" s="252">
        <v>87</v>
      </c>
      <c r="L1746" s="318">
        <v>1194.58</v>
      </c>
      <c r="M1746" s="33">
        <f t="shared" si="221"/>
        <v>5.2784855999999996E-3</v>
      </c>
      <c r="N1746" s="33">
        <f t="shared" si="222"/>
        <v>1.0936272E-2</v>
      </c>
      <c r="O1746" s="54">
        <f t="shared" si="223"/>
        <v>3.041966E-4</v>
      </c>
      <c r="P1746" s="29">
        <f t="shared" si="219"/>
        <v>68444</v>
      </c>
      <c r="Q1746" s="167"/>
      <c r="R1746" s="168"/>
      <c r="S1746" s="155"/>
      <c r="T1746" s="155"/>
      <c r="U1746" s="86"/>
      <c r="W1746" s="203" t="s">
        <v>3734</v>
      </c>
      <c r="X1746" s="204">
        <v>2475</v>
      </c>
      <c r="Y1746" s="3">
        <f t="shared" si="220"/>
        <v>0</v>
      </c>
      <c r="Z1746" s="206" t="s">
        <v>3734</v>
      </c>
      <c r="AA1746" s="215">
        <v>87</v>
      </c>
      <c r="AE1746" s="311" t="s">
        <v>8903</v>
      </c>
      <c r="AF1746" s="318">
        <v>1194.58</v>
      </c>
    </row>
    <row r="1747" spans="1:32" ht="15" hidden="1">
      <c r="A1747" s="87" t="s">
        <v>6535</v>
      </c>
      <c r="B1747" s="49" t="s">
        <v>4338</v>
      </c>
      <c r="C1747" s="50" t="s">
        <v>2258</v>
      </c>
      <c r="D1747" s="50" t="s">
        <v>2179</v>
      </c>
      <c r="E1747" s="50" t="s">
        <v>2124</v>
      </c>
      <c r="F1747" s="50" t="s">
        <v>2119</v>
      </c>
      <c r="G1747" s="52" t="s">
        <v>2108</v>
      </c>
      <c r="H1747" s="53" t="s">
        <v>3735</v>
      </c>
      <c r="I1747" s="249">
        <v>5521</v>
      </c>
      <c r="J1747" s="250">
        <v>883</v>
      </c>
      <c r="K1747" s="252">
        <v>88</v>
      </c>
      <c r="L1747" s="318">
        <v>1412.45</v>
      </c>
      <c r="M1747" s="33">
        <f t="shared" si="221"/>
        <v>1.5939141399999999E-2</v>
      </c>
      <c r="N1747" s="33">
        <f t="shared" si="222"/>
        <v>9.9644318999999992E-3</v>
      </c>
      <c r="O1747" s="54">
        <f t="shared" si="223"/>
        <v>2.771645E-4</v>
      </c>
      <c r="P1747" s="29">
        <f t="shared" si="219"/>
        <v>62362</v>
      </c>
      <c r="Q1747" s="167"/>
      <c r="R1747" s="168"/>
      <c r="S1747" s="155"/>
      <c r="T1747" s="155"/>
      <c r="U1747" s="86"/>
      <c r="W1747" s="203" t="s">
        <v>3735</v>
      </c>
      <c r="X1747" s="204">
        <v>883</v>
      </c>
      <c r="Y1747" s="3">
        <f t="shared" si="220"/>
        <v>0</v>
      </c>
      <c r="Z1747" s="206" t="s">
        <v>3735</v>
      </c>
      <c r="AA1747" s="215">
        <v>88</v>
      </c>
      <c r="AE1747" s="311" t="s">
        <v>8904</v>
      </c>
      <c r="AF1747" s="318">
        <v>1412.45</v>
      </c>
    </row>
    <row r="1748" spans="1:32" ht="15" hidden="1">
      <c r="A1748" s="87" t="s">
        <v>6536</v>
      </c>
      <c r="B1748" s="49" t="s">
        <v>4339</v>
      </c>
      <c r="C1748" s="50" t="s">
        <v>2258</v>
      </c>
      <c r="D1748" s="50" t="s">
        <v>2179</v>
      </c>
      <c r="E1748" s="50" t="s">
        <v>2126</v>
      </c>
      <c r="F1748" s="50" t="s">
        <v>2119</v>
      </c>
      <c r="G1748" s="52" t="s">
        <v>2108</v>
      </c>
      <c r="H1748" s="53" t="s">
        <v>3731</v>
      </c>
      <c r="I1748" s="249">
        <v>14151</v>
      </c>
      <c r="J1748" s="250">
        <v>2459</v>
      </c>
      <c r="K1748" s="252">
        <v>91</v>
      </c>
      <c r="L1748" s="318">
        <v>1762.73</v>
      </c>
      <c r="M1748" s="33">
        <f t="shared" si="221"/>
        <v>6.4306409000000004E-3</v>
      </c>
      <c r="N1748" s="33">
        <f t="shared" si="222"/>
        <v>8.9707134999999997E-3</v>
      </c>
      <c r="O1748" s="54">
        <f t="shared" si="223"/>
        <v>2.4952379999999998E-4</v>
      </c>
      <c r="P1748" s="29">
        <f t="shared" si="219"/>
        <v>56142</v>
      </c>
      <c r="Q1748" s="167"/>
      <c r="R1748" s="168"/>
      <c r="S1748" s="155"/>
      <c r="T1748" s="155"/>
      <c r="U1748" s="86"/>
      <c r="W1748" s="203" t="s">
        <v>3731</v>
      </c>
      <c r="X1748" s="204">
        <v>2459</v>
      </c>
      <c r="Y1748" s="3">
        <f t="shared" si="220"/>
        <v>0</v>
      </c>
      <c r="Z1748" s="206" t="s">
        <v>3731</v>
      </c>
      <c r="AA1748" s="215">
        <v>91</v>
      </c>
      <c r="AE1748" s="311" t="s">
        <v>8900</v>
      </c>
      <c r="AF1748" s="318">
        <v>1762.73</v>
      </c>
    </row>
    <row r="1749" spans="1:32" ht="15" hidden="1">
      <c r="A1749" s="87" t="s">
        <v>6537</v>
      </c>
      <c r="B1749" s="49" t="s">
        <v>4340</v>
      </c>
      <c r="C1749" s="50" t="s">
        <v>2258</v>
      </c>
      <c r="D1749" s="50" t="s">
        <v>2211</v>
      </c>
      <c r="E1749" s="50" t="s">
        <v>2116</v>
      </c>
      <c r="F1749" s="50" t="s">
        <v>2117</v>
      </c>
      <c r="G1749" s="52" t="s">
        <v>2107</v>
      </c>
      <c r="H1749" s="53" t="s">
        <v>3736</v>
      </c>
      <c r="I1749" s="249">
        <v>24630</v>
      </c>
      <c r="J1749" s="250">
        <v>3756</v>
      </c>
      <c r="K1749" s="252">
        <v>38</v>
      </c>
      <c r="L1749" s="318">
        <v>1298.1600000000001</v>
      </c>
      <c r="M1749" s="33">
        <f t="shared" si="221"/>
        <v>1.5428339000000001E-3</v>
      </c>
      <c r="N1749" s="33">
        <f t="shared" si="222"/>
        <v>4.4639212999999997E-3</v>
      </c>
      <c r="O1749" s="54">
        <f t="shared" si="223"/>
        <v>1.241657E-4</v>
      </c>
      <c r="P1749" s="29">
        <f t="shared" si="219"/>
        <v>27937</v>
      </c>
      <c r="Q1749" s="167"/>
      <c r="R1749" s="168"/>
      <c r="S1749" s="155"/>
      <c r="T1749" s="155"/>
      <c r="U1749" s="86"/>
      <c r="W1749" s="203" t="s">
        <v>3736</v>
      </c>
      <c r="X1749" s="204">
        <v>3756</v>
      </c>
      <c r="Y1749" s="3">
        <f t="shared" si="220"/>
        <v>0</v>
      </c>
      <c r="Z1749" s="206" t="s">
        <v>3736</v>
      </c>
      <c r="AA1749" s="215">
        <v>38</v>
      </c>
      <c r="AE1749" s="311" t="s">
        <v>8905</v>
      </c>
      <c r="AF1749" s="318">
        <v>1298.1600000000001</v>
      </c>
    </row>
    <row r="1750" spans="1:32" ht="15" hidden="1">
      <c r="A1750" s="87" t="s">
        <v>6538</v>
      </c>
      <c r="B1750" s="49" t="s">
        <v>4341</v>
      </c>
      <c r="C1750" s="50" t="s">
        <v>2258</v>
      </c>
      <c r="D1750" s="50" t="s">
        <v>2211</v>
      </c>
      <c r="E1750" s="50" t="s">
        <v>2115</v>
      </c>
      <c r="F1750" s="50" t="s">
        <v>2117</v>
      </c>
      <c r="G1750" s="52" t="s">
        <v>2107</v>
      </c>
      <c r="H1750" s="53" t="s">
        <v>3737</v>
      </c>
      <c r="I1750" s="249">
        <v>48095</v>
      </c>
      <c r="J1750" s="250">
        <v>6518</v>
      </c>
      <c r="K1750" s="252">
        <v>224</v>
      </c>
      <c r="L1750" s="318">
        <v>1467.08</v>
      </c>
      <c r="M1750" s="33">
        <f t="shared" si="221"/>
        <v>4.6574486999999996E-3</v>
      </c>
      <c r="N1750" s="33">
        <f t="shared" si="222"/>
        <v>2.0692293899999999E-2</v>
      </c>
      <c r="O1750" s="54">
        <f t="shared" si="223"/>
        <v>5.7556410000000001E-4</v>
      </c>
      <c r="P1750" s="29">
        <f t="shared" si="219"/>
        <v>129501</v>
      </c>
      <c r="Q1750" s="167"/>
      <c r="R1750" s="155"/>
      <c r="S1750" s="168"/>
      <c r="T1750" s="155"/>
      <c r="U1750" s="86"/>
      <c r="W1750" s="203" t="s">
        <v>3737</v>
      </c>
      <c r="X1750" s="204">
        <v>6518</v>
      </c>
      <c r="Y1750" s="3">
        <f t="shared" si="220"/>
        <v>0</v>
      </c>
      <c r="Z1750" s="206" t="s">
        <v>3737</v>
      </c>
      <c r="AA1750" s="215">
        <v>224</v>
      </c>
      <c r="AE1750" s="311" t="s">
        <v>8906</v>
      </c>
      <c r="AF1750" s="318">
        <v>1467.08</v>
      </c>
    </row>
    <row r="1751" spans="1:32" ht="15" hidden="1">
      <c r="A1751" s="87" t="s">
        <v>6539</v>
      </c>
      <c r="B1751" s="49" t="s">
        <v>4342</v>
      </c>
      <c r="C1751" s="50" t="s">
        <v>2258</v>
      </c>
      <c r="D1751" s="50" t="s">
        <v>2211</v>
      </c>
      <c r="E1751" s="50" t="s">
        <v>2120</v>
      </c>
      <c r="F1751" s="50" t="s">
        <v>2117</v>
      </c>
      <c r="G1751" s="52" t="s">
        <v>2107</v>
      </c>
      <c r="H1751" s="53" t="s">
        <v>3738</v>
      </c>
      <c r="I1751" s="249">
        <v>50039</v>
      </c>
      <c r="J1751" s="250">
        <v>7198</v>
      </c>
      <c r="K1751" s="252">
        <v>317</v>
      </c>
      <c r="L1751" s="318">
        <v>1116.3399999999999</v>
      </c>
      <c r="M1751" s="33">
        <f t="shared" si="221"/>
        <v>6.3350586000000004E-3</v>
      </c>
      <c r="N1751" s="33">
        <f t="shared" si="222"/>
        <v>4.0847547999999997E-2</v>
      </c>
      <c r="O1751" s="54">
        <f t="shared" si="223"/>
        <v>1.1361902999999999E-3</v>
      </c>
      <c r="P1751" s="29">
        <f t="shared" si="219"/>
        <v>255642</v>
      </c>
      <c r="Q1751" s="167"/>
      <c r="R1751" s="155"/>
      <c r="S1751" s="168"/>
      <c r="T1751" s="155"/>
      <c r="U1751" s="86"/>
      <c r="W1751" s="203" t="s">
        <v>3738</v>
      </c>
      <c r="X1751" s="204">
        <v>7198</v>
      </c>
      <c r="Y1751" s="3">
        <f t="shared" si="220"/>
        <v>0</v>
      </c>
      <c r="Z1751" s="206" t="s">
        <v>3738</v>
      </c>
      <c r="AA1751" s="215">
        <v>317</v>
      </c>
      <c r="AE1751" s="311" t="s">
        <v>8907</v>
      </c>
      <c r="AF1751" s="318">
        <v>1116.3399999999999</v>
      </c>
    </row>
    <row r="1752" spans="1:32" ht="15" hidden="1">
      <c r="A1752" s="87" t="s">
        <v>6540</v>
      </c>
      <c r="B1752" s="49" t="s">
        <v>4343</v>
      </c>
      <c r="C1752" s="50" t="s">
        <v>2258</v>
      </c>
      <c r="D1752" s="50" t="s">
        <v>2211</v>
      </c>
      <c r="E1752" s="50" t="s">
        <v>2122</v>
      </c>
      <c r="F1752" s="50" t="s">
        <v>2119</v>
      </c>
      <c r="G1752" s="52" t="s">
        <v>2108</v>
      </c>
      <c r="H1752" s="53" t="s">
        <v>3739</v>
      </c>
      <c r="I1752" s="249">
        <v>5577</v>
      </c>
      <c r="J1752" s="250">
        <v>852</v>
      </c>
      <c r="K1752" s="252">
        <v>116</v>
      </c>
      <c r="L1752" s="318">
        <v>1348.01</v>
      </c>
      <c r="M1752" s="33">
        <f t="shared" si="221"/>
        <v>2.0799713099999999E-2</v>
      </c>
      <c r="N1752" s="33">
        <f t="shared" si="222"/>
        <v>1.31463086E-2</v>
      </c>
      <c r="O1752" s="54">
        <f t="shared" si="223"/>
        <v>3.6566959999999999E-4</v>
      </c>
      <c r="P1752" s="29">
        <f t="shared" si="219"/>
        <v>82275</v>
      </c>
      <c r="Q1752" s="167"/>
      <c r="R1752" s="155"/>
      <c r="S1752" s="168"/>
      <c r="T1752" s="155"/>
      <c r="U1752" s="86"/>
      <c r="W1752" s="203" t="s">
        <v>3739</v>
      </c>
      <c r="X1752" s="204">
        <v>852</v>
      </c>
      <c r="Y1752" s="3">
        <f t="shared" si="220"/>
        <v>0</v>
      </c>
      <c r="Z1752" s="206" t="s">
        <v>3739</v>
      </c>
      <c r="AA1752" s="215">
        <v>116</v>
      </c>
      <c r="AE1752" s="311" t="s">
        <v>8908</v>
      </c>
      <c r="AF1752" s="318">
        <v>1348.01</v>
      </c>
    </row>
    <row r="1753" spans="1:32" ht="15" hidden="1">
      <c r="A1753" s="87" t="s">
        <v>6541</v>
      </c>
      <c r="B1753" s="49" t="s">
        <v>4344</v>
      </c>
      <c r="C1753" s="50" t="s">
        <v>2258</v>
      </c>
      <c r="D1753" s="50" t="s">
        <v>2211</v>
      </c>
      <c r="E1753" s="50" t="s">
        <v>2124</v>
      </c>
      <c r="F1753" s="50" t="s">
        <v>2119</v>
      </c>
      <c r="G1753" s="52" t="s">
        <v>2108</v>
      </c>
      <c r="H1753" s="53" t="s">
        <v>3740</v>
      </c>
      <c r="I1753" s="249">
        <v>7455</v>
      </c>
      <c r="J1753" s="250">
        <v>1297</v>
      </c>
      <c r="K1753" s="252">
        <v>18</v>
      </c>
      <c r="L1753" s="318">
        <v>2737.66</v>
      </c>
      <c r="M1753" s="33">
        <f t="shared" si="221"/>
        <v>2.4144868999999998E-3</v>
      </c>
      <c r="N1753" s="33">
        <f t="shared" si="222"/>
        <v>1.1438927000000001E-3</v>
      </c>
      <c r="O1753" s="54">
        <f t="shared" si="223"/>
        <v>3.1817799999999999E-5</v>
      </c>
      <c r="P1753" s="29">
        <f t="shared" si="219"/>
        <v>7159</v>
      </c>
      <c r="Q1753" s="167"/>
      <c r="R1753" s="168"/>
      <c r="S1753" s="155"/>
      <c r="T1753" s="155"/>
      <c r="U1753" s="86"/>
      <c r="W1753" s="203" t="s">
        <v>3740</v>
      </c>
      <c r="X1753" s="204">
        <v>1297</v>
      </c>
      <c r="Y1753" s="3">
        <f t="shared" si="220"/>
        <v>0</v>
      </c>
      <c r="Z1753" s="206" t="s">
        <v>3740</v>
      </c>
      <c r="AA1753" s="215">
        <v>18</v>
      </c>
      <c r="AE1753" s="311" t="s">
        <v>8909</v>
      </c>
      <c r="AF1753" s="318">
        <v>2737.66</v>
      </c>
    </row>
    <row r="1754" spans="1:32" ht="15" hidden="1">
      <c r="A1754" s="87" t="s">
        <v>6542</v>
      </c>
      <c r="B1754" s="49" t="s">
        <v>4345</v>
      </c>
      <c r="C1754" s="50" t="s">
        <v>2258</v>
      </c>
      <c r="D1754" s="50" t="s">
        <v>2211</v>
      </c>
      <c r="E1754" s="50" t="s">
        <v>2126</v>
      </c>
      <c r="F1754" s="50" t="s">
        <v>2119</v>
      </c>
      <c r="G1754" s="52" t="s">
        <v>2108</v>
      </c>
      <c r="H1754" s="53" t="s">
        <v>3741</v>
      </c>
      <c r="I1754" s="249">
        <v>6253</v>
      </c>
      <c r="J1754" s="250">
        <v>1177</v>
      </c>
      <c r="K1754" s="252">
        <v>16</v>
      </c>
      <c r="L1754" s="318">
        <v>776.38</v>
      </c>
      <c r="M1754" s="33">
        <f t="shared" si="221"/>
        <v>2.5587716999999999E-3</v>
      </c>
      <c r="N1754" s="33">
        <f t="shared" si="222"/>
        <v>3.8791238999999998E-3</v>
      </c>
      <c r="O1754" s="54">
        <f t="shared" si="223"/>
        <v>1.078993E-4</v>
      </c>
      <c r="P1754" s="29">
        <f t="shared" si="219"/>
        <v>24277</v>
      </c>
      <c r="Q1754" s="167"/>
      <c r="R1754" s="168"/>
      <c r="S1754" s="155"/>
      <c r="T1754" s="155"/>
      <c r="U1754" s="86"/>
      <c r="W1754" s="203" t="s">
        <v>3741</v>
      </c>
      <c r="X1754" s="204">
        <v>1177</v>
      </c>
      <c r="Y1754" s="3">
        <f t="shared" si="220"/>
        <v>0</v>
      </c>
      <c r="Z1754" s="206" t="s">
        <v>3741</v>
      </c>
      <c r="AA1754" s="215">
        <v>16</v>
      </c>
      <c r="AE1754" s="311" t="s">
        <v>8910</v>
      </c>
      <c r="AF1754" s="318">
        <v>776.38</v>
      </c>
    </row>
    <row r="1755" spans="1:32" ht="15" hidden="1">
      <c r="A1755" s="87" t="s">
        <v>6543</v>
      </c>
      <c r="B1755" s="49" t="s">
        <v>4346</v>
      </c>
      <c r="C1755" s="50" t="s">
        <v>2258</v>
      </c>
      <c r="D1755" s="50" t="s">
        <v>2211</v>
      </c>
      <c r="E1755" s="50" t="s">
        <v>2133</v>
      </c>
      <c r="F1755" s="50" t="s">
        <v>2119</v>
      </c>
      <c r="G1755" s="52" t="s">
        <v>2108</v>
      </c>
      <c r="H1755" s="53" t="s">
        <v>3742</v>
      </c>
      <c r="I1755" s="249">
        <v>15608</v>
      </c>
      <c r="J1755" s="250">
        <v>3098</v>
      </c>
      <c r="K1755" s="252">
        <v>62</v>
      </c>
      <c r="L1755" s="318">
        <v>987.96</v>
      </c>
      <c r="M1755" s="33">
        <f t="shared" si="221"/>
        <v>3.9723218000000003E-3</v>
      </c>
      <c r="N1755" s="33">
        <f t="shared" si="222"/>
        <v>1.24562258E-2</v>
      </c>
      <c r="O1755" s="54">
        <f t="shared" si="223"/>
        <v>3.4647470000000001E-4</v>
      </c>
      <c r="P1755" s="29">
        <f t="shared" si="219"/>
        <v>77956</v>
      </c>
      <c r="Q1755" s="167"/>
      <c r="R1755" s="155"/>
      <c r="S1755" s="168"/>
      <c r="T1755" s="155"/>
      <c r="U1755" s="86"/>
      <c r="W1755" s="203" t="s">
        <v>3742</v>
      </c>
      <c r="X1755" s="204">
        <v>3098</v>
      </c>
      <c r="Y1755" s="3">
        <f t="shared" si="220"/>
        <v>0</v>
      </c>
      <c r="Z1755" s="206" t="s">
        <v>3742</v>
      </c>
      <c r="AA1755" s="215">
        <v>62</v>
      </c>
      <c r="AE1755" s="311" t="s">
        <v>8911</v>
      </c>
      <c r="AF1755" s="318">
        <v>987.96</v>
      </c>
    </row>
    <row r="1756" spans="1:32" ht="15" hidden="1">
      <c r="A1756" s="87" t="s">
        <v>6544</v>
      </c>
      <c r="B1756" s="49" t="s">
        <v>4347</v>
      </c>
      <c r="C1756" s="50" t="s">
        <v>2258</v>
      </c>
      <c r="D1756" s="50" t="s">
        <v>2211</v>
      </c>
      <c r="E1756" s="50" t="s">
        <v>2157</v>
      </c>
      <c r="F1756" s="50" t="s">
        <v>2119</v>
      </c>
      <c r="G1756" s="52" t="s">
        <v>2108</v>
      </c>
      <c r="H1756" s="53" t="s">
        <v>3743</v>
      </c>
      <c r="I1756" s="249">
        <v>12043</v>
      </c>
      <c r="J1756" s="250">
        <v>2134</v>
      </c>
      <c r="K1756" s="252">
        <v>132</v>
      </c>
      <c r="L1756" s="318">
        <v>1154.76</v>
      </c>
      <c r="M1756" s="33">
        <f t="shared" si="221"/>
        <v>1.0960724E-2</v>
      </c>
      <c r="N1756" s="33">
        <f t="shared" si="222"/>
        <v>2.0255451300000001E-2</v>
      </c>
      <c r="O1756" s="54">
        <f t="shared" si="223"/>
        <v>5.6341319999999998E-4</v>
      </c>
      <c r="P1756" s="29">
        <f t="shared" si="219"/>
        <v>126767</v>
      </c>
      <c r="Q1756" s="167"/>
      <c r="R1756" s="168"/>
      <c r="S1756" s="155"/>
      <c r="T1756" s="155"/>
      <c r="U1756" s="86"/>
      <c r="W1756" s="203" t="s">
        <v>3743</v>
      </c>
      <c r="X1756" s="204">
        <v>2134</v>
      </c>
      <c r="Y1756" s="3">
        <f t="shared" si="220"/>
        <v>0</v>
      </c>
      <c r="Z1756" s="206" t="s">
        <v>3743</v>
      </c>
      <c r="AA1756" s="215">
        <v>132</v>
      </c>
      <c r="AE1756" s="311" t="s">
        <v>8912</v>
      </c>
      <c r="AF1756" s="318">
        <v>1154.76</v>
      </c>
    </row>
    <row r="1757" spans="1:32" ht="15" hidden="1">
      <c r="A1757" s="87" t="s">
        <v>6545</v>
      </c>
      <c r="B1757" s="49" t="s">
        <v>4348</v>
      </c>
      <c r="C1757" s="50" t="s">
        <v>2258</v>
      </c>
      <c r="D1757" s="50" t="s">
        <v>2211</v>
      </c>
      <c r="E1757" s="50" t="s">
        <v>2159</v>
      </c>
      <c r="F1757" s="50" t="s">
        <v>2119</v>
      </c>
      <c r="G1757" s="52" t="s">
        <v>2108</v>
      </c>
      <c r="H1757" s="53" t="s">
        <v>3744</v>
      </c>
      <c r="I1757" s="249">
        <v>17060</v>
      </c>
      <c r="J1757" s="250">
        <v>3349</v>
      </c>
      <c r="K1757" s="252">
        <v>141</v>
      </c>
      <c r="L1757" s="318">
        <v>1363.71</v>
      </c>
      <c r="M1757" s="33">
        <f t="shared" si="221"/>
        <v>8.2649472000000009E-3</v>
      </c>
      <c r="N1757" s="33">
        <f t="shared" si="222"/>
        <v>2.02970632E-2</v>
      </c>
      <c r="O1757" s="54">
        <f t="shared" si="223"/>
        <v>5.6457060000000001E-4</v>
      </c>
      <c r="P1757" s="29">
        <f t="shared" si="219"/>
        <v>127028</v>
      </c>
      <c r="Q1757" s="167"/>
      <c r="R1757" s="168"/>
      <c r="S1757" s="155"/>
      <c r="T1757" s="155"/>
      <c r="U1757" s="86"/>
      <c r="W1757" s="203" t="s">
        <v>3744</v>
      </c>
      <c r="X1757" s="204">
        <v>3349</v>
      </c>
      <c r="Y1757" s="3">
        <f t="shared" si="220"/>
        <v>0</v>
      </c>
      <c r="Z1757" s="206" t="s">
        <v>3744</v>
      </c>
      <c r="AA1757" s="215">
        <v>141</v>
      </c>
      <c r="AE1757" s="311" t="s">
        <v>8913</v>
      </c>
      <c r="AF1757" s="318">
        <v>1363.71</v>
      </c>
    </row>
    <row r="1758" spans="1:32" ht="15" hidden="1">
      <c r="A1758" s="87" t="s">
        <v>6546</v>
      </c>
      <c r="B1758" s="49" t="s">
        <v>4349</v>
      </c>
      <c r="C1758" s="50" t="s">
        <v>2258</v>
      </c>
      <c r="D1758" s="50" t="s">
        <v>2211</v>
      </c>
      <c r="E1758" s="50" t="s">
        <v>2172</v>
      </c>
      <c r="F1758" s="50" t="s">
        <v>2119</v>
      </c>
      <c r="G1758" s="52" t="s">
        <v>2108</v>
      </c>
      <c r="H1758" s="53" t="s">
        <v>3738</v>
      </c>
      <c r="I1758" s="249">
        <v>24695</v>
      </c>
      <c r="J1758" s="250">
        <v>4693</v>
      </c>
      <c r="K1758" s="252">
        <v>21</v>
      </c>
      <c r="L1758" s="318">
        <v>1408.41</v>
      </c>
      <c r="M1758" s="33">
        <f t="shared" si="221"/>
        <v>8.5037450000000005E-4</v>
      </c>
      <c r="N1758" s="33">
        <f t="shared" si="222"/>
        <v>2.8335551999999998E-3</v>
      </c>
      <c r="O1758" s="54">
        <f t="shared" si="223"/>
        <v>7.88164E-5</v>
      </c>
      <c r="P1758" s="29">
        <f t="shared" si="219"/>
        <v>17733</v>
      </c>
      <c r="Q1758" s="167"/>
      <c r="R1758" s="168"/>
      <c r="S1758" s="155"/>
      <c r="T1758" s="155"/>
      <c r="U1758" s="86"/>
      <c r="W1758" s="203" t="s">
        <v>3738</v>
      </c>
      <c r="X1758" s="204">
        <v>4693</v>
      </c>
      <c r="Y1758" s="3">
        <f t="shared" si="220"/>
        <v>0</v>
      </c>
      <c r="Z1758" s="206" t="s">
        <v>3738</v>
      </c>
      <c r="AA1758" s="215">
        <v>21</v>
      </c>
      <c r="AE1758" s="311" t="s">
        <v>8907</v>
      </c>
      <c r="AF1758" s="318">
        <v>1408.41</v>
      </c>
    </row>
    <row r="1759" spans="1:32" ht="15" hidden="1">
      <c r="A1759" s="87" t="s">
        <v>6547</v>
      </c>
      <c r="B1759" s="49" t="s">
        <v>4350</v>
      </c>
      <c r="C1759" s="50" t="s">
        <v>2258</v>
      </c>
      <c r="D1759" s="50" t="s">
        <v>2215</v>
      </c>
      <c r="E1759" s="50" t="s">
        <v>2116</v>
      </c>
      <c r="F1759" s="50">
        <v>3</v>
      </c>
      <c r="G1759" s="52" t="s">
        <v>2109</v>
      </c>
      <c r="H1759" s="53" t="s">
        <v>3745</v>
      </c>
      <c r="I1759" s="249">
        <v>9397</v>
      </c>
      <c r="J1759" s="250">
        <v>1359</v>
      </c>
      <c r="K1759" s="252">
        <v>208</v>
      </c>
      <c r="L1759" s="318">
        <v>1000.08</v>
      </c>
      <c r="M1759" s="33">
        <f t="shared" si="221"/>
        <v>2.2134723799999999E-2</v>
      </c>
      <c r="N1759" s="33">
        <f t="shared" si="222"/>
        <v>3.0078683299999999E-2</v>
      </c>
      <c r="O1759" s="54">
        <f t="shared" si="223"/>
        <v>8.3665020000000005E-4</v>
      </c>
      <c r="P1759" s="29">
        <f t="shared" si="219"/>
        <v>188246</v>
      </c>
      <c r="Q1759" s="167"/>
      <c r="R1759" s="168"/>
      <c r="S1759" s="155"/>
      <c r="T1759" s="155"/>
      <c r="U1759" s="86"/>
      <c r="W1759" s="203" t="s">
        <v>3745</v>
      </c>
      <c r="X1759" s="204">
        <v>1359</v>
      </c>
      <c r="Y1759" s="3">
        <f t="shared" si="220"/>
        <v>0</v>
      </c>
      <c r="Z1759" s="206" t="s">
        <v>3745</v>
      </c>
      <c r="AA1759" s="215">
        <v>208</v>
      </c>
      <c r="AE1759" s="311" t="s">
        <v>8914</v>
      </c>
      <c r="AF1759" s="318">
        <v>1000.08</v>
      </c>
    </row>
    <row r="1760" spans="1:32" ht="15" hidden="1">
      <c r="A1760" s="87" t="s">
        <v>6548</v>
      </c>
      <c r="B1760" s="49" t="s">
        <v>4351</v>
      </c>
      <c r="C1760" s="50" t="s">
        <v>2258</v>
      </c>
      <c r="D1760" s="50" t="s">
        <v>2215</v>
      </c>
      <c r="E1760" s="50" t="s">
        <v>2115</v>
      </c>
      <c r="F1760" s="50" t="s">
        <v>2119</v>
      </c>
      <c r="G1760" s="52" t="s">
        <v>2108</v>
      </c>
      <c r="H1760" s="53" t="s">
        <v>3746</v>
      </c>
      <c r="I1760" s="249">
        <v>3710</v>
      </c>
      <c r="J1760" s="250">
        <v>603</v>
      </c>
      <c r="K1760" s="252">
        <v>27</v>
      </c>
      <c r="L1760" s="318">
        <v>798.56</v>
      </c>
      <c r="M1760" s="33">
        <f t="shared" si="221"/>
        <v>7.2776280000000004E-3</v>
      </c>
      <c r="N1760" s="33">
        <f t="shared" si="222"/>
        <v>5.4954037999999997E-3</v>
      </c>
      <c r="O1760" s="54">
        <f t="shared" si="223"/>
        <v>1.5285670000000001E-4</v>
      </c>
      <c r="P1760" s="29">
        <f t="shared" si="219"/>
        <v>34392</v>
      </c>
      <c r="Q1760" s="167"/>
      <c r="R1760" s="168"/>
      <c r="S1760" s="155"/>
      <c r="T1760" s="155"/>
      <c r="U1760" s="86"/>
      <c r="W1760" s="203" t="s">
        <v>3746</v>
      </c>
      <c r="X1760" s="204">
        <v>603</v>
      </c>
      <c r="Y1760" s="3">
        <f t="shared" si="220"/>
        <v>0</v>
      </c>
      <c r="Z1760" s="206" t="s">
        <v>3746</v>
      </c>
      <c r="AA1760" s="215">
        <v>27</v>
      </c>
      <c r="AE1760" s="311" t="s">
        <v>8915</v>
      </c>
      <c r="AF1760" s="318">
        <v>798.56</v>
      </c>
    </row>
    <row r="1761" spans="1:32" ht="15" hidden="1">
      <c r="A1761" s="87" t="s">
        <v>6549</v>
      </c>
      <c r="B1761" s="49" t="s">
        <v>4352</v>
      </c>
      <c r="C1761" s="50" t="s">
        <v>2258</v>
      </c>
      <c r="D1761" s="50" t="s">
        <v>2215</v>
      </c>
      <c r="E1761" s="50" t="s">
        <v>2120</v>
      </c>
      <c r="F1761" s="50" t="s">
        <v>2119</v>
      </c>
      <c r="G1761" s="52" t="s">
        <v>2108</v>
      </c>
      <c r="H1761" s="53" t="s">
        <v>3747</v>
      </c>
      <c r="I1761" s="249">
        <v>4086</v>
      </c>
      <c r="J1761" s="250">
        <v>569</v>
      </c>
      <c r="K1761" s="252">
        <v>63</v>
      </c>
      <c r="L1761" s="318">
        <v>1041.82</v>
      </c>
      <c r="M1761" s="33">
        <f t="shared" si="221"/>
        <v>1.54185022E-2</v>
      </c>
      <c r="N1761" s="33">
        <f t="shared" si="222"/>
        <v>8.4209630000000001E-3</v>
      </c>
      <c r="O1761" s="54">
        <f t="shared" si="223"/>
        <v>2.3423230000000001E-4</v>
      </c>
      <c r="P1761" s="29">
        <f t="shared" si="219"/>
        <v>52702</v>
      </c>
      <c r="Q1761" s="167"/>
      <c r="R1761" s="168"/>
      <c r="S1761" s="155"/>
      <c r="T1761" s="155"/>
      <c r="U1761" s="86"/>
      <c r="W1761" s="203" t="s">
        <v>3747</v>
      </c>
      <c r="X1761" s="204">
        <v>569</v>
      </c>
      <c r="Y1761" s="3">
        <f t="shared" si="220"/>
        <v>0</v>
      </c>
      <c r="Z1761" s="206" t="s">
        <v>3747</v>
      </c>
      <c r="AA1761" s="215">
        <v>63</v>
      </c>
      <c r="AE1761" s="311" t="s">
        <v>8916</v>
      </c>
      <c r="AF1761" s="318">
        <v>1041.82</v>
      </c>
    </row>
    <row r="1762" spans="1:32" ht="15" hidden="1">
      <c r="A1762" s="87" t="s">
        <v>6550</v>
      </c>
      <c r="B1762" s="49" t="s">
        <v>4353</v>
      </c>
      <c r="C1762" s="50" t="s">
        <v>2258</v>
      </c>
      <c r="D1762" s="50" t="s">
        <v>2215</v>
      </c>
      <c r="E1762" s="50" t="s">
        <v>2122</v>
      </c>
      <c r="F1762" s="50" t="s">
        <v>2119</v>
      </c>
      <c r="G1762" s="52" t="s">
        <v>2108</v>
      </c>
      <c r="H1762" s="53" t="s">
        <v>3748</v>
      </c>
      <c r="I1762" s="249">
        <v>6383</v>
      </c>
      <c r="J1762" s="250">
        <v>953</v>
      </c>
      <c r="K1762" s="252">
        <v>167</v>
      </c>
      <c r="L1762" s="318">
        <v>985.47</v>
      </c>
      <c r="M1762" s="33">
        <f t="shared" si="221"/>
        <v>2.6163246099999999E-2</v>
      </c>
      <c r="N1762" s="33">
        <f t="shared" si="222"/>
        <v>2.5301199900000002E-2</v>
      </c>
      <c r="O1762" s="54">
        <f t="shared" si="223"/>
        <v>7.0376260000000002E-4</v>
      </c>
      <c r="P1762" s="29">
        <f t="shared" si="219"/>
        <v>158346</v>
      </c>
      <c r="Q1762" s="167"/>
      <c r="R1762" s="155"/>
      <c r="S1762" s="168"/>
      <c r="T1762" s="155"/>
      <c r="U1762" s="86"/>
      <c r="W1762" s="203" t="s">
        <v>3748</v>
      </c>
      <c r="X1762" s="204">
        <v>953</v>
      </c>
      <c r="Y1762" s="3">
        <f t="shared" si="220"/>
        <v>0</v>
      </c>
      <c r="Z1762" s="206" t="s">
        <v>3748</v>
      </c>
      <c r="AA1762" s="215">
        <v>167</v>
      </c>
      <c r="AE1762" s="311" t="s">
        <v>8917</v>
      </c>
      <c r="AF1762" s="318">
        <v>985.47</v>
      </c>
    </row>
    <row r="1763" spans="1:32" ht="15" hidden="1">
      <c r="A1763" s="87" t="s">
        <v>6551</v>
      </c>
      <c r="B1763" s="49" t="s">
        <v>4354</v>
      </c>
      <c r="C1763" s="50" t="s">
        <v>2258</v>
      </c>
      <c r="D1763" s="50" t="s">
        <v>2215</v>
      </c>
      <c r="E1763" s="50" t="s">
        <v>2124</v>
      </c>
      <c r="F1763" s="50">
        <v>3</v>
      </c>
      <c r="G1763" s="52" t="s">
        <v>2109</v>
      </c>
      <c r="H1763" s="53" t="s">
        <v>3749</v>
      </c>
      <c r="I1763" s="249">
        <v>18674</v>
      </c>
      <c r="J1763" s="250">
        <v>2583</v>
      </c>
      <c r="K1763" s="252">
        <v>133</v>
      </c>
      <c r="L1763" s="318">
        <v>1329.01</v>
      </c>
      <c r="M1763" s="33">
        <f t="shared" si="221"/>
        <v>7.1222018999999998E-3</v>
      </c>
      <c r="N1763" s="33">
        <f t="shared" si="222"/>
        <v>1.38423695E-2</v>
      </c>
      <c r="O1763" s="54">
        <f t="shared" si="223"/>
        <v>3.8503080000000002E-4</v>
      </c>
      <c r="P1763" s="29">
        <f t="shared" si="219"/>
        <v>86631</v>
      </c>
      <c r="Q1763" s="167"/>
      <c r="R1763" s="155"/>
      <c r="S1763" s="168"/>
      <c r="T1763" s="155"/>
      <c r="U1763" s="86"/>
      <c r="W1763" s="203" t="s">
        <v>3749</v>
      </c>
      <c r="X1763" s="204">
        <v>2583</v>
      </c>
      <c r="Y1763" s="3">
        <f t="shared" si="220"/>
        <v>0</v>
      </c>
      <c r="Z1763" s="206" t="s">
        <v>3749</v>
      </c>
      <c r="AA1763" s="215">
        <v>133</v>
      </c>
      <c r="AE1763" s="311" t="s">
        <v>8918</v>
      </c>
      <c r="AF1763" s="318">
        <v>1329.01</v>
      </c>
    </row>
    <row r="1764" spans="1:32" ht="15" hidden="1">
      <c r="A1764" s="87" t="s">
        <v>6552</v>
      </c>
      <c r="B1764" s="49" t="s">
        <v>4355</v>
      </c>
      <c r="C1764" s="50" t="s">
        <v>2258</v>
      </c>
      <c r="D1764" s="50" t="s">
        <v>2292</v>
      </c>
      <c r="E1764" s="50" t="s">
        <v>2116</v>
      </c>
      <c r="F1764" s="50" t="s">
        <v>2117</v>
      </c>
      <c r="G1764" s="52" t="s">
        <v>2107</v>
      </c>
      <c r="H1764" s="53" t="s">
        <v>3750</v>
      </c>
      <c r="I1764" s="249">
        <v>463754</v>
      </c>
      <c r="J1764" s="250">
        <v>53074</v>
      </c>
      <c r="K1764" s="252">
        <v>623</v>
      </c>
      <c r="L1764" s="318">
        <v>2307.16</v>
      </c>
      <c r="M1764" s="33">
        <f t="shared" si="221"/>
        <v>1.3433846E-3</v>
      </c>
      <c r="N1764" s="33">
        <f t="shared" si="222"/>
        <v>3.0903272499999999E-2</v>
      </c>
      <c r="O1764" s="54">
        <f t="shared" si="223"/>
        <v>8.5958639999999999E-4</v>
      </c>
      <c r="P1764" s="29">
        <f t="shared" si="219"/>
        <v>193406</v>
      </c>
      <c r="Q1764" s="167"/>
      <c r="R1764" s="168"/>
      <c r="S1764" s="155"/>
      <c r="T1764" s="155"/>
      <c r="U1764" s="86"/>
      <c r="W1764" s="203" t="s">
        <v>7321</v>
      </c>
      <c r="X1764" s="204">
        <v>53074</v>
      </c>
      <c r="Y1764" s="3">
        <f t="shared" si="220"/>
        <v>0</v>
      </c>
      <c r="Z1764" s="206" t="s">
        <v>3750</v>
      </c>
      <c r="AA1764" s="215">
        <v>623</v>
      </c>
      <c r="AE1764" s="311" t="s">
        <v>7321</v>
      </c>
      <c r="AF1764" s="318">
        <v>2307.16</v>
      </c>
    </row>
    <row r="1765" spans="1:32" ht="15" hidden="1">
      <c r="A1765" s="87" t="s">
        <v>6553</v>
      </c>
      <c r="B1765" s="49" t="s">
        <v>4356</v>
      </c>
      <c r="C1765" s="50" t="s">
        <v>2258</v>
      </c>
      <c r="D1765" s="50" t="s">
        <v>2294</v>
      </c>
      <c r="E1765" s="50" t="s">
        <v>2116</v>
      </c>
      <c r="F1765" s="50" t="s">
        <v>2117</v>
      </c>
      <c r="G1765" s="52" t="s">
        <v>2107</v>
      </c>
      <c r="H1765" s="53" t="s">
        <v>3751</v>
      </c>
      <c r="I1765" s="249">
        <v>246991</v>
      </c>
      <c r="J1765" s="250">
        <v>28380</v>
      </c>
      <c r="K1765" s="252">
        <v>199</v>
      </c>
      <c r="L1765" s="318">
        <v>2016.67</v>
      </c>
      <c r="M1765" s="33">
        <f t="shared" si="221"/>
        <v>8.0569729999999996E-4</v>
      </c>
      <c r="N1765" s="33">
        <f t="shared" si="222"/>
        <v>1.13383396E-2</v>
      </c>
      <c r="O1765" s="54">
        <f t="shared" si="223"/>
        <v>3.1538030000000003E-4</v>
      </c>
      <c r="P1765" s="29">
        <f t="shared" si="219"/>
        <v>70960</v>
      </c>
      <c r="Q1765" s="167"/>
      <c r="R1765" s="168"/>
      <c r="S1765" s="155"/>
      <c r="T1765" s="155"/>
      <c r="U1765" s="86"/>
      <c r="W1765" s="203" t="s">
        <v>7322</v>
      </c>
      <c r="X1765" s="204">
        <v>28380</v>
      </c>
      <c r="Y1765" s="3">
        <f t="shared" si="220"/>
        <v>0</v>
      </c>
      <c r="Z1765" s="206" t="s">
        <v>3751</v>
      </c>
      <c r="AA1765" s="215">
        <v>199</v>
      </c>
      <c r="AE1765" s="311" t="s">
        <v>7322</v>
      </c>
      <c r="AF1765" s="318">
        <v>2016.67</v>
      </c>
    </row>
    <row r="1766" spans="1:32" ht="15" hidden="1">
      <c r="A1766" s="87" t="s">
        <v>6554</v>
      </c>
      <c r="B1766" s="49" t="s">
        <v>4357</v>
      </c>
      <c r="C1766" s="50" t="s">
        <v>2258</v>
      </c>
      <c r="D1766" s="50" t="s">
        <v>2427</v>
      </c>
      <c r="E1766" s="50" t="s">
        <v>2116</v>
      </c>
      <c r="F1766" s="50" t="s">
        <v>2117</v>
      </c>
      <c r="G1766" s="52" t="s">
        <v>2107</v>
      </c>
      <c r="H1766" s="53" t="s">
        <v>3752</v>
      </c>
      <c r="I1766" s="249">
        <v>91935</v>
      </c>
      <c r="J1766" s="250">
        <v>10486</v>
      </c>
      <c r="K1766" s="252">
        <v>1274</v>
      </c>
      <c r="L1766" s="318">
        <v>1513.53</v>
      </c>
      <c r="M1766" s="33">
        <f t="shared" si="221"/>
        <v>1.38576167E-2</v>
      </c>
      <c r="N1766" s="33">
        <f t="shared" si="222"/>
        <v>9.6007987099999997E-2</v>
      </c>
      <c r="O1766" s="54">
        <f t="shared" si="223"/>
        <v>2.6704992999999999E-3</v>
      </c>
      <c r="P1766" s="29">
        <f t="shared" si="219"/>
        <v>600862</v>
      </c>
      <c r="Q1766" s="167"/>
      <c r="R1766" s="155"/>
      <c r="S1766" s="168"/>
      <c r="T1766" s="155"/>
      <c r="U1766" s="86"/>
      <c r="W1766" s="203" t="s">
        <v>3719</v>
      </c>
      <c r="X1766" s="204">
        <v>10486</v>
      </c>
      <c r="Y1766" s="3">
        <f t="shared" si="220"/>
        <v>0</v>
      </c>
      <c r="Z1766" s="206" t="s">
        <v>3752</v>
      </c>
      <c r="AA1766" s="215">
        <v>1274</v>
      </c>
      <c r="AE1766" s="311" t="s">
        <v>3719</v>
      </c>
      <c r="AF1766" s="318">
        <v>1513.53</v>
      </c>
    </row>
    <row r="1767" spans="1:32" ht="15.75" hidden="1" thickBot="1">
      <c r="A1767" s="109" t="s">
        <v>6555</v>
      </c>
      <c r="B1767" s="90" t="s">
        <v>4358</v>
      </c>
      <c r="C1767" s="91" t="s">
        <v>2258</v>
      </c>
      <c r="D1767" s="91" t="s">
        <v>2296</v>
      </c>
      <c r="E1767" s="91" t="s">
        <v>2116</v>
      </c>
      <c r="F1767" s="91" t="s">
        <v>2117</v>
      </c>
      <c r="G1767" s="92" t="s">
        <v>2107</v>
      </c>
      <c r="H1767" s="93" t="s">
        <v>3753</v>
      </c>
      <c r="I1767" s="249">
        <v>36849</v>
      </c>
      <c r="J1767" s="250">
        <v>3157</v>
      </c>
      <c r="K1767" s="252">
        <v>75</v>
      </c>
      <c r="L1767" s="318">
        <v>2622.32</v>
      </c>
      <c r="M1767" s="95">
        <f t="shared" si="221"/>
        <v>2.0353332999999999E-3</v>
      </c>
      <c r="N1767" s="95">
        <f t="shared" si="222"/>
        <v>2.4503290999999998E-3</v>
      </c>
      <c r="O1767" s="96">
        <f t="shared" si="223"/>
        <v>6.8156800000000004E-5</v>
      </c>
      <c r="P1767" s="29">
        <f t="shared" si="219"/>
        <v>15335</v>
      </c>
      <c r="Q1767" s="169"/>
      <c r="R1767" s="190"/>
      <c r="S1767" s="170"/>
      <c r="T1767" s="170"/>
      <c r="U1767" s="86"/>
      <c r="W1767" s="203" t="s">
        <v>7323</v>
      </c>
      <c r="X1767" s="204">
        <v>3157</v>
      </c>
      <c r="Y1767" s="3">
        <f t="shared" si="220"/>
        <v>0</v>
      </c>
      <c r="Z1767" s="206" t="s">
        <v>3753</v>
      </c>
      <c r="AA1767" s="215">
        <v>75</v>
      </c>
      <c r="AE1767" s="311" t="s">
        <v>7323</v>
      </c>
      <c r="AF1767" s="318">
        <v>2622.32</v>
      </c>
    </row>
    <row r="1768" spans="1:32" s="16" customFormat="1" ht="16.5" hidden="1" thickBot="1">
      <c r="A1768" s="118" t="s">
        <v>4983</v>
      </c>
      <c r="B1768" s="119"/>
      <c r="C1768" s="99">
        <v>22</v>
      </c>
      <c r="D1768" s="100" t="s">
        <v>1684</v>
      </c>
      <c r="E1768" s="101"/>
      <c r="F1768" s="101"/>
      <c r="G1768" s="102"/>
      <c r="H1768" s="103"/>
      <c r="I1768" s="104">
        <f>SUM(I1645:I1767)</f>
        <v>2315611</v>
      </c>
      <c r="J1768" s="104">
        <f>SUM(J1645:J1767)</f>
        <v>325139</v>
      </c>
      <c r="K1768" s="104">
        <f>SUM(K1645:K1767)</f>
        <v>14258</v>
      </c>
      <c r="L1768" s="105"/>
      <c r="M1768" s="105"/>
      <c r="N1768" s="105"/>
      <c r="O1768" s="107"/>
      <c r="P1768" s="108">
        <f t="shared" ref="P1768" si="224">SUM(P1645:P1767)</f>
        <v>9973199</v>
      </c>
      <c r="Q1768" s="108"/>
      <c r="R1768" s="108"/>
      <c r="S1768" s="108"/>
      <c r="T1768" s="108"/>
      <c r="U1768" s="108"/>
    </row>
    <row r="1769" spans="1:32" ht="15.75" hidden="1">
      <c r="A1769" s="110" t="s">
        <v>6556</v>
      </c>
      <c r="B1769" s="111" t="s">
        <v>4359</v>
      </c>
      <c r="C1769" s="112" t="s">
        <v>2271</v>
      </c>
      <c r="D1769" s="112" t="s">
        <v>2116</v>
      </c>
      <c r="E1769" s="112" t="s">
        <v>2116</v>
      </c>
      <c r="F1769" s="112" t="s">
        <v>2117</v>
      </c>
      <c r="G1769" s="113" t="s">
        <v>2107</v>
      </c>
      <c r="H1769" s="114" t="s">
        <v>3754</v>
      </c>
      <c r="I1769" s="242">
        <v>57555</v>
      </c>
      <c r="J1769" s="243">
        <v>6702</v>
      </c>
      <c r="K1769" s="244">
        <v>793</v>
      </c>
      <c r="L1769" s="318">
        <v>1850.23</v>
      </c>
      <c r="M1769" s="116">
        <f t="shared" ref="M1769:M1800" si="225" xml:space="preserve"> ROUNDDOWN(K1769/I1769,10)</f>
        <v>1.37781252E-2</v>
      </c>
      <c r="N1769" s="116">
        <f t="shared" ref="N1769:N1800" si="226">ROUNDDOWN(J1769*M1769/L1769,10)</f>
        <v>4.99078466E-2</v>
      </c>
      <c r="O1769" s="117">
        <f t="shared" ref="O1769:O1800" si="227">ROUNDDOWN(N1769/$N$2499,10)</f>
        <v>1.3882059999999999E-3</v>
      </c>
      <c r="P1769" s="29">
        <f>ROUNDDOWN(225000000*O1769,0)</f>
        <v>312346</v>
      </c>
      <c r="Q1769" s="145"/>
      <c r="R1769" s="145"/>
      <c r="S1769" s="145"/>
      <c r="T1769" s="145"/>
      <c r="U1769" s="86"/>
      <c r="W1769" s="203" t="s">
        <v>3754</v>
      </c>
      <c r="X1769" s="204">
        <v>6702</v>
      </c>
      <c r="Y1769" s="3">
        <f>J1769-X1769</f>
        <v>0</v>
      </c>
      <c r="Z1769" s="206" t="s">
        <v>3754</v>
      </c>
      <c r="AA1769" s="241">
        <v>793</v>
      </c>
      <c r="AE1769" s="311" t="s">
        <v>8919</v>
      </c>
      <c r="AF1769" s="318">
        <v>1850.23</v>
      </c>
    </row>
    <row r="1770" spans="1:32" ht="15.75" hidden="1">
      <c r="A1770" s="87" t="s">
        <v>6557</v>
      </c>
      <c r="B1770" s="49" t="s">
        <v>4360</v>
      </c>
      <c r="C1770" s="50" t="s">
        <v>2271</v>
      </c>
      <c r="D1770" s="50" t="s">
        <v>2116</v>
      </c>
      <c r="E1770" s="50" t="s">
        <v>2115</v>
      </c>
      <c r="F1770" s="50" t="s">
        <v>2117</v>
      </c>
      <c r="G1770" s="52" t="s">
        <v>2107</v>
      </c>
      <c r="H1770" s="53" t="s">
        <v>3755</v>
      </c>
      <c r="I1770" s="245">
        <v>32078</v>
      </c>
      <c r="J1770" s="243">
        <v>3465</v>
      </c>
      <c r="K1770" s="244">
        <v>539</v>
      </c>
      <c r="L1770" s="318">
        <v>1722.85</v>
      </c>
      <c r="M1770" s="33">
        <f t="shared" si="225"/>
        <v>1.6802793100000001E-2</v>
      </c>
      <c r="N1770" s="33">
        <f t="shared" si="226"/>
        <v>3.37938172E-2</v>
      </c>
      <c r="O1770" s="54">
        <f t="shared" si="227"/>
        <v>9.3998810000000003E-4</v>
      </c>
      <c r="P1770" s="29">
        <f t="shared" ref="P1770:P1833" si="228">ROUNDDOWN(225000000*O1770,0)</f>
        <v>211497</v>
      </c>
      <c r="Q1770" s="148"/>
      <c r="R1770" s="186"/>
      <c r="S1770" s="148"/>
      <c r="T1770" s="146"/>
      <c r="U1770" s="86"/>
      <c r="W1770" s="203" t="s">
        <v>3755</v>
      </c>
      <c r="X1770" s="204">
        <v>3465</v>
      </c>
      <c r="Y1770" s="3">
        <f t="shared" ref="Y1770:Y1833" si="229">J1770-X1770</f>
        <v>0</v>
      </c>
      <c r="Z1770" s="206" t="s">
        <v>3755</v>
      </c>
      <c r="AA1770" s="241">
        <v>539</v>
      </c>
      <c r="AE1770" s="311" t="s">
        <v>8920</v>
      </c>
      <c r="AF1770" s="318">
        <v>1722.85</v>
      </c>
    </row>
    <row r="1771" spans="1:32" ht="15.75" hidden="1">
      <c r="A1771" s="87" t="s">
        <v>6558</v>
      </c>
      <c r="B1771" s="49" t="s">
        <v>4361</v>
      </c>
      <c r="C1771" s="50" t="s">
        <v>2271</v>
      </c>
      <c r="D1771" s="50" t="s">
        <v>2116</v>
      </c>
      <c r="E1771" s="50" t="s">
        <v>2120</v>
      </c>
      <c r="F1771" s="50" t="s">
        <v>2117</v>
      </c>
      <c r="G1771" s="52" t="s">
        <v>2107</v>
      </c>
      <c r="H1771" s="53" t="s">
        <v>3756</v>
      </c>
      <c r="I1771" s="245">
        <v>9070</v>
      </c>
      <c r="J1771" s="243">
        <v>985</v>
      </c>
      <c r="K1771" s="244">
        <v>20</v>
      </c>
      <c r="L1771" s="318">
        <v>1473.17</v>
      </c>
      <c r="M1771" s="33">
        <f t="shared" si="225"/>
        <v>2.2050716000000001E-3</v>
      </c>
      <c r="N1771" s="33">
        <f t="shared" si="226"/>
        <v>1.4743684999999999E-3</v>
      </c>
      <c r="O1771" s="54">
        <f t="shared" si="227"/>
        <v>4.1010100000000002E-5</v>
      </c>
      <c r="P1771" s="29">
        <f t="shared" si="228"/>
        <v>9227</v>
      </c>
      <c r="Q1771" s="146"/>
      <c r="R1771" s="146"/>
      <c r="S1771" s="146"/>
      <c r="T1771" s="146"/>
      <c r="U1771" s="86"/>
      <c r="W1771" s="203" t="s">
        <v>3756</v>
      </c>
      <c r="X1771" s="204">
        <v>985</v>
      </c>
      <c r="Y1771" s="3">
        <f t="shared" si="229"/>
        <v>0</v>
      </c>
      <c r="Z1771" s="206" t="s">
        <v>3756</v>
      </c>
      <c r="AA1771" s="241">
        <v>20</v>
      </c>
      <c r="AE1771" s="311" t="s">
        <v>8921</v>
      </c>
      <c r="AF1771" s="318">
        <v>1473.17</v>
      </c>
    </row>
    <row r="1772" spans="1:32" ht="15.75" hidden="1">
      <c r="A1772" s="87" t="s">
        <v>6559</v>
      </c>
      <c r="B1772" s="49" t="s">
        <v>4362</v>
      </c>
      <c r="C1772" s="50" t="s">
        <v>2271</v>
      </c>
      <c r="D1772" s="50" t="s">
        <v>2116</v>
      </c>
      <c r="E1772" s="50" t="s">
        <v>2122</v>
      </c>
      <c r="F1772" s="50" t="s">
        <v>2119</v>
      </c>
      <c r="G1772" s="52" t="s">
        <v>2108</v>
      </c>
      <c r="H1772" s="53" t="s">
        <v>2348</v>
      </c>
      <c r="I1772" s="245">
        <v>11933</v>
      </c>
      <c r="J1772" s="243">
        <v>1487</v>
      </c>
      <c r="K1772" s="244">
        <v>81</v>
      </c>
      <c r="L1772" s="318">
        <v>1709.04</v>
      </c>
      <c r="M1772" s="33">
        <f t="shared" si="225"/>
        <v>6.7878990999999996E-3</v>
      </c>
      <c r="N1772" s="33">
        <f t="shared" si="226"/>
        <v>5.9060090999999999E-3</v>
      </c>
      <c r="O1772" s="54">
        <f t="shared" si="227"/>
        <v>1.6427790000000001E-4</v>
      </c>
      <c r="P1772" s="29">
        <f t="shared" si="228"/>
        <v>36962</v>
      </c>
      <c r="Q1772" s="146"/>
      <c r="R1772" s="146"/>
      <c r="S1772" s="146"/>
      <c r="T1772" s="146"/>
      <c r="U1772" s="86"/>
      <c r="W1772" s="203" t="s">
        <v>2348</v>
      </c>
      <c r="X1772" s="204">
        <v>1487</v>
      </c>
      <c r="Y1772" s="3">
        <f t="shared" si="229"/>
        <v>0</v>
      </c>
      <c r="Z1772" s="206" t="s">
        <v>2348</v>
      </c>
      <c r="AA1772" s="241">
        <v>81</v>
      </c>
      <c r="AE1772" s="311" t="s">
        <v>7558</v>
      </c>
      <c r="AF1772" s="318">
        <v>1709.04</v>
      </c>
    </row>
    <row r="1773" spans="1:32" ht="15.75" hidden="1">
      <c r="A1773" s="87" t="s">
        <v>6560</v>
      </c>
      <c r="B1773" s="49" t="s">
        <v>4363</v>
      </c>
      <c r="C1773" s="50" t="s">
        <v>2271</v>
      </c>
      <c r="D1773" s="50" t="s">
        <v>2116</v>
      </c>
      <c r="E1773" s="50" t="s">
        <v>2124</v>
      </c>
      <c r="F1773" s="50" t="s">
        <v>2119</v>
      </c>
      <c r="G1773" s="52" t="s">
        <v>2108</v>
      </c>
      <c r="H1773" s="53" t="s">
        <v>3757</v>
      </c>
      <c r="I1773" s="245">
        <v>7668</v>
      </c>
      <c r="J1773" s="243">
        <v>941</v>
      </c>
      <c r="K1773" s="244">
        <v>10</v>
      </c>
      <c r="L1773" s="318">
        <v>1529.91</v>
      </c>
      <c r="M1773" s="33">
        <f t="shared" si="225"/>
        <v>1.3041210000000001E-3</v>
      </c>
      <c r="N1773" s="33">
        <f t="shared" si="226"/>
        <v>8.0212420000000005E-4</v>
      </c>
      <c r="O1773" s="54">
        <f t="shared" si="227"/>
        <v>2.2311300000000001E-5</v>
      </c>
      <c r="P1773" s="29">
        <f t="shared" si="228"/>
        <v>5020</v>
      </c>
      <c r="Q1773" s="146"/>
      <c r="R1773" s="146"/>
      <c r="S1773" s="146"/>
      <c r="T1773" s="146"/>
      <c r="U1773" s="86"/>
      <c r="W1773" s="203" t="s">
        <v>3757</v>
      </c>
      <c r="X1773" s="204">
        <v>941</v>
      </c>
      <c r="Y1773" s="3">
        <f t="shared" si="229"/>
        <v>0</v>
      </c>
      <c r="Z1773" s="206" t="s">
        <v>3757</v>
      </c>
      <c r="AA1773" s="241">
        <v>10</v>
      </c>
      <c r="AE1773" s="311" t="s">
        <v>8922</v>
      </c>
      <c r="AF1773" s="318">
        <v>1529.91</v>
      </c>
    </row>
    <row r="1774" spans="1:32" ht="15.75" hidden="1">
      <c r="A1774" s="87" t="s">
        <v>6561</v>
      </c>
      <c r="B1774" s="49" t="s">
        <v>4364</v>
      </c>
      <c r="C1774" s="50" t="s">
        <v>2271</v>
      </c>
      <c r="D1774" s="50" t="s">
        <v>2116</v>
      </c>
      <c r="E1774" s="50" t="s">
        <v>2126</v>
      </c>
      <c r="F1774" s="50" t="s">
        <v>2119</v>
      </c>
      <c r="G1774" s="52" t="s">
        <v>2108</v>
      </c>
      <c r="H1774" s="53" t="s">
        <v>3758</v>
      </c>
      <c r="I1774" s="245">
        <v>11966</v>
      </c>
      <c r="J1774" s="243">
        <v>1549</v>
      </c>
      <c r="K1774" s="244">
        <v>44</v>
      </c>
      <c r="L1774" s="318">
        <v>1703.15</v>
      </c>
      <c r="M1774" s="33">
        <f t="shared" si="225"/>
        <v>3.6770850000000001E-3</v>
      </c>
      <c r="N1774" s="33">
        <f t="shared" si="226"/>
        <v>3.3442764999999999E-3</v>
      </c>
      <c r="O1774" s="54">
        <f t="shared" si="227"/>
        <v>9.3022299999999999E-5</v>
      </c>
      <c r="P1774" s="29">
        <f t="shared" si="228"/>
        <v>20930</v>
      </c>
      <c r="Q1774" s="146"/>
      <c r="R1774" s="146"/>
      <c r="S1774" s="146"/>
      <c r="T1774" s="146"/>
      <c r="U1774" s="86"/>
      <c r="W1774" s="203" t="s">
        <v>3758</v>
      </c>
      <c r="X1774" s="204">
        <v>1549</v>
      </c>
      <c r="Y1774" s="3">
        <f t="shared" si="229"/>
        <v>0</v>
      </c>
      <c r="Z1774" s="206" t="s">
        <v>3758</v>
      </c>
      <c r="AA1774" s="241">
        <v>44</v>
      </c>
      <c r="AE1774" s="311" t="s">
        <v>8923</v>
      </c>
      <c r="AF1774" s="318">
        <v>1703.15</v>
      </c>
    </row>
    <row r="1775" spans="1:32" ht="15.75" hidden="1">
      <c r="A1775" s="87" t="s">
        <v>6562</v>
      </c>
      <c r="B1775" s="49" t="s">
        <v>4365</v>
      </c>
      <c r="C1775" s="50" t="s">
        <v>2271</v>
      </c>
      <c r="D1775" s="50" t="s">
        <v>2116</v>
      </c>
      <c r="E1775" s="50" t="s">
        <v>2133</v>
      </c>
      <c r="F1775" s="50">
        <v>3</v>
      </c>
      <c r="G1775" s="52" t="s">
        <v>2109</v>
      </c>
      <c r="H1775" s="53" t="s">
        <v>3759</v>
      </c>
      <c r="I1775" s="245">
        <v>12366</v>
      </c>
      <c r="J1775" s="243">
        <v>1521</v>
      </c>
      <c r="K1775" s="244">
        <v>50</v>
      </c>
      <c r="L1775" s="318">
        <v>2459.5300000000002</v>
      </c>
      <c r="M1775" s="33">
        <f t="shared" si="225"/>
        <v>4.0433446000000001E-3</v>
      </c>
      <c r="N1775" s="33">
        <f t="shared" si="226"/>
        <v>2.5004481000000002E-3</v>
      </c>
      <c r="O1775" s="54">
        <f t="shared" si="227"/>
        <v>6.9550900000000005E-5</v>
      </c>
      <c r="P1775" s="29">
        <f t="shared" si="228"/>
        <v>15648</v>
      </c>
      <c r="Q1775" s="146"/>
      <c r="R1775" s="146"/>
      <c r="S1775" s="146"/>
      <c r="T1775" s="146"/>
      <c r="U1775" s="86"/>
      <c r="W1775" s="203" t="s">
        <v>3759</v>
      </c>
      <c r="X1775" s="204">
        <v>1521</v>
      </c>
      <c r="Y1775" s="3">
        <f t="shared" si="229"/>
        <v>0</v>
      </c>
      <c r="Z1775" s="206" t="s">
        <v>3759</v>
      </c>
      <c r="AA1775" s="241">
        <v>50</v>
      </c>
      <c r="AE1775" s="311" t="s">
        <v>8924</v>
      </c>
      <c r="AF1775" s="318">
        <v>2459.5300000000002</v>
      </c>
    </row>
    <row r="1776" spans="1:32" ht="15.75" hidden="1">
      <c r="A1776" s="87" t="s">
        <v>6563</v>
      </c>
      <c r="B1776" s="49" t="s">
        <v>4366</v>
      </c>
      <c r="C1776" s="50" t="s">
        <v>2271</v>
      </c>
      <c r="D1776" s="50" t="s">
        <v>2116</v>
      </c>
      <c r="E1776" s="50" t="s">
        <v>2157</v>
      </c>
      <c r="F1776" s="50" t="s">
        <v>2117</v>
      </c>
      <c r="G1776" s="52" t="s">
        <v>2107</v>
      </c>
      <c r="H1776" s="53" t="s">
        <v>3760</v>
      </c>
      <c r="I1776" s="245">
        <v>7084</v>
      </c>
      <c r="J1776" s="243">
        <v>922</v>
      </c>
      <c r="K1776" s="244">
        <v>161</v>
      </c>
      <c r="L1776" s="318">
        <v>2364.9499999999998</v>
      </c>
      <c r="M1776" s="33">
        <f t="shared" si="225"/>
        <v>2.2727272699999999E-2</v>
      </c>
      <c r="N1776" s="33">
        <f t="shared" si="226"/>
        <v>8.8604601999999998E-3</v>
      </c>
      <c r="O1776" s="54">
        <f t="shared" si="227"/>
        <v>2.4645709999999998E-4</v>
      </c>
      <c r="P1776" s="29">
        <f t="shared" si="228"/>
        <v>55452</v>
      </c>
      <c r="Q1776" s="146"/>
      <c r="R1776" s="186"/>
      <c r="S1776" s="146"/>
      <c r="T1776" s="196"/>
      <c r="U1776" s="86"/>
      <c r="W1776" s="203" t="s">
        <v>3760</v>
      </c>
      <c r="X1776" s="204">
        <v>922</v>
      </c>
      <c r="Y1776" s="3">
        <f t="shared" si="229"/>
        <v>0</v>
      </c>
      <c r="Z1776" s="206" t="s">
        <v>3760</v>
      </c>
      <c r="AA1776" s="241">
        <v>161</v>
      </c>
      <c r="AE1776" s="311" t="s">
        <v>8925</v>
      </c>
      <c r="AF1776" s="318">
        <v>2364.9499999999998</v>
      </c>
    </row>
    <row r="1777" spans="1:32" ht="15.75" hidden="1">
      <c r="A1777" s="87" t="s">
        <v>6564</v>
      </c>
      <c r="B1777" s="49" t="s">
        <v>4367</v>
      </c>
      <c r="C1777" s="50" t="s">
        <v>2271</v>
      </c>
      <c r="D1777" s="50" t="s">
        <v>2115</v>
      </c>
      <c r="E1777" s="50" t="s">
        <v>2116</v>
      </c>
      <c r="F1777" s="50" t="s">
        <v>2117</v>
      </c>
      <c r="G1777" s="52" t="s">
        <v>2107</v>
      </c>
      <c r="H1777" s="53" t="s">
        <v>3761</v>
      </c>
      <c r="I1777" s="245">
        <v>5734</v>
      </c>
      <c r="J1777" s="243">
        <v>713</v>
      </c>
      <c r="K1777" s="244">
        <v>66</v>
      </c>
      <c r="L1777" s="318">
        <v>1841.59</v>
      </c>
      <c r="M1777" s="33">
        <f t="shared" si="225"/>
        <v>1.15102895E-2</v>
      </c>
      <c r="N1777" s="33">
        <f t="shared" si="226"/>
        <v>4.4563861999999997E-3</v>
      </c>
      <c r="O1777" s="54">
        <f t="shared" si="227"/>
        <v>1.239561E-4</v>
      </c>
      <c r="P1777" s="29">
        <f t="shared" si="228"/>
        <v>27890</v>
      </c>
      <c r="Q1777" s="146"/>
      <c r="R1777" s="146"/>
      <c r="S1777" s="146"/>
      <c r="T1777" s="146"/>
      <c r="U1777" s="86"/>
      <c r="W1777" s="203" t="s">
        <v>3761</v>
      </c>
      <c r="X1777" s="204">
        <v>713</v>
      </c>
      <c r="Y1777" s="3">
        <f t="shared" si="229"/>
        <v>0</v>
      </c>
      <c r="Z1777" s="206" t="s">
        <v>3761</v>
      </c>
      <c r="AA1777" s="241">
        <v>66</v>
      </c>
      <c r="AE1777" s="311" t="s">
        <v>8926</v>
      </c>
      <c r="AF1777" s="318">
        <v>1841.59</v>
      </c>
    </row>
    <row r="1778" spans="1:32" ht="15.75" hidden="1">
      <c r="A1778" s="87" t="s">
        <v>6565</v>
      </c>
      <c r="B1778" s="49" t="s">
        <v>4368</v>
      </c>
      <c r="C1778" s="50" t="s">
        <v>2271</v>
      </c>
      <c r="D1778" s="50" t="s">
        <v>2115</v>
      </c>
      <c r="E1778" s="50" t="s">
        <v>2115</v>
      </c>
      <c r="F1778" s="50" t="s">
        <v>2119</v>
      </c>
      <c r="G1778" s="52" t="s">
        <v>2108</v>
      </c>
      <c r="H1778" s="53" t="s">
        <v>3762</v>
      </c>
      <c r="I1778" s="245">
        <v>11563</v>
      </c>
      <c r="J1778" s="243">
        <v>1586</v>
      </c>
      <c r="K1778" s="244">
        <v>37</v>
      </c>
      <c r="L1778" s="318">
        <v>1670.25</v>
      </c>
      <c r="M1778" s="33">
        <f t="shared" si="225"/>
        <v>3.1998615999999998E-3</v>
      </c>
      <c r="N1778" s="33">
        <f t="shared" si="226"/>
        <v>3.0384556E-3</v>
      </c>
      <c r="O1778" s="54">
        <f t="shared" si="227"/>
        <v>8.4515800000000001E-5</v>
      </c>
      <c r="P1778" s="29">
        <f t="shared" si="228"/>
        <v>19016</v>
      </c>
      <c r="Q1778" s="146"/>
      <c r="R1778" s="146"/>
      <c r="S1778" s="146"/>
      <c r="T1778" s="146"/>
      <c r="U1778" s="86"/>
      <c r="W1778" s="203" t="s">
        <v>3762</v>
      </c>
      <c r="X1778" s="204">
        <v>1586</v>
      </c>
      <c r="Y1778" s="3">
        <f t="shared" si="229"/>
        <v>0</v>
      </c>
      <c r="Z1778" s="206" t="s">
        <v>3762</v>
      </c>
      <c r="AA1778" s="241">
        <v>37</v>
      </c>
      <c r="AE1778" s="311" t="s">
        <v>8927</v>
      </c>
      <c r="AF1778" s="318">
        <v>1670.25</v>
      </c>
    </row>
    <row r="1779" spans="1:32" ht="15.75" hidden="1">
      <c r="A1779" s="87" t="s">
        <v>6566</v>
      </c>
      <c r="B1779" s="49" t="s">
        <v>4369</v>
      </c>
      <c r="C1779" s="50" t="s">
        <v>2271</v>
      </c>
      <c r="D1779" s="50" t="s">
        <v>2115</v>
      </c>
      <c r="E1779" s="50" t="s">
        <v>2120</v>
      </c>
      <c r="F1779" s="50" t="s">
        <v>2119</v>
      </c>
      <c r="G1779" s="52" t="s">
        <v>2108</v>
      </c>
      <c r="H1779" s="53" t="s">
        <v>3763</v>
      </c>
      <c r="I1779" s="245">
        <v>11156</v>
      </c>
      <c r="J1779" s="243">
        <v>1602</v>
      </c>
      <c r="K1779" s="244">
        <v>21</v>
      </c>
      <c r="L1779" s="318">
        <v>1303.0899999999999</v>
      </c>
      <c r="M1779" s="33">
        <f t="shared" si="225"/>
        <v>1.8823951000000001E-3</v>
      </c>
      <c r="N1779" s="33">
        <f t="shared" si="226"/>
        <v>2.3141893E-3</v>
      </c>
      <c r="O1779" s="54">
        <f t="shared" si="227"/>
        <v>6.4369999999999995E-5</v>
      </c>
      <c r="P1779" s="29">
        <f t="shared" si="228"/>
        <v>14483</v>
      </c>
      <c r="Q1779" s="146"/>
      <c r="R1779" s="146"/>
      <c r="S1779" s="146"/>
      <c r="T1779" s="146"/>
      <c r="U1779" s="86"/>
      <c r="W1779" s="203" t="s">
        <v>3763</v>
      </c>
      <c r="X1779" s="204">
        <v>1602</v>
      </c>
      <c r="Y1779" s="3">
        <f t="shared" si="229"/>
        <v>0</v>
      </c>
      <c r="Z1779" s="206" t="s">
        <v>3763</v>
      </c>
      <c r="AA1779" s="241">
        <v>21</v>
      </c>
      <c r="AE1779" s="311" t="s">
        <v>8928</v>
      </c>
      <c r="AF1779" s="318">
        <v>1303.0899999999999</v>
      </c>
    </row>
    <row r="1780" spans="1:32" ht="15.75" hidden="1">
      <c r="A1780" s="87" t="s">
        <v>6567</v>
      </c>
      <c r="B1780" s="49" t="s">
        <v>4370</v>
      </c>
      <c r="C1780" s="50" t="s">
        <v>2271</v>
      </c>
      <c r="D1780" s="50" t="s">
        <v>2115</v>
      </c>
      <c r="E1780" s="50" t="s">
        <v>2122</v>
      </c>
      <c r="F1780" s="50">
        <v>3</v>
      </c>
      <c r="G1780" s="52" t="s">
        <v>2109</v>
      </c>
      <c r="H1780" s="53" t="s">
        <v>3764</v>
      </c>
      <c r="I1780" s="245">
        <v>44970</v>
      </c>
      <c r="J1780" s="243">
        <v>6154</v>
      </c>
      <c r="K1780" s="244">
        <v>173</v>
      </c>
      <c r="L1780" s="318">
        <v>2076.7600000000002</v>
      </c>
      <c r="M1780" s="33">
        <f t="shared" si="225"/>
        <v>3.8470090999999998E-3</v>
      </c>
      <c r="N1780" s="33">
        <f t="shared" si="226"/>
        <v>1.1399725499999999E-2</v>
      </c>
      <c r="O1780" s="54">
        <f t="shared" si="227"/>
        <v>3.1708769999999999E-4</v>
      </c>
      <c r="P1780" s="29">
        <f t="shared" si="228"/>
        <v>71344</v>
      </c>
      <c r="Q1780" s="146"/>
      <c r="R1780" s="146"/>
      <c r="S1780" s="146"/>
      <c r="T1780" s="146"/>
      <c r="U1780" s="86"/>
      <c r="W1780" s="203" t="s">
        <v>3764</v>
      </c>
      <c r="X1780" s="204">
        <v>6154</v>
      </c>
      <c r="Y1780" s="3">
        <f t="shared" si="229"/>
        <v>0</v>
      </c>
      <c r="Z1780" s="206" t="s">
        <v>3764</v>
      </c>
      <c r="AA1780" s="241">
        <v>173</v>
      </c>
      <c r="AE1780" s="311" t="s">
        <v>8929</v>
      </c>
      <c r="AF1780" s="318">
        <v>2076.7600000000002</v>
      </c>
    </row>
    <row r="1781" spans="1:32" ht="15.75" hidden="1">
      <c r="A1781" s="87" t="s">
        <v>6568</v>
      </c>
      <c r="B1781" s="49" t="s">
        <v>4371</v>
      </c>
      <c r="C1781" s="50" t="s">
        <v>2271</v>
      </c>
      <c r="D1781" s="50" t="s">
        <v>2115</v>
      </c>
      <c r="E1781" s="50" t="s">
        <v>2124</v>
      </c>
      <c r="F1781" s="50" t="s">
        <v>2119</v>
      </c>
      <c r="G1781" s="52" t="s">
        <v>2108</v>
      </c>
      <c r="H1781" s="53" t="s">
        <v>3765</v>
      </c>
      <c r="I1781" s="245">
        <v>23577</v>
      </c>
      <c r="J1781" s="243">
        <v>3717</v>
      </c>
      <c r="K1781" s="244">
        <v>51</v>
      </c>
      <c r="L1781" s="318">
        <v>1525.82</v>
      </c>
      <c r="M1781" s="33">
        <f t="shared" si="225"/>
        <v>2.1631250000000001E-3</v>
      </c>
      <c r="N1781" s="33">
        <f t="shared" si="226"/>
        <v>5.2695177000000003E-3</v>
      </c>
      <c r="O1781" s="54">
        <f t="shared" si="227"/>
        <v>1.4657360000000001E-4</v>
      </c>
      <c r="P1781" s="29">
        <f t="shared" si="228"/>
        <v>32979</v>
      </c>
      <c r="Q1781" s="146"/>
      <c r="R1781" s="146"/>
      <c r="S1781" s="146"/>
      <c r="T1781" s="146"/>
      <c r="U1781" s="86"/>
      <c r="W1781" s="203" t="s">
        <v>3765</v>
      </c>
      <c r="X1781" s="204">
        <v>3717</v>
      </c>
      <c r="Y1781" s="3">
        <f t="shared" si="229"/>
        <v>0</v>
      </c>
      <c r="Z1781" s="206" t="s">
        <v>3765</v>
      </c>
      <c r="AA1781" s="241">
        <v>51</v>
      </c>
      <c r="AE1781" s="311" t="s">
        <v>8930</v>
      </c>
      <c r="AF1781" s="318">
        <v>1525.82</v>
      </c>
    </row>
    <row r="1782" spans="1:32" ht="15.75" hidden="1">
      <c r="A1782" s="87" t="s">
        <v>6569</v>
      </c>
      <c r="B1782" s="49" t="s">
        <v>4372</v>
      </c>
      <c r="C1782" s="50" t="s">
        <v>2271</v>
      </c>
      <c r="D1782" s="50" t="s">
        <v>2115</v>
      </c>
      <c r="E1782" s="50" t="s">
        <v>2126</v>
      </c>
      <c r="F1782" s="50" t="s">
        <v>2119</v>
      </c>
      <c r="G1782" s="52" t="s">
        <v>2108</v>
      </c>
      <c r="H1782" s="53" t="s">
        <v>3766</v>
      </c>
      <c r="I1782" s="245">
        <v>7191</v>
      </c>
      <c r="J1782" s="243">
        <v>974</v>
      </c>
      <c r="K1782" s="244">
        <v>26</v>
      </c>
      <c r="L1782" s="318">
        <v>2067.54</v>
      </c>
      <c r="M1782" s="33">
        <f t="shared" si="225"/>
        <v>3.6156306000000001E-3</v>
      </c>
      <c r="N1782" s="33">
        <f t="shared" si="226"/>
        <v>1.7032919000000001E-3</v>
      </c>
      <c r="O1782" s="54">
        <f t="shared" si="227"/>
        <v>4.7377699999999999E-5</v>
      </c>
      <c r="P1782" s="29">
        <f t="shared" si="228"/>
        <v>10659</v>
      </c>
      <c r="Q1782" s="146"/>
      <c r="R1782" s="146"/>
      <c r="S1782" s="146"/>
      <c r="T1782" s="146"/>
      <c r="U1782" s="86"/>
      <c r="W1782" s="203" t="s">
        <v>3766</v>
      </c>
      <c r="X1782" s="204">
        <v>974</v>
      </c>
      <c r="Y1782" s="3">
        <f t="shared" si="229"/>
        <v>0</v>
      </c>
      <c r="Z1782" s="206" t="s">
        <v>3766</v>
      </c>
      <c r="AA1782" s="241">
        <v>26</v>
      </c>
      <c r="AE1782" s="311" t="s">
        <v>8931</v>
      </c>
      <c r="AF1782" s="318">
        <v>2067.54</v>
      </c>
    </row>
    <row r="1783" spans="1:32" ht="15.75" hidden="1">
      <c r="A1783" s="87" t="s">
        <v>6570</v>
      </c>
      <c r="B1783" s="49" t="s">
        <v>4373</v>
      </c>
      <c r="C1783" s="50" t="s">
        <v>2271</v>
      </c>
      <c r="D1783" s="50" t="s">
        <v>2115</v>
      </c>
      <c r="E1783" s="50" t="s">
        <v>2133</v>
      </c>
      <c r="F1783" s="50" t="s">
        <v>2119</v>
      </c>
      <c r="G1783" s="52" t="s">
        <v>2108</v>
      </c>
      <c r="H1783" s="53" t="s">
        <v>3767</v>
      </c>
      <c r="I1783" s="245">
        <v>12787</v>
      </c>
      <c r="J1783" s="243">
        <v>1764</v>
      </c>
      <c r="K1783" s="244">
        <v>55</v>
      </c>
      <c r="L1783" s="318">
        <v>1543.88</v>
      </c>
      <c r="M1783" s="33">
        <f t="shared" si="225"/>
        <v>4.3012433999999999E-3</v>
      </c>
      <c r="N1783" s="33">
        <f t="shared" si="226"/>
        <v>4.9144968000000002E-3</v>
      </c>
      <c r="O1783" s="54">
        <f t="shared" si="227"/>
        <v>1.366986E-4</v>
      </c>
      <c r="P1783" s="29">
        <f t="shared" si="228"/>
        <v>30757</v>
      </c>
      <c r="Q1783" s="146"/>
      <c r="R1783" s="186"/>
      <c r="S1783" s="146"/>
      <c r="T1783" s="196"/>
      <c r="U1783" s="86"/>
      <c r="W1783" s="203" t="s">
        <v>3767</v>
      </c>
      <c r="X1783" s="204">
        <v>1764</v>
      </c>
      <c r="Y1783" s="3">
        <f t="shared" si="229"/>
        <v>0</v>
      </c>
      <c r="Z1783" s="206" t="s">
        <v>3767</v>
      </c>
      <c r="AA1783" s="241">
        <v>55</v>
      </c>
      <c r="AE1783" s="311" t="s">
        <v>8932</v>
      </c>
      <c r="AF1783" s="318">
        <v>1543.88</v>
      </c>
    </row>
    <row r="1784" spans="1:32" ht="15.75" hidden="1">
      <c r="A1784" s="87" t="s">
        <v>6571</v>
      </c>
      <c r="B1784" s="49" t="s">
        <v>4374</v>
      </c>
      <c r="C1784" s="50" t="s">
        <v>2271</v>
      </c>
      <c r="D1784" s="50" t="s">
        <v>2115</v>
      </c>
      <c r="E1784" s="50" t="s">
        <v>2157</v>
      </c>
      <c r="F1784" s="50" t="s">
        <v>2119</v>
      </c>
      <c r="G1784" s="52" t="s">
        <v>2108</v>
      </c>
      <c r="H1784" s="53" t="s">
        <v>3768</v>
      </c>
      <c r="I1784" s="245">
        <v>15501</v>
      </c>
      <c r="J1784" s="243">
        <v>2123</v>
      </c>
      <c r="K1784" s="244">
        <v>74</v>
      </c>
      <c r="L1784" s="318">
        <v>1422.86</v>
      </c>
      <c r="M1784" s="33">
        <f t="shared" si="225"/>
        <v>4.7738855E-3</v>
      </c>
      <c r="N1784" s="33">
        <f t="shared" si="226"/>
        <v>7.1229487000000003E-3</v>
      </c>
      <c r="O1784" s="54">
        <f t="shared" si="227"/>
        <v>1.9812749999999999E-4</v>
      </c>
      <c r="P1784" s="29">
        <f t="shared" si="228"/>
        <v>44578</v>
      </c>
      <c r="Q1784" s="146"/>
      <c r="R1784" s="146"/>
      <c r="S1784" s="146"/>
      <c r="T1784" s="146"/>
      <c r="U1784" s="86"/>
      <c r="W1784" s="203" t="s">
        <v>3768</v>
      </c>
      <c r="X1784" s="204">
        <v>2123</v>
      </c>
      <c r="Y1784" s="3">
        <f t="shared" si="229"/>
        <v>0</v>
      </c>
      <c r="Z1784" s="206" t="s">
        <v>3768</v>
      </c>
      <c r="AA1784" s="241">
        <v>74</v>
      </c>
      <c r="AE1784" s="311" t="s">
        <v>8933</v>
      </c>
      <c r="AF1784" s="318">
        <v>1422.86</v>
      </c>
    </row>
    <row r="1785" spans="1:32" ht="15.75" hidden="1">
      <c r="A1785" s="87" t="s">
        <v>6572</v>
      </c>
      <c r="B1785" s="49" t="s">
        <v>4375</v>
      </c>
      <c r="C1785" s="50" t="s">
        <v>2271</v>
      </c>
      <c r="D1785" s="50" t="s">
        <v>2115</v>
      </c>
      <c r="E1785" s="50" t="s">
        <v>2159</v>
      </c>
      <c r="F1785" s="50">
        <v>3</v>
      </c>
      <c r="G1785" s="52" t="s">
        <v>2109</v>
      </c>
      <c r="H1785" s="53" t="s">
        <v>3769</v>
      </c>
      <c r="I1785" s="245">
        <v>17150</v>
      </c>
      <c r="J1785" s="243">
        <v>2482</v>
      </c>
      <c r="K1785" s="244">
        <v>20</v>
      </c>
      <c r="L1785" s="318">
        <v>1362.02</v>
      </c>
      <c r="M1785" s="33">
        <f t="shared" si="225"/>
        <v>1.1661807E-3</v>
      </c>
      <c r="N1785" s="33">
        <f t="shared" si="226"/>
        <v>2.1251233000000001E-3</v>
      </c>
      <c r="O1785" s="54">
        <f t="shared" si="227"/>
        <v>5.9111099999999997E-5</v>
      </c>
      <c r="P1785" s="29">
        <f t="shared" si="228"/>
        <v>13299</v>
      </c>
      <c r="Q1785" s="147"/>
      <c r="R1785" s="147"/>
      <c r="S1785" s="147"/>
      <c r="T1785" s="147"/>
      <c r="U1785" s="86"/>
      <c r="W1785" s="203" t="s">
        <v>3769</v>
      </c>
      <c r="X1785" s="204">
        <v>2482</v>
      </c>
      <c r="Y1785" s="3">
        <f t="shared" si="229"/>
        <v>0</v>
      </c>
      <c r="Z1785" s="206" t="s">
        <v>3769</v>
      </c>
      <c r="AA1785" s="241">
        <v>20</v>
      </c>
      <c r="AE1785" s="311" t="s">
        <v>8934</v>
      </c>
      <c r="AF1785" s="318">
        <v>1362.02</v>
      </c>
    </row>
    <row r="1786" spans="1:32" ht="15.75" hidden="1">
      <c r="A1786" s="87" t="s">
        <v>6573</v>
      </c>
      <c r="B1786" s="49" t="s">
        <v>4376</v>
      </c>
      <c r="C1786" s="50" t="s">
        <v>2271</v>
      </c>
      <c r="D1786" s="50" t="s">
        <v>2115</v>
      </c>
      <c r="E1786" s="50" t="s">
        <v>2172</v>
      </c>
      <c r="F1786" s="50" t="s">
        <v>2119</v>
      </c>
      <c r="G1786" s="52" t="s">
        <v>2108</v>
      </c>
      <c r="H1786" s="53" t="s">
        <v>3770</v>
      </c>
      <c r="I1786" s="245">
        <v>13297</v>
      </c>
      <c r="J1786" s="243">
        <v>1694</v>
      </c>
      <c r="K1786" s="244">
        <v>61</v>
      </c>
      <c r="L1786" s="318">
        <v>1629.94</v>
      </c>
      <c r="M1786" s="33">
        <f t="shared" si="225"/>
        <v>4.5875009000000003E-3</v>
      </c>
      <c r="N1786" s="33">
        <f t="shared" si="226"/>
        <v>4.7677991000000001E-3</v>
      </c>
      <c r="O1786" s="54">
        <f t="shared" si="227"/>
        <v>1.3261809999999999E-4</v>
      </c>
      <c r="P1786" s="29">
        <f t="shared" si="228"/>
        <v>29839</v>
      </c>
      <c r="Q1786" s="146"/>
      <c r="R1786" s="146"/>
      <c r="S1786" s="146"/>
      <c r="T1786" s="146"/>
      <c r="U1786" s="86"/>
      <c r="W1786" s="203" t="s">
        <v>3770</v>
      </c>
      <c r="X1786" s="204">
        <v>1694</v>
      </c>
      <c r="Y1786" s="3">
        <f t="shared" si="229"/>
        <v>0</v>
      </c>
      <c r="Z1786" s="206" t="s">
        <v>3770</v>
      </c>
      <c r="AA1786" s="241">
        <v>61</v>
      </c>
      <c r="AE1786" s="311" t="s">
        <v>8935</v>
      </c>
      <c r="AF1786" s="318">
        <v>1629.94</v>
      </c>
    </row>
    <row r="1787" spans="1:32" ht="15.75" hidden="1">
      <c r="A1787" s="87" t="s">
        <v>6574</v>
      </c>
      <c r="B1787" s="49" t="s">
        <v>4377</v>
      </c>
      <c r="C1787" s="50" t="s">
        <v>2271</v>
      </c>
      <c r="D1787" s="50" t="s">
        <v>2120</v>
      </c>
      <c r="E1787" s="50" t="s">
        <v>2116</v>
      </c>
      <c r="F1787" s="50" t="s">
        <v>2117</v>
      </c>
      <c r="G1787" s="52" t="s">
        <v>2107</v>
      </c>
      <c r="H1787" s="53" t="s">
        <v>3771</v>
      </c>
      <c r="I1787" s="245">
        <v>35102</v>
      </c>
      <c r="J1787" s="243">
        <v>4165</v>
      </c>
      <c r="K1787" s="244">
        <v>306</v>
      </c>
      <c r="L1787" s="318">
        <v>1887.5</v>
      </c>
      <c r="M1787" s="33">
        <f t="shared" si="225"/>
        <v>8.7174518999999992E-3</v>
      </c>
      <c r="N1787" s="33">
        <f t="shared" si="226"/>
        <v>1.9236125600000001E-2</v>
      </c>
      <c r="O1787" s="54">
        <f t="shared" si="227"/>
        <v>5.3506020000000003E-4</v>
      </c>
      <c r="P1787" s="29">
        <f t="shared" si="228"/>
        <v>120388</v>
      </c>
      <c r="Q1787" s="146"/>
      <c r="R1787" s="146"/>
      <c r="S1787" s="146"/>
      <c r="T1787" s="146"/>
      <c r="U1787" s="86"/>
      <c r="W1787" s="203" t="s">
        <v>3771</v>
      </c>
      <c r="X1787" s="204">
        <v>4165</v>
      </c>
      <c r="Y1787" s="3">
        <f t="shared" si="229"/>
        <v>0</v>
      </c>
      <c r="Z1787" s="206" t="s">
        <v>3771</v>
      </c>
      <c r="AA1787" s="241">
        <v>306</v>
      </c>
      <c r="AE1787" s="311" t="s">
        <v>8936</v>
      </c>
      <c r="AF1787" s="318">
        <v>1887.5</v>
      </c>
    </row>
    <row r="1788" spans="1:32" ht="15.75" hidden="1">
      <c r="A1788" s="87" t="s">
        <v>6575</v>
      </c>
      <c r="B1788" s="49" t="s">
        <v>4378</v>
      </c>
      <c r="C1788" s="50" t="s">
        <v>2271</v>
      </c>
      <c r="D1788" s="50" t="s">
        <v>2120</v>
      </c>
      <c r="E1788" s="50" t="s">
        <v>2115</v>
      </c>
      <c r="F1788" s="50" t="s">
        <v>2117</v>
      </c>
      <c r="G1788" s="52" t="s">
        <v>2107</v>
      </c>
      <c r="H1788" s="53" t="s">
        <v>3772</v>
      </c>
      <c r="I1788" s="245">
        <v>16065</v>
      </c>
      <c r="J1788" s="243">
        <v>1867</v>
      </c>
      <c r="K1788" s="244">
        <v>54</v>
      </c>
      <c r="L1788" s="318">
        <v>2211.25</v>
      </c>
      <c r="M1788" s="33">
        <f t="shared" si="225"/>
        <v>3.3613444999999998E-3</v>
      </c>
      <c r="N1788" s="33">
        <f t="shared" si="226"/>
        <v>2.8380464E-3</v>
      </c>
      <c r="O1788" s="54">
        <f t="shared" si="227"/>
        <v>7.8941299999999996E-5</v>
      </c>
      <c r="P1788" s="29">
        <f t="shared" si="228"/>
        <v>17761</v>
      </c>
      <c r="Q1788" s="146"/>
      <c r="R1788" s="146"/>
      <c r="S1788" s="146"/>
      <c r="T1788" s="146"/>
      <c r="U1788" s="86"/>
      <c r="W1788" s="203" t="s">
        <v>3772</v>
      </c>
      <c r="X1788" s="204">
        <v>1867</v>
      </c>
      <c r="Y1788" s="3">
        <f t="shared" si="229"/>
        <v>0</v>
      </c>
      <c r="Z1788" s="206" t="s">
        <v>3772</v>
      </c>
      <c r="AA1788" s="241">
        <v>54</v>
      </c>
      <c r="AE1788" s="311" t="s">
        <v>8937</v>
      </c>
      <c r="AF1788" s="318">
        <v>2211.25</v>
      </c>
    </row>
    <row r="1789" spans="1:32" ht="15.75" hidden="1">
      <c r="A1789" s="87" t="s">
        <v>6576</v>
      </c>
      <c r="B1789" s="49" t="s">
        <v>4379</v>
      </c>
      <c r="C1789" s="50" t="s">
        <v>2271</v>
      </c>
      <c r="D1789" s="50" t="s">
        <v>2120</v>
      </c>
      <c r="E1789" s="50" t="s">
        <v>2120</v>
      </c>
      <c r="F1789" s="50" t="s">
        <v>2117</v>
      </c>
      <c r="G1789" s="52" t="s">
        <v>2107</v>
      </c>
      <c r="H1789" s="53" t="s">
        <v>3773</v>
      </c>
      <c r="I1789" s="245">
        <v>11048</v>
      </c>
      <c r="J1789" s="243">
        <v>1390</v>
      </c>
      <c r="K1789" s="244">
        <v>111</v>
      </c>
      <c r="L1789" s="318">
        <v>2072.56</v>
      </c>
      <c r="M1789" s="33">
        <f t="shared" si="225"/>
        <v>1.00470673E-2</v>
      </c>
      <c r="N1789" s="33">
        <f t="shared" si="226"/>
        <v>6.7382481000000001E-3</v>
      </c>
      <c r="O1789" s="54">
        <f t="shared" si="227"/>
        <v>1.8742690000000001E-4</v>
      </c>
      <c r="P1789" s="29">
        <f t="shared" si="228"/>
        <v>42171</v>
      </c>
      <c r="Q1789" s="146"/>
      <c r="R1789" s="146"/>
      <c r="S1789" s="146"/>
      <c r="T1789" s="146"/>
      <c r="U1789" s="86"/>
      <c r="W1789" s="203" t="s">
        <v>3773</v>
      </c>
      <c r="X1789" s="204">
        <v>1390</v>
      </c>
      <c r="Y1789" s="3">
        <f t="shared" si="229"/>
        <v>0</v>
      </c>
      <c r="Z1789" s="206" t="s">
        <v>3773</v>
      </c>
      <c r="AA1789" s="241">
        <v>111</v>
      </c>
      <c r="AE1789" s="311" t="s">
        <v>8938</v>
      </c>
      <c r="AF1789" s="318">
        <v>2072.56</v>
      </c>
    </row>
    <row r="1790" spans="1:32" ht="15.75" hidden="1">
      <c r="A1790" s="87" t="s">
        <v>6577</v>
      </c>
      <c r="B1790" s="49" t="s">
        <v>4380</v>
      </c>
      <c r="C1790" s="50" t="s">
        <v>2271</v>
      </c>
      <c r="D1790" s="50" t="s">
        <v>2120</v>
      </c>
      <c r="E1790" s="50" t="s">
        <v>2122</v>
      </c>
      <c r="F1790" s="50" t="s">
        <v>2119</v>
      </c>
      <c r="G1790" s="52" t="s">
        <v>2108</v>
      </c>
      <c r="H1790" s="53" t="s">
        <v>3774</v>
      </c>
      <c r="I1790" s="245">
        <v>11176</v>
      </c>
      <c r="J1790" s="243">
        <v>1690</v>
      </c>
      <c r="K1790" s="244">
        <v>27</v>
      </c>
      <c r="L1790" s="318">
        <v>1576.26</v>
      </c>
      <c r="M1790" s="33">
        <f t="shared" si="225"/>
        <v>2.4158910999999999E-3</v>
      </c>
      <c r="N1790" s="33">
        <f t="shared" si="226"/>
        <v>2.5902172999999998E-3</v>
      </c>
      <c r="O1790" s="54">
        <f t="shared" si="227"/>
        <v>7.2047799999999998E-5</v>
      </c>
      <c r="P1790" s="29">
        <f t="shared" si="228"/>
        <v>16210</v>
      </c>
      <c r="Q1790" s="146"/>
      <c r="R1790" s="146"/>
      <c r="S1790" s="146"/>
      <c r="T1790" s="146"/>
      <c r="U1790" s="86"/>
      <c r="W1790" s="203" t="s">
        <v>3774</v>
      </c>
      <c r="X1790" s="204">
        <v>1690</v>
      </c>
      <c r="Y1790" s="3">
        <f t="shared" si="229"/>
        <v>0</v>
      </c>
      <c r="Z1790" s="206" t="s">
        <v>3774</v>
      </c>
      <c r="AA1790" s="241">
        <v>27</v>
      </c>
      <c r="AE1790" s="311" t="s">
        <v>8939</v>
      </c>
      <c r="AF1790" s="318">
        <v>1576.26</v>
      </c>
    </row>
    <row r="1791" spans="1:32" ht="15.75" hidden="1">
      <c r="A1791" s="87" t="s">
        <v>6578</v>
      </c>
      <c r="B1791" s="49" t="s">
        <v>4381</v>
      </c>
      <c r="C1791" s="50" t="s">
        <v>2271</v>
      </c>
      <c r="D1791" s="50" t="s">
        <v>2120</v>
      </c>
      <c r="E1791" s="50" t="s">
        <v>2124</v>
      </c>
      <c r="F1791" s="50" t="s">
        <v>2119</v>
      </c>
      <c r="G1791" s="52" t="s">
        <v>2108</v>
      </c>
      <c r="H1791" s="53" t="s">
        <v>3775</v>
      </c>
      <c r="I1791" s="245">
        <v>9741</v>
      </c>
      <c r="J1791" s="243">
        <v>1462</v>
      </c>
      <c r="K1791" s="244">
        <v>82</v>
      </c>
      <c r="L1791" s="318">
        <v>1259.68</v>
      </c>
      <c r="M1791" s="33">
        <f t="shared" si="225"/>
        <v>8.4180268000000006E-3</v>
      </c>
      <c r="N1791" s="33">
        <f t="shared" si="226"/>
        <v>9.7700647000000009E-3</v>
      </c>
      <c r="O1791" s="54">
        <f t="shared" si="227"/>
        <v>2.7175810000000002E-4</v>
      </c>
      <c r="P1791" s="29">
        <f t="shared" si="228"/>
        <v>61145</v>
      </c>
      <c r="Q1791" s="146"/>
      <c r="R1791" s="146"/>
      <c r="S1791" s="146"/>
      <c r="T1791" s="146"/>
      <c r="U1791" s="86"/>
      <c r="W1791" s="203" t="s">
        <v>3775</v>
      </c>
      <c r="X1791" s="204">
        <v>1462</v>
      </c>
      <c r="Y1791" s="3">
        <f t="shared" si="229"/>
        <v>0</v>
      </c>
      <c r="Z1791" s="206" t="s">
        <v>3775</v>
      </c>
      <c r="AA1791" s="241">
        <v>82</v>
      </c>
      <c r="AE1791" s="311" t="s">
        <v>8940</v>
      </c>
      <c r="AF1791" s="318">
        <v>1259.68</v>
      </c>
    </row>
    <row r="1792" spans="1:32" ht="15.75" hidden="1">
      <c r="A1792" s="87" t="s">
        <v>6579</v>
      </c>
      <c r="B1792" s="49" t="s">
        <v>4382</v>
      </c>
      <c r="C1792" s="50" t="s">
        <v>2271</v>
      </c>
      <c r="D1792" s="50" t="s">
        <v>2120</v>
      </c>
      <c r="E1792" s="50" t="s">
        <v>2126</v>
      </c>
      <c r="F1792" s="50" t="s">
        <v>2119</v>
      </c>
      <c r="G1792" s="52" t="s">
        <v>2108</v>
      </c>
      <c r="H1792" s="53" t="s">
        <v>3421</v>
      </c>
      <c r="I1792" s="245">
        <v>5826</v>
      </c>
      <c r="J1792" s="243">
        <v>841</v>
      </c>
      <c r="K1792" s="244">
        <v>24</v>
      </c>
      <c r="L1792" s="318">
        <v>1427.4</v>
      </c>
      <c r="M1792" s="33">
        <f t="shared" si="225"/>
        <v>4.1194643999999999E-3</v>
      </c>
      <c r="N1792" s="33">
        <f t="shared" si="226"/>
        <v>2.4271189000000001E-3</v>
      </c>
      <c r="O1792" s="54">
        <f t="shared" si="227"/>
        <v>6.7511199999999998E-5</v>
      </c>
      <c r="P1792" s="29">
        <f t="shared" si="228"/>
        <v>15190</v>
      </c>
      <c r="Q1792" s="146"/>
      <c r="R1792" s="146"/>
      <c r="S1792" s="146"/>
      <c r="T1792" s="146"/>
      <c r="U1792" s="86"/>
      <c r="W1792" s="203" t="s">
        <v>3421</v>
      </c>
      <c r="X1792" s="204">
        <v>841</v>
      </c>
      <c r="Y1792" s="3">
        <f t="shared" si="229"/>
        <v>0</v>
      </c>
      <c r="Z1792" s="206" t="s">
        <v>3421</v>
      </c>
      <c r="AA1792" s="241">
        <v>24</v>
      </c>
      <c r="AE1792" s="311" t="s">
        <v>8597</v>
      </c>
      <c r="AF1792" s="318">
        <v>1427.4</v>
      </c>
    </row>
    <row r="1793" spans="1:32" ht="15.75" hidden="1">
      <c r="A1793" s="87" t="s">
        <v>6580</v>
      </c>
      <c r="B1793" s="49" t="s">
        <v>4383</v>
      </c>
      <c r="C1793" s="50" t="s">
        <v>2271</v>
      </c>
      <c r="D1793" s="50" t="s">
        <v>2120</v>
      </c>
      <c r="E1793" s="50" t="s">
        <v>2133</v>
      </c>
      <c r="F1793" s="50" t="s">
        <v>2119</v>
      </c>
      <c r="G1793" s="52" t="s">
        <v>2108</v>
      </c>
      <c r="H1793" s="53" t="s">
        <v>3776</v>
      </c>
      <c r="I1793" s="245">
        <v>13131</v>
      </c>
      <c r="J1793" s="243">
        <v>1749</v>
      </c>
      <c r="K1793" s="244">
        <v>57</v>
      </c>
      <c r="L1793" s="318">
        <v>1392.36</v>
      </c>
      <c r="M1793" s="33">
        <f t="shared" si="225"/>
        <v>4.3408726999999998E-3</v>
      </c>
      <c r="N1793" s="33">
        <f t="shared" si="226"/>
        <v>5.4527465999999998E-3</v>
      </c>
      <c r="O1793" s="54">
        <f t="shared" si="227"/>
        <v>1.516702E-4</v>
      </c>
      <c r="P1793" s="29">
        <f t="shared" si="228"/>
        <v>34125</v>
      </c>
      <c r="Q1793" s="146"/>
      <c r="R1793" s="146"/>
      <c r="S1793" s="146"/>
      <c r="T1793" s="146"/>
      <c r="U1793" s="86"/>
      <c r="W1793" s="203" t="s">
        <v>3776</v>
      </c>
      <c r="X1793" s="204">
        <v>1749</v>
      </c>
      <c r="Y1793" s="3">
        <f t="shared" si="229"/>
        <v>0</v>
      </c>
      <c r="Z1793" s="206" t="s">
        <v>3776</v>
      </c>
      <c r="AA1793" s="241">
        <v>57</v>
      </c>
      <c r="AE1793" s="311" t="s">
        <v>8941</v>
      </c>
      <c r="AF1793" s="318">
        <v>1392.36</v>
      </c>
    </row>
    <row r="1794" spans="1:32" ht="15.75" hidden="1">
      <c r="A1794" s="87" t="s">
        <v>6581</v>
      </c>
      <c r="B1794" s="49" t="s">
        <v>4384</v>
      </c>
      <c r="C1794" s="50" t="s">
        <v>2271</v>
      </c>
      <c r="D1794" s="50" t="s">
        <v>2120</v>
      </c>
      <c r="E1794" s="50" t="s">
        <v>2157</v>
      </c>
      <c r="F1794" s="50" t="s">
        <v>2119</v>
      </c>
      <c r="G1794" s="52" t="s">
        <v>2108</v>
      </c>
      <c r="H1794" s="53" t="s">
        <v>3777</v>
      </c>
      <c r="I1794" s="245">
        <v>10704</v>
      </c>
      <c r="J1794" s="243">
        <v>1628</v>
      </c>
      <c r="K1794" s="244">
        <v>23</v>
      </c>
      <c r="L1794" s="318">
        <v>1111.3699999999999</v>
      </c>
      <c r="M1794" s="33">
        <f t="shared" si="225"/>
        <v>2.1487294E-3</v>
      </c>
      <c r="N1794" s="33">
        <f t="shared" si="226"/>
        <v>3.1475849E-3</v>
      </c>
      <c r="O1794" s="54">
        <f t="shared" si="227"/>
        <v>8.7551200000000003E-5</v>
      </c>
      <c r="P1794" s="29">
        <f t="shared" si="228"/>
        <v>19699</v>
      </c>
      <c r="Q1794" s="146"/>
      <c r="R1794" s="146"/>
      <c r="S1794" s="146"/>
      <c r="T1794" s="146"/>
      <c r="U1794" s="86"/>
      <c r="W1794" s="203" t="s">
        <v>3777</v>
      </c>
      <c r="X1794" s="204">
        <v>1628</v>
      </c>
      <c r="Y1794" s="3">
        <f t="shared" si="229"/>
        <v>0</v>
      </c>
      <c r="Z1794" s="206" t="s">
        <v>3777</v>
      </c>
      <c r="AA1794" s="241">
        <v>23</v>
      </c>
      <c r="AE1794" s="311" t="s">
        <v>8942</v>
      </c>
      <c r="AF1794" s="318">
        <v>1111.3699999999999</v>
      </c>
    </row>
    <row r="1795" spans="1:32" ht="15.75" hidden="1">
      <c r="A1795" s="87" t="s">
        <v>6582</v>
      </c>
      <c r="B1795" s="49" t="s">
        <v>4385</v>
      </c>
      <c r="C1795" s="50" t="s">
        <v>2271</v>
      </c>
      <c r="D1795" s="50" t="s">
        <v>2120</v>
      </c>
      <c r="E1795" s="50" t="s">
        <v>2159</v>
      </c>
      <c r="F1795" s="50" t="s">
        <v>2119</v>
      </c>
      <c r="G1795" s="52" t="s">
        <v>2108</v>
      </c>
      <c r="H1795" s="53" t="s">
        <v>3778</v>
      </c>
      <c r="I1795" s="245">
        <v>12044</v>
      </c>
      <c r="J1795" s="243">
        <v>1928</v>
      </c>
      <c r="K1795" s="244">
        <v>18</v>
      </c>
      <c r="L1795" s="318">
        <v>892.03</v>
      </c>
      <c r="M1795" s="33">
        <f t="shared" si="225"/>
        <v>1.49452E-3</v>
      </c>
      <c r="N1795" s="33">
        <f t="shared" si="226"/>
        <v>3.2301991E-3</v>
      </c>
      <c r="O1795" s="54">
        <f t="shared" si="227"/>
        <v>8.98492E-5</v>
      </c>
      <c r="P1795" s="29">
        <f t="shared" si="228"/>
        <v>20216</v>
      </c>
      <c r="Q1795" s="146"/>
      <c r="R1795" s="146"/>
      <c r="S1795" s="146"/>
      <c r="T1795" s="146"/>
      <c r="U1795" s="86"/>
      <c r="W1795" s="203" t="s">
        <v>3778</v>
      </c>
      <c r="X1795" s="204">
        <v>1928</v>
      </c>
      <c r="Y1795" s="3">
        <f t="shared" si="229"/>
        <v>0</v>
      </c>
      <c r="Z1795" s="206" t="s">
        <v>3778</v>
      </c>
      <c r="AA1795" s="241">
        <v>18</v>
      </c>
      <c r="AE1795" s="311" t="s">
        <v>8943</v>
      </c>
      <c r="AF1795" s="318">
        <v>892.03</v>
      </c>
    </row>
    <row r="1796" spans="1:32" ht="15.75" hidden="1">
      <c r="A1796" s="87" t="s">
        <v>6583</v>
      </c>
      <c r="B1796" s="49" t="s">
        <v>4386</v>
      </c>
      <c r="C1796" s="50" t="s">
        <v>2271</v>
      </c>
      <c r="D1796" s="50" t="s">
        <v>2120</v>
      </c>
      <c r="E1796" s="50" t="s">
        <v>2172</v>
      </c>
      <c r="F1796" s="50">
        <v>3</v>
      </c>
      <c r="G1796" s="52" t="s">
        <v>2109</v>
      </c>
      <c r="H1796" s="53" t="s">
        <v>3779</v>
      </c>
      <c r="I1796" s="245">
        <v>26787</v>
      </c>
      <c r="J1796" s="243">
        <v>3724</v>
      </c>
      <c r="K1796" s="244">
        <v>217</v>
      </c>
      <c r="L1796" s="318">
        <v>1633.64</v>
      </c>
      <c r="M1796" s="33">
        <f t="shared" si="225"/>
        <v>8.1009444000000007E-3</v>
      </c>
      <c r="N1796" s="33">
        <f t="shared" si="226"/>
        <v>1.8466686E-2</v>
      </c>
      <c r="O1796" s="54">
        <f t="shared" si="227"/>
        <v>5.1365799999999995E-4</v>
      </c>
      <c r="P1796" s="29">
        <f t="shared" si="228"/>
        <v>115573</v>
      </c>
      <c r="Q1796" s="146"/>
      <c r="R1796" s="186"/>
      <c r="S1796" s="146"/>
      <c r="T1796" s="196"/>
      <c r="U1796" s="86"/>
      <c r="W1796" s="203" t="s">
        <v>3779</v>
      </c>
      <c r="X1796" s="204">
        <v>3724</v>
      </c>
      <c r="Y1796" s="3">
        <f t="shared" si="229"/>
        <v>0</v>
      </c>
      <c r="Z1796" s="206" t="s">
        <v>3779</v>
      </c>
      <c r="AA1796" s="241">
        <v>217</v>
      </c>
      <c r="AE1796" s="311" t="s">
        <v>8944</v>
      </c>
      <c r="AF1796" s="318">
        <v>1633.64</v>
      </c>
    </row>
    <row r="1797" spans="1:32" ht="15.75" hidden="1">
      <c r="A1797" s="87" t="s">
        <v>6584</v>
      </c>
      <c r="B1797" s="49" t="s">
        <v>4387</v>
      </c>
      <c r="C1797" s="50" t="s">
        <v>2271</v>
      </c>
      <c r="D1797" s="50" t="s">
        <v>2120</v>
      </c>
      <c r="E1797" s="50" t="s">
        <v>2174</v>
      </c>
      <c r="F1797" s="50">
        <v>3</v>
      </c>
      <c r="G1797" s="52" t="s">
        <v>2109</v>
      </c>
      <c r="H1797" s="53" t="s">
        <v>3780</v>
      </c>
      <c r="I1797" s="245">
        <v>13049</v>
      </c>
      <c r="J1797" s="243">
        <v>1892</v>
      </c>
      <c r="K1797" s="244">
        <v>77</v>
      </c>
      <c r="L1797" s="318">
        <v>1562.41</v>
      </c>
      <c r="M1797" s="33">
        <f t="shared" si="225"/>
        <v>5.9008352999999998E-3</v>
      </c>
      <c r="N1797" s="33">
        <f t="shared" si="226"/>
        <v>7.1456150000000001E-3</v>
      </c>
      <c r="O1797" s="54">
        <f t="shared" si="227"/>
        <v>1.98758E-4</v>
      </c>
      <c r="P1797" s="29">
        <f t="shared" si="228"/>
        <v>44720</v>
      </c>
      <c r="Q1797" s="146"/>
      <c r="R1797" s="146"/>
      <c r="S1797" s="146"/>
      <c r="T1797" s="146"/>
      <c r="U1797" s="86"/>
      <c r="W1797" s="203" t="s">
        <v>3780</v>
      </c>
      <c r="X1797" s="204">
        <v>1892</v>
      </c>
      <c r="Y1797" s="3">
        <f t="shared" si="229"/>
        <v>0</v>
      </c>
      <c r="Z1797" s="206" t="s">
        <v>3780</v>
      </c>
      <c r="AA1797" s="241">
        <v>77</v>
      </c>
      <c r="AE1797" s="311" t="s">
        <v>8945</v>
      </c>
      <c r="AF1797" s="318">
        <v>1562.41</v>
      </c>
    </row>
    <row r="1798" spans="1:32" ht="15.75" hidden="1">
      <c r="A1798" s="87" t="s">
        <v>6585</v>
      </c>
      <c r="B1798" s="49" t="s">
        <v>4388</v>
      </c>
      <c r="C1798" s="50" t="s">
        <v>2271</v>
      </c>
      <c r="D1798" s="50" t="s">
        <v>2120</v>
      </c>
      <c r="E1798" s="50" t="s">
        <v>2175</v>
      </c>
      <c r="F1798" s="50" t="s">
        <v>2119</v>
      </c>
      <c r="G1798" s="52" t="s">
        <v>2108</v>
      </c>
      <c r="H1798" s="53" t="s">
        <v>3781</v>
      </c>
      <c r="I1798" s="245">
        <v>13190</v>
      </c>
      <c r="J1798" s="243">
        <v>1964</v>
      </c>
      <c r="K1798" s="244">
        <v>102</v>
      </c>
      <c r="L1798" s="318">
        <v>1346.86</v>
      </c>
      <c r="M1798" s="33">
        <f t="shared" si="225"/>
        <v>7.7331311000000003E-3</v>
      </c>
      <c r="N1798" s="33">
        <f t="shared" si="226"/>
        <v>1.1276501899999999E-2</v>
      </c>
      <c r="O1798" s="54">
        <f t="shared" si="227"/>
        <v>3.1366020000000002E-4</v>
      </c>
      <c r="P1798" s="29">
        <f t="shared" si="228"/>
        <v>70573</v>
      </c>
      <c r="Q1798" s="146"/>
      <c r="R1798" s="146"/>
      <c r="S1798" s="146"/>
      <c r="T1798" s="146"/>
      <c r="U1798" s="86"/>
      <c r="W1798" s="203" t="s">
        <v>3781</v>
      </c>
      <c r="X1798" s="204">
        <v>1964</v>
      </c>
      <c r="Y1798" s="3">
        <f t="shared" si="229"/>
        <v>0</v>
      </c>
      <c r="Z1798" s="206" t="s">
        <v>3781</v>
      </c>
      <c r="AA1798" s="241">
        <v>102</v>
      </c>
      <c r="AE1798" s="311" t="s">
        <v>8946</v>
      </c>
      <c r="AF1798" s="318">
        <v>1346.86</v>
      </c>
    </row>
    <row r="1799" spans="1:32" ht="15.75" hidden="1">
      <c r="A1799" s="87" t="s">
        <v>6586</v>
      </c>
      <c r="B1799" s="49" t="s">
        <v>4389</v>
      </c>
      <c r="C1799" s="50" t="s">
        <v>2271</v>
      </c>
      <c r="D1799" s="50" t="s">
        <v>2122</v>
      </c>
      <c r="E1799" s="50" t="s">
        <v>2116</v>
      </c>
      <c r="F1799" s="50">
        <v>3</v>
      </c>
      <c r="G1799" s="52" t="s">
        <v>2109</v>
      </c>
      <c r="H1799" s="53" t="s">
        <v>3782</v>
      </c>
      <c r="I1799" s="245">
        <v>13132</v>
      </c>
      <c r="J1799" s="243">
        <v>1581</v>
      </c>
      <c r="K1799" s="244">
        <v>132</v>
      </c>
      <c r="L1799" s="318">
        <v>1198.8499999999999</v>
      </c>
      <c r="M1799" s="33">
        <f t="shared" si="225"/>
        <v>1.0051781900000001E-2</v>
      </c>
      <c r="N1799" s="33">
        <f t="shared" si="226"/>
        <v>1.32559262E-2</v>
      </c>
      <c r="O1799" s="54">
        <f t="shared" si="227"/>
        <v>3.687187E-4</v>
      </c>
      <c r="P1799" s="29">
        <f t="shared" si="228"/>
        <v>82961</v>
      </c>
      <c r="Q1799" s="147"/>
      <c r="R1799" s="147"/>
      <c r="S1799" s="147"/>
      <c r="T1799" s="147"/>
      <c r="U1799" s="86"/>
      <c r="W1799" s="203" t="s">
        <v>3782</v>
      </c>
      <c r="X1799" s="204">
        <v>1581</v>
      </c>
      <c r="Y1799" s="3">
        <f t="shared" si="229"/>
        <v>0</v>
      </c>
      <c r="Z1799" s="206" t="s">
        <v>3782</v>
      </c>
      <c r="AA1799" s="241">
        <v>132</v>
      </c>
      <c r="AE1799" s="311" t="s">
        <v>8947</v>
      </c>
      <c r="AF1799" s="318">
        <v>1198.8499999999999</v>
      </c>
    </row>
    <row r="1800" spans="1:32" ht="15.75" hidden="1">
      <c r="A1800" s="87" t="s">
        <v>6587</v>
      </c>
      <c r="B1800" s="49" t="s">
        <v>4390</v>
      </c>
      <c r="C1800" s="50" t="s">
        <v>2271</v>
      </c>
      <c r="D1800" s="50" t="s">
        <v>2122</v>
      </c>
      <c r="E1800" s="50" t="s">
        <v>2115</v>
      </c>
      <c r="F1800" s="50" t="s">
        <v>2119</v>
      </c>
      <c r="G1800" s="52" t="s">
        <v>2108</v>
      </c>
      <c r="H1800" s="53" t="s">
        <v>3783</v>
      </c>
      <c r="I1800" s="245">
        <v>3909</v>
      </c>
      <c r="J1800" s="243">
        <v>434</v>
      </c>
      <c r="K1800" s="244">
        <v>47</v>
      </c>
      <c r="L1800" s="318">
        <v>918.57</v>
      </c>
      <c r="M1800" s="33">
        <f t="shared" si="225"/>
        <v>1.20235354E-2</v>
      </c>
      <c r="N1800" s="33">
        <f t="shared" si="226"/>
        <v>5.6808020000000004E-3</v>
      </c>
      <c r="O1800" s="54">
        <f t="shared" si="227"/>
        <v>1.580137E-4</v>
      </c>
      <c r="P1800" s="29">
        <f t="shared" si="228"/>
        <v>35553</v>
      </c>
      <c r="Q1800" s="146"/>
      <c r="R1800" s="146"/>
      <c r="S1800" s="146"/>
      <c r="T1800" s="146"/>
      <c r="U1800" s="86"/>
      <c r="W1800" s="203" t="s">
        <v>3783</v>
      </c>
      <c r="X1800" s="204">
        <v>434</v>
      </c>
      <c r="Y1800" s="3">
        <f t="shared" si="229"/>
        <v>0</v>
      </c>
      <c r="Z1800" s="206" t="s">
        <v>3783</v>
      </c>
      <c r="AA1800" s="241">
        <v>47</v>
      </c>
      <c r="AE1800" s="311" t="s">
        <v>8948</v>
      </c>
      <c r="AF1800" s="318">
        <v>918.57</v>
      </c>
    </row>
    <row r="1801" spans="1:32" ht="15.75" hidden="1">
      <c r="A1801" s="87" t="s">
        <v>6588</v>
      </c>
      <c r="B1801" s="49" t="s">
        <v>4391</v>
      </c>
      <c r="C1801" s="50" t="s">
        <v>2271</v>
      </c>
      <c r="D1801" s="50" t="s">
        <v>2122</v>
      </c>
      <c r="E1801" s="50" t="s">
        <v>2120</v>
      </c>
      <c r="F1801" s="50" t="s">
        <v>2119</v>
      </c>
      <c r="G1801" s="52" t="s">
        <v>2108</v>
      </c>
      <c r="H1801" s="53" t="s">
        <v>3610</v>
      </c>
      <c r="I1801" s="245">
        <v>5959</v>
      </c>
      <c r="J1801" s="243">
        <v>801</v>
      </c>
      <c r="K1801" s="244">
        <v>7</v>
      </c>
      <c r="L1801" s="318">
        <v>1117.3699999999999</v>
      </c>
      <c r="M1801" s="33">
        <f t="shared" ref="M1801:M1832" si="230" xml:space="preserve"> ROUNDDOWN(K1801/I1801,10)</f>
        <v>1.1746936999999999E-3</v>
      </c>
      <c r="N1801" s="33">
        <f t="shared" ref="N1801:N1832" si="231">ROUNDDOWN(J1801*M1801/L1801,10)</f>
        <v>8.4209309999999996E-4</v>
      </c>
      <c r="O1801" s="54">
        <f t="shared" ref="O1801:O1832" si="232">ROUNDDOWN(N1801/$N$2499,10)</f>
        <v>2.3423099999999999E-5</v>
      </c>
      <c r="P1801" s="29">
        <f t="shared" si="228"/>
        <v>5270</v>
      </c>
      <c r="Q1801" s="146"/>
      <c r="R1801" s="146"/>
      <c r="S1801" s="146"/>
      <c r="T1801" s="146"/>
      <c r="U1801" s="86"/>
      <c r="W1801" s="203" t="s">
        <v>3610</v>
      </c>
      <c r="X1801" s="204">
        <v>801</v>
      </c>
      <c r="Y1801" s="3">
        <f t="shared" si="229"/>
        <v>0</v>
      </c>
      <c r="Z1801" s="206" t="s">
        <v>3610</v>
      </c>
      <c r="AA1801" s="241">
        <v>7</v>
      </c>
      <c r="AE1801" s="311" t="s">
        <v>8783</v>
      </c>
      <c r="AF1801" s="318">
        <v>1117.3699999999999</v>
      </c>
    </row>
    <row r="1802" spans="1:32" ht="15.75" hidden="1">
      <c r="A1802" s="87" t="s">
        <v>6589</v>
      </c>
      <c r="B1802" s="49" t="s">
        <v>4392</v>
      </c>
      <c r="C1802" s="50" t="s">
        <v>2271</v>
      </c>
      <c r="D1802" s="50" t="s">
        <v>2122</v>
      </c>
      <c r="E1802" s="50" t="s">
        <v>2122</v>
      </c>
      <c r="F1802" s="50" t="s">
        <v>2119</v>
      </c>
      <c r="G1802" s="52" t="s">
        <v>2108</v>
      </c>
      <c r="H1802" s="53" t="s">
        <v>3784</v>
      </c>
      <c r="I1802" s="245">
        <v>5621</v>
      </c>
      <c r="J1802" s="243">
        <v>683</v>
      </c>
      <c r="K1802" s="244">
        <v>16</v>
      </c>
      <c r="L1802" s="318">
        <v>1814.39</v>
      </c>
      <c r="M1802" s="33">
        <f t="shared" si="230"/>
        <v>2.8464685000000002E-3</v>
      </c>
      <c r="N1802" s="33">
        <f t="shared" si="231"/>
        <v>1.0715105000000001E-3</v>
      </c>
      <c r="O1802" s="54">
        <f t="shared" si="232"/>
        <v>2.9804399999999999E-5</v>
      </c>
      <c r="P1802" s="29">
        <f t="shared" si="228"/>
        <v>6705</v>
      </c>
      <c r="Q1802" s="146"/>
      <c r="R1802" s="146"/>
      <c r="S1802" s="146"/>
      <c r="T1802" s="146"/>
      <c r="U1802" s="86"/>
      <c r="W1802" s="203" t="s">
        <v>3784</v>
      </c>
      <c r="X1802" s="204">
        <v>683</v>
      </c>
      <c r="Y1802" s="3">
        <f t="shared" si="229"/>
        <v>0</v>
      </c>
      <c r="Z1802" s="206" t="s">
        <v>3784</v>
      </c>
      <c r="AA1802" s="241">
        <v>16</v>
      </c>
      <c r="AE1802" s="311" t="s">
        <v>8949</v>
      </c>
      <c r="AF1802" s="318">
        <v>1814.39</v>
      </c>
    </row>
    <row r="1803" spans="1:32" ht="15.75" hidden="1">
      <c r="A1803" s="87" t="s">
        <v>6590</v>
      </c>
      <c r="B1803" s="49" t="s">
        <v>4393</v>
      </c>
      <c r="C1803" s="50" t="s">
        <v>2271</v>
      </c>
      <c r="D1803" s="50" t="s">
        <v>2122</v>
      </c>
      <c r="E1803" s="50" t="s">
        <v>2124</v>
      </c>
      <c r="F1803" s="50" t="s">
        <v>2119</v>
      </c>
      <c r="G1803" s="52" t="s">
        <v>2108</v>
      </c>
      <c r="H1803" s="53" t="s">
        <v>3785</v>
      </c>
      <c r="I1803" s="245">
        <v>13638</v>
      </c>
      <c r="J1803" s="243">
        <v>1642</v>
      </c>
      <c r="K1803" s="244">
        <v>80</v>
      </c>
      <c r="L1803" s="318">
        <v>1142.9000000000001</v>
      </c>
      <c r="M1803" s="33">
        <f t="shared" si="230"/>
        <v>5.8659627000000004E-3</v>
      </c>
      <c r="N1803" s="33">
        <f t="shared" si="231"/>
        <v>8.4276057999999997E-3</v>
      </c>
      <c r="O1803" s="54">
        <f t="shared" si="232"/>
        <v>2.3441710000000001E-4</v>
      </c>
      <c r="P1803" s="29">
        <f t="shared" si="228"/>
        <v>52743</v>
      </c>
      <c r="Q1803" s="146"/>
      <c r="R1803" s="146"/>
      <c r="S1803" s="146"/>
      <c r="T1803" s="146"/>
      <c r="U1803" s="86"/>
      <c r="W1803" s="203" t="s">
        <v>3785</v>
      </c>
      <c r="X1803" s="204">
        <v>1642</v>
      </c>
      <c r="Y1803" s="3">
        <f t="shared" si="229"/>
        <v>0</v>
      </c>
      <c r="Z1803" s="206" t="s">
        <v>3785</v>
      </c>
      <c r="AA1803" s="241">
        <v>80</v>
      </c>
      <c r="AE1803" s="311" t="s">
        <v>8950</v>
      </c>
      <c r="AF1803" s="318">
        <v>1142.9000000000001</v>
      </c>
    </row>
    <row r="1804" spans="1:32" ht="15.75" hidden="1">
      <c r="A1804" s="87" t="s">
        <v>6591</v>
      </c>
      <c r="B1804" s="49" t="s">
        <v>4394</v>
      </c>
      <c r="C1804" s="50" t="s">
        <v>2271</v>
      </c>
      <c r="D1804" s="50" t="s">
        <v>2122</v>
      </c>
      <c r="E1804" s="50" t="s">
        <v>2126</v>
      </c>
      <c r="F1804" s="50">
        <v>3</v>
      </c>
      <c r="G1804" s="52" t="s">
        <v>2109</v>
      </c>
      <c r="H1804" s="53" t="s">
        <v>3786</v>
      </c>
      <c r="I1804" s="245">
        <v>9690</v>
      </c>
      <c r="J1804" s="243">
        <v>1106</v>
      </c>
      <c r="K1804" s="244">
        <v>69</v>
      </c>
      <c r="L1804" s="318">
        <v>1092.1099999999999</v>
      </c>
      <c r="M1804" s="33">
        <f t="shared" si="230"/>
        <v>7.1207429999999997E-3</v>
      </c>
      <c r="N1804" s="33">
        <f t="shared" si="231"/>
        <v>7.2113081000000001E-3</v>
      </c>
      <c r="O1804" s="54">
        <f t="shared" si="232"/>
        <v>2.005853E-4</v>
      </c>
      <c r="P1804" s="29">
        <f t="shared" si="228"/>
        <v>45131</v>
      </c>
      <c r="Q1804" s="146"/>
      <c r="R1804" s="146"/>
      <c r="S1804" s="146"/>
      <c r="T1804" s="146"/>
      <c r="U1804" s="86"/>
      <c r="W1804" s="203" t="s">
        <v>3786</v>
      </c>
      <c r="X1804" s="204">
        <v>1106</v>
      </c>
      <c r="Y1804" s="3">
        <f t="shared" si="229"/>
        <v>0</v>
      </c>
      <c r="Z1804" s="206" t="s">
        <v>3786</v>
      </c>
      <c r="AA1804" s="241">
        <v>69</v>
      </c>
      <c r="AE1804" s="311" t="s">
        <v>8951</v>
      </c>
      <c r="AF1804" s="318">
        <v>1092.1099999999999</v>
      </c>
    </row>
    <row r="1805" spans="1:32" ht="15.75" hidden="1">
      <c r="A1805" s="87" t="s">
        <v>6592</v>
      </c>
      <c r="B1805" s="49" t="s">
        <v>4395</v>
      </c>
      <c r="C1805" s="50" t="s">
        <v>2271</v>
      </c>
      <c r="D1805" s="50" t="s">
        <v>2122</v>
      </c>
      <c r="E1805" s="50" t="s">
        <v>2133</v>
      </c>
      <c r="F1805" s="50" t="s">
        <v>2119</v>
      </c>
      <c r="G1805" s="52" t="s">
        <v>2108</v>
      </c>
      <c r="H1805" s="53" t="s">
        <v>3787</v>
      </c>
      <c r="I1805" s="245">
        <v>10755</v>
      </c>
      <c r="J1805" s="243">
        <v>1320</v>
      </c>
      <c r="K1805" s="244">
        <v>29</v>
      </c>
      <c r="L1805" s="318">
        <v>1545.51</v>
      </c>
      <c r="M1805" s="33">
        <f t="shared" si="230"/>
        <v>2.6964201999999998E-3</v>
      </c>
      <c r="N1805" s="33">
        <f t="shared" si="231"/>
        <v>2.3029774E-3</v>
      </c>
      <c r="O1805" s="54">
        <f t="shared" si="232"/>
        <v>6.4058200000000003E-5</v>
      </c>
      <c r="P1805" s="29">
        <f t="shared" si="228"/>
        <v>14413</v>
      </c>
      <c r="Q1805" s="146"/>
      <c r="R1805" s="146"/>
      <c r="S1805" s="146"/>
      <c r="T1805" s="146"/>
      <c r="U1805" s="86"/>
      <c r="W1805" s="203" t="s">
        <v>3787</v>
      </c>
      <c r="X1805" s="204">
        <v>1320</v>
      </c>
      <c r="Y1805" s="3">
        <f t="shared" si="229"/>
        <v>0</v>
      </c>
      <c r="Z1805" s="206" t="s">
        <v>3787</v>
      </c>
      <c r="AA1805" s="241">
        <v>29</v>
      </c>
      <c r="AE1805" s="311" t="s">
        <v>8952</v>
      </c>
      <c r="AF1805" s="318">
        <v>1545.51</v>
      </c>
    </row>
    <row r="1806" spans="1:32" ht="15.75" hidden="1">
      <c r="A1806" s="87" t="s">
        <v>6593</v>
      </c>
      <c r="B1806" s="49" t="s">
        <v>4396</v>
      </c>
      <c r="C1806" s="50" t="s">
        <v>2271</v>
      </c>
      <c r="D1806" s="50" t="s">
        <v>2122</v>
      </c>
      <c r="E1806" s="50" t="s">
        <v>2157</v>
      </c>
      <c r="F1806" s="50" t="s">
        <v>2119</v>
      </c>
      <c r="G1806" s="52" t="s">
        <v>2108</v>
      </c>
      <c r="H1806" s="53" t="s">
        <v>3788</v>
      </c>
      <c r="I1806" s="245">
        <v>4887</v>
      </c>
      <c r="J1806" s="243">
        <v>625</v>
      </c>
      <c r="K1806" s="244">
        <v>25</v>
      </c>
      <c r="L1806" s="318">
        <v>832.49</v>
      </c>
      <c r="M1806" s="33">
        <f t="shared" si="230"/>
        <v>5.1156127999999997E-3</v>
      </c>
      <c r="N1806" s="33">
        <f t="shared" si="231"/>
        <v>3.8405962E-3</v>
      </c>
      <c r="O1806" s="54">
        <f t="shared" si="232"/>
        <v>1.068276E-4</v>
      </c>
      <c r="P1806" s="29">
        <f t="shared" si="228"/>
        <v>24036</v>
      </c>
      <c r="Q1806" s="146"/>
      <c r="R1806" s="146"/>
      <c r="S1806" s="146"/>
      <c r="T1806" s="146"/>
      <c r="U1806" s="86"/>
      <c r="W1806" s="203" t="s">
        <v>3788</v>
      </c>
      <c r="X1806" s="204">
        <v>625</v>
      </c>
      <c r="Y1806" s="3">
        <f t="shared" si="229"/>
        <v>0</v>
      </c>
      <c r="Z1806" s="206" t="s">
        <v>3788</v>
      </c>
      <c r="AA1806" s="241">
        <v>25</v>
      </c>
      <c r="AE1806" s="311" t="s">
        <v>8953</v>
      </c>
      <c r="AF1806" s="318">
        <v>832.49</v>
      </c>
    </row>
    <row r="1807" spans="1:32" ht="15.75" hidden="1">
      <c r="A1807" s="87" t="s">
        <v>6594</v>
      </c>
      <c r="B1807" s="49" t="s">
        <v>4397</v>
      </c>
      <c r="C1807" s="50" t="s">
        <v>2271</v>
      </c>
      <c r="D1807" s="50" t="s">
        <v>2122</v>
      </c>
      <c r="E1807" s="50" t="s">
        <v>2159</v>
      </c>
      <c r="F1807" s="50" t="s">
        <v>2119</v>
      </c>
      <c r="G1807" s="52" t="s">
        <v>2108</v>
      </c>
      <c r="H1807" s="53" t="s">
        <v>3789</v>
      </c>
      <c r="I1807" s="245">
        <v>4941</v>
      </c>
      <c r="J1807" s="243">
        <v>583</v>
      </c>
      <c r="K1807" s="244">
        <v>35</v>
      </c>
      <c r="L1807" s="318">
        <v>920.24</v>
      </c>
      <c r="M1807" s="33">
        <f t="shared" si="230"/>
        <v>7.0835862999999999E-3</v>
      </c>
      <c r="N1807" s="33">
        <f t="shared" si="231"/>
        <v>4.4876671000000003E-3</v>
      </c>
      <c r="O1807" s="54">
        <f t="shared" si="232"/>
        <v>1.2482610000000001E-4</v>
      </c>
      <c r="P1807" s="29">
        <f t="shared" si="228"/>
        <v>28085</v>
      </c>
      <c r="Q1807" s="146"/>
      <c r="R1807" s="146"/>
      <c r="S1807" s="146"/>
      <c r="T1807" s="146"/>
      <c r="U1807" s="86"/>
      <c r="W1807" s="203" t="s">
        <v>3789</v>
      </c>
      <c r="X1807" s="204">
        <v>583</v>
      </c>
      <c r="Y1807" s="3">
        <f t="shared" si="229"/>
        <v>0</v>
      </c>
      <c r="Z1807" s="206" t="s">
        <v>3789</v>
      </c>
      <c r="AA1807" s="241">
        <v>35</v>
      </c>
      <c r="AE1807" s="311" t="s">
        <v>8954</v>
      </c>
      <c r="AF1807" s="318">
        <v>920.24</v>
      </c>
    </row>
    <row r="1808" spans="1:32" ht="15.75" hidden="1">
      <c r="A1808" s="87" t="s">
        <v>6595</v>
      </c>
      <c r="B1808" s="49" t="s">
        <v>4398</v>
      </c>
      <c r="C1808" s="50" t="s">
        <v>2271</v>
      </c>
      <c r="D1808" s="50" t="s">
        <v>2122</v>
      </c>
      <c r="E1808" s="50" t="s">
        <v>2172</v>
      </c>
      <c r="F1808" s="50" t="s">
        <v>2119</v>
      </c>
      <c r="G1808" s="52" t="s">
        <v>2108</v>
      </c>
      <c r="H1808" s="53" t="s">
        <v>3790</v>
      </c>
      <c r="I1808" s="245">
        <v>10783</v>
      </c>
      <c r="J1808" s="243">
        <v>1495</v>
      </c>
      <c r="K1808" s="244">
        <v>17</v>
      </c>
      <c r="L1808" s="318">
        <v>1291.9000000000001</v>
      </c>
      <c r="M1808" s="33">
        <f t="shared" si="230"/>
        <v>1.5765556000000001E-3</v>
      </c>
      <c r="N1808" s="33">
        <f t="shared" si="231"/>
        <v>1.8244063000000001E-3</v>
      </c>
      <c r="O1808" s="54">
        <f t="shared" si="232"/>
        <v>5.0746499999999999E-5</v>
      </c>
      <c r="P1808" s="29">
        <f t="shared" si="228"/>
        <v>11417</v>
      </c>
      <c r="Q1808" s="146"/>
      <c r="R1808" s="146"/>
      <c r="S1808" s="146"/>
      <c r="T1808" s="146"/>
      <c r="U1808" s="86"/>
      <c r="W1808" s="203" t="s">
        <v>3790</v>
      </c>
      <c r="X1808" s="204">
        <v>1495</v>
      </c>
      <c r="Y1808" s="3">
        <f t="shared" si="229"/>
        <v>0</v>
      </c>
      <c r="Z1808" s="206" t="s">
        <v>3790</v>
      </c>
      <c r="AA1808" s="241">
        <v>17</v>
      </c>
      <c r="AE1808" s="311" t="s">
        <v>8955</v>
      </c>
      <c r="AF1808" s="318">
        <v>1291.9000000000001</v>
      </c>
    </row>
    <row r="1809" spans="1:32" ht="15.75" hidden="1">
      <c r="A1809" s="87" t="s">
        <v>6596</v>
      </c>
      <c r="B1809" s="49" t="s">
        <v>4399</v>
      </c>
      <c r="C1809" s="50" t="s">
        <v>2271</v>
      </c>
      <c r="D1809" s="50" t="s">
        <v>2122</v>
      </c>
      <c r="E1809" s="50" t="s">
        <v>2174</v>
      </c>
      <c r="F1809" s="50" t="s">
        <v>2119</v>
      </c>
      <c r="G1809" s="52" t="s">
        <v>2108</v>
      </c>
      <c r="H1809" s="53" t="s">
        <v>3791</v>
      </c>
      <c r="I1809" s="245">
        <v>15012</v>
      </c>
      <c r="J1809" s="243">
        <v>2132</v>
      </c>
      <c r="K1809" s="244">
        <v>153</v>
      </c>
      <c r="L1809" s="318">
        <v>1119.97</v>
      </c>
      <c r="M1809" s="33">
        <f t="shared" si="230"/>
        <v>1.0191846500000001E-2</v>
      </c>
      <c r="N1809" s="33">
        <f t="shared" si="231"/>
        <v>1.9401427400000001E-2</v>
      </c>
      <c r="O1809" s="54">
        <f t="shared" si="232"/>
        <v>5.396582E-4</v>
      </c>
      <c r="P1809" s="29">
        <f t="shared" si="228"/>
        <v>121423</v>
      </c>
      <c r="Q1809" s="146"/>
      <c r="R1809" s="146"/>
      <c r="S1809" s="146"/>
      <c r="T1809" s="146"/>
      <c r="U1809" s="86"/>
      <c r="W1809" s="203" t="s">
        <v>3791</v>
      </c>
      <c r="X1809" s="204">
        <v>2132</v>
      </c>
      <c r="Y1809" s="3">
        <f t="shared" si="229"/>
        <v>0</v>
      </c>
      <c r="Z1809" s="206" t="s">
        <v>3791</v>
      </c>
      <c r="AA1809" s="241">
        <v>153</v>
      </c>
      <c r="AE1809" s="311" t="s">
        <v>8956</v>
      </c>
      <c r="AF1809" s="318">
        <v>1119.97</v>
      </c>
    </row>
    <row r="1810" spans="1:32" ht="15.75" hidden="1">
      <c r="A1810" s="87" t="s">
        <v>6597</v>
      </c>
      <c r="B1810" s="49" t="s">
        <v>4400</v>
      </c>
      <c r="C1810" s="50" t="s">
        <v>2271</v>
      </c>
      <c r="D1810" s="50" t="s">
        <v>2122</v>
      </c>
      <c r="E1810" s="50" t="s">
        <v>2175</v>
      </c>
      <c r="F1810" s="50" t="s">
        <v>2119</v>
      </c>
      <c r="G1810" s="52" t="s">
        <v>2108</v>
      </c>
      <c r="H1810" s="53" t="s">
        <v>3792</v>
      </c>
      <c r="I1810" s="245">
        <v>7814</v>
      </c>
      <c r="J1810" s="243">
        <v>1089</v>
      </c>
      <c r="K1810" s="244">
        <v>26</v>
      </c>
      <c r="L1810" s="318">
        <v>1757.52</v>
      </c>
      <c r="M1810" s="33">
        <f t="shared" si="230"/>
        <v>3.3273611000000001E-3</v>
      </c>
      <c r="N1810" s="33">
        <f t="shared" si="231"/>
        <v>2.0617098E-3</v>
      </c>
      <c r="O1810" s="54">
        <f t="shared" si="232"/>
        <v>5.7347199999999999E-5</v>
      </c>
      <c r="P1810" s="29">
        <f t="shared" si="228"/>
        <v>12903</v>
      </c>
      <c r="Q1810" s="146"/>
      <c r="R1810" s="146"/>
      <c r="S1810" s="146"/>
      <c r="T1810" s="146"/>
      <c r="U1810" s="86"/>
      <c r="W1810" s="203" t="s">
        <v>3792</v>
      </c>
      <c r="X1810" s="204">
        <v>1089</v>
      </c>
      <c r="Y1810" s="3">
        <f t="shared" si="229"/>
        <v>0</v>
      </c>
      <c r="Z1810" s="206" t="s">
        <v>3792</v>
      </c>
      <c r="AA1810" s="241">
        <v>26</v>
      </c>
      <c r="AE1810" s="311" t="s">
        <v>8957</v>
      </c>
      <c r="AF1810" s="318">
        <v>1757.52</v>
      </c>
    </row>
    <row r="1811" spans="1:32" ht="15.75" hidden="1">
      <c r="A1811" s="87" t="s">
        <v>6598</v>
      </c>
      <c r="B1811" s="49" t="s">
        <v>4401</v>
      </c>
      <c r="C1811" s="50" t="s">
        <v>2271</v>
      </c>
      <c r="D1811" s="50" t="s">
        <v>2122</v>
      </c>
      <c r="E1811" s="50" t="s">
        <v>2177</v>
      </c>
      <c r="F1811" s="50" t="s">
        <v>2119</v>
      </c>
      <c r="G1811" s="52" t="s">
        <v>2108</v>
      </c>
      <c r="H1811" s="53" t="s">
        <v>3793</v>
      </c>
      <c r="I1811" s="245">
        <v>12762</v>
      </c>
      <c r="J1811" s="243">
        <v>1555</v>
      </c>
      <c r="K1811" s="244">
        <v>39</v>
      </c>
      <c r="L1811" s="318">
        <v>1795.17</v>
      </c>
      <c r="M1811" s="33">
        <f t="shared" si="230"/>
        <v>3.0559472999999999E-3</v>
      </c>
      <c r="N1811" s="33">
        <f t="shared" si="231"/>
        <v>2.6471019000000001E-3</v>
      </c>
      <c r="O1811" s="54">
        <f t="shared" si="232"/>
        <v>7.3630100000000005E-5</v>
      </c>
      <c r="P1811" s="29">
        <f t="shared" si="228"/>
        <v>16566</v>
      </c>
      <c r="Q1811" s="146"/>
      <c r="R1811" s="146"/>
      <c r="S1811" s="146"/>
      <c r="T1811" s="146"/>
      <c r="U1811" s="86"/>
      <c r="W1811" s="203" t="s">
        <v>3793</v>
      </c>
      <c r="X1811" s="204">
        <v>1555</v>
      </c>
      <c r="Y1811" s="3">
        <f t="shared" si="229"/>
        <v>0</v>
      </c>
      <c r="Z1811" s="206" t="s">
        <v>3793</v>
      </c>
      <c r="AA1811" s="241">
        <v>39</v>
      </c>
      <c r="AE1811" s="311" t="s">
        <v>8958</v>
      </c>
      <c r="AF1811" s="318">
        <v>1795.17</v>
      </c>
    </row>
    <row r="1812" spans="1:32" ht="15.75" hidden="1">
      <c r="A1812" s="87" t="s">
        <v>6599</v>
      </c>
      <c r="B1812" s="49" t="s">
        <v>4402</v>
      </c>
      <c r="C1812" s="50" t="s">
        <v>2271</v>
      </c>
      <c r="D1812" s="50" t="s">
        <v>2122</v>
      </c>
      <c r="E1812" s="50" t="s">
        <v>2179</v>
      </c>
      <c r="F1812" s="50" t="s">
        <v>2119</v>
      </c>
      <c r="G1812" s="52" t="s">
        <v>2108</v>
      </c>
      <c r="H1812" s="53" t="s">
        <v>3794</v>
      </c>
      <c r="I1812" s="245">
        <v>3833</v>
      </c>
      <c r="J1812" s="243">
        <v>415</v>
      </c>
      <c r="K1812" s="244">
        <v>20</v>
      </c>
      <c r="L1812" s="318">
        <v>1010.54</v>
      </c>
      <c r="M1812" s="33">
        <f t="shared" si="230"/>
        <v>5.2178449999999996E-3</v>
      </c>
      <c r="N1812" s="33">
        <f t="shared" si="231"/>
        <v>2.1428202999999998E-3</v>
      </c>
      <c r="O1812" s="54">
        <f t="shared" si="232"/>
        <v>5.9603299999999999E-5</v>
      </c>
      <c r="P1812" s="29">
        <f t="shared" si="228"/>
        <v>13410</v>
      </c>
      <c r="Q1812" s="146"/>
      <c r="R1812" s="146"/>
      <c r="S1812" s="146"/>
      <c r="T1812" s="146"/>
      <c r="U1812" s="86"/>
      <c r="W1812" s="203" t="s">
        <v>3794</v>
      </c>
      <c r="X1812" s="204">
        <v>415</v>
      </c>
      <c r="Y1812" s="3">
        <f t="shared" si="229"/>
        <v>0</v>
      </c>
      <c r="Z1812" s="206" t="s">
        <v>3794</v>
      </c>
      <c r="AA1812" s="241">
        <v>20</v>
      </c>
      <c r="AE1812" s="311" t="s">
        <v>8959</v>
      </c>
      <c r="AF1812" s="318">
        <v>1010.54</v>
      </c>
    </row>
    <row r="1813" spans="1:32" ht="15.75" hidden="1">
      <c r="A1813" s="87" t="s">
        <v>6600</v>
      </c>
      <c r="B1813" s="49" t="s">
        <v>4403</v>
      </c>
      <c r="C1813" s="50" t="s">
        <v>2271</v>
      </c>
      <c r="D1813" s="50" t="s">
        <v>2122</v>
      </c>
      <c r="E1813" s="50" t="s">
        <v>2211</v>
      </c>
      <c r="F1813" s="50" t="s">
        <v>2119</v>
      </c>
      <c r="G1813" s="52" t="s">
        <v>2108</v>
      </c>
      <c r="H1813" s="53" t="s">
        <v>3795</v>
      </c>
      <c r="I1813" s="245">
        <v>10055</v>
      </c>
      <c r="J1813" s="243">
        <v>1247</v>
      </c>
      <c r="K1813" s="244">
        <v>3</v>
      </c>
      <c r="L1813" s="318">
        <v>1853.43</v>
      </c>
      <c r="M1813" s="33">
        <f t="shared" si="230"/>
        <v>2.9835899999999999E-4</v>
      </c>
      <c r="N1813" s="33">
        <f t="shared" si="231"/>
        <v>2.0073789999999999E-4</v>
      </c>
      <c r="O1813" s="54">
        <f t="shared" si="232"/>
        <v>5.5836000000000002E-6</v>
      </c>
      <c r="P1813" s="29">
        <f t="shared" si="228"/>
        <v>1256</v>
      </c>
      <c r="Q1813" s="146"/>
      <c r="R1813" s="146"/>
      <c r="S1813" s="146"/>
      <c r="T1813" s="146"/>
      <c r="U1813" s="86"/>
      <c r="W1813" s="203" t="s">
        <v>3795</v>
      </c>
      <c r="X1813" s="204">
        <v>1247</v>
      </c>
      <c r="Y1813" s="3">
        <f t="shared" si="229"/>
        <v>0</v>
      </c>
      <c r="Z1813" s="206" t="s">
        <v>3795</v>
      </c>
      <c r="AA1813" s="241">
        <v>3</v>
      </c>
      <c r="AE1813" s="311" t="s">
        <v>8960</v>
      </c>
      <c r="AF1813" s="318">
        <v>1853.43</v>
      </c>
    </row>
    <row r="1814" spans="1:32" ht="15.75" hidden="1">
      <c r="A1814" s="87" t="s">
        <v>6601</v>
      </c>
      <c r="B1814" s="49" t="s">
        <v>4404</v>
      </c>
      <c r="C1814" s="50" t="s">
        <v>2271</v>
      </c>
      <c r="D1814" s="50" t="s">
        <v>2122</v>
      </c>
      <c r="E1814" s="50" t="s">
        <v>2215</v>
      </c>
      <c r="F1814" s="50" t="s">
        <v>2119</v>
      </c>
      <c r="G1814" s="52" t="s">
        <v>2108</v>
      </c>
      <c r="H1814" s="53" t="s">
        <v>3796</v>
      </c>
      <c r="I1814" s="245">
        <v>2820</v>
      </c>
      <c r="J1814" s="243">
        <v>411</v>
      </c>
      <c r="K1814" s="244">
        <v>45</v>
      </c>
      <c r="L1814" s="318">
        <v>936.36</v>
      </c>
      <c r="M1814" s="33">
        <f t="shared" si="230"/>
        <v>1.59574468E-2</v>
      </c>
      <c r="N1814" s="33">
        <f t="shared" si="231"/>
        <v>7.0042617999999997E-3</v>
      </c>
      <c r="O1814" s="54">
        <f t="shared" si="232"/>
        <v>1.9482620000000001E-4</v>
      </c>
      <c r="P1814" s="29">
        <f t="shared" si="228"/>
        <v>43835</v>
      </c>
      <c r="Q1814" s="146"/>
      <c r="R1814" s="146"/>
      <c r="S1814" s="146"/>
      <c r="T1814" s="146"/>
      <c r="U1814" s="86"/>
      <c r="W1814" s="203" t="s">
        <v>3796</v>
      </c>
      <c r="X1814" s="204">
        <v>411</v>
      </c>
      <c r="Y1814" s="3">
        <f t="shared" si="229"/>
        <v>0</v>
      </c>
      <c r="Z1814" s="206" t="s">
        <v>3796</v>
      </c>
      <c r="AA1814" s="241">
        <v>45</v>
      </c>
      <c r="AE1814" s="311" t="s">
        <v>8961</v>
      </c>
      <c r="AF1814" s="318">
        <v>936.36</v>
      </c>
    </row>
    <row r="1815" spans="1:32" ht="15.75" hidden="1">
      <c r="A1815" s="87" t="s">
        <v>6602</v>
      </c>
      <c r="B1815" s="49" t="s">
        <v>4405</v>
      </c>
      <c r="C1815" s="50" t="s">
        <v>2271</v>
      </c>
      <c r="D1815" s="50" t="s">
        <v>2124</v>
      </c>
      <c r="E1815" s="50" t="s">
        <v>2116</v>
      </c>
      <c r="F1815" s="50" t="s">
        <v>2117</v>
      </c>
      <c r="G1815" s="52" t="s">
        <v>2107</v>
      </c>
      <c r="H1815" s="53" t="s">
        <v>3797</v>
      </c>
      <c r="I1815" s="245">
        <v>38652</v>
      </c>
      <c r="J1815" s="243">
        <v>4998</v>
      </c>
      <c r="K1815" s="244">
        <v>220</v>
      </c>
      <c r="L1815" s="318">
        <v>1672.83</v>
      </c>
      <c r="M1815" s="33">
        <f t="shared" si="230"/>
        <v>5.6918141000000004E-3</v>
      </c>
      <c r="N1815" s="33">
        <f t="shared" si="231"/>
        <v>1.7005724900000001E-2</v>
      </c>
      <c r="O1815" s="54">
        <f t="shared" si="232"/>
        <v>4.730208E-4</v>
      </c>
      <c r="P1815" s="29">
        <f t="shared" si="228"/>
        <v>106429</v>
      </c>
      <c r="Q1815" s="148"/>
      <c r="R1815" s="148"/>
      <c r="S1815" s="148"/>
      <c r="T1815" s="146"/>
      <c r="U1815" s="86"/>
      <c r="W1815" s="203" t="s">
        <v>3797</v>
      </c>
      <c r="X1815" s="204">
        <v>4998</v>
      </c>
      <c r="Y1815" s="3">
        <f t="shared" si="229"/>
        <v>0</v>
      </c>
      <c r="Z1815" s="206" t="s">
        <v>3797</v>
      </c>
      <c r="AA1815" s="241">
        <v>220</v>
      </c>
      <c r="AE1815" s="311" t="s">
        <v>8962</v>
      </c>
      <c r="AF1815" s="318">
        <v>1672.83</v>
      </c>
    </row>
    <row r="1816" spans="1:32" ht="15.75" hidden="1">
      <c r="A1816" s="87" t="s">
        <v>6603</v>
      </c>
      <c r="B1816" s="49" t="s">
        <v>4406</v>
      </c>
      <c r="C1816" s="50" t="s">
        <v>2271</v>
      </c>
      <c r="D1816" s="50" t="s">
        <v>2124</v>
      </c>
      <c r="E1816" s="50" t="s">
        <v>2115</v>
      </c>
      <c r="F1816" s="50" t="s">
        <v>2117</v>
      </c>
      <c r="G1816" s="52" t="s">
        <v>2107</v>
      </c>
      <c r="H1816" s="53" t="s">
        <v>3798</v>
      </c>
      <c r="I1816" s="245">
        <v>18412</v>
      </c>
      <c r="J1816" s="243">
        <v>2027</v>
      </c>
      <c r="K1816" s="244">
        <v>145</v>
      </c>
      <c r="L1816" s="318">
        <v>1363.16</v>
      </c>
      <c r="M1816" s="33">
        <f t="shared" si="230"/>
        <v>7.8752987E-3</v>
      </c>
      <c r="N1816" s="33">
        <f t="shared" si="231"/>
        <v>1.17104598E-2</v>
      </c>
      <c r="O1816" s="54">
        <f t="shared" si="232"/>
        <v>3.2573090000000002E-4</v>
      </c>
      <c r="P1816" s="29">
        <f t="shared" si="228"/>
        <v>73289</v>
      </c>
      <c r="Q1816" s="146"/>
      <c r="R1816" s="146"/>
      <c r="S1816" s="146"/>
      <c r="T1816" s="146"/>
      <c r="U1816" s="86"/>
      <c r="W1816" s="203" t="s">
        <v>3798</v>
      </c>
      <c r="X1816" s="204">
        <v>2027</v>
      </c>
      <c r="Y1816" s="3">
        <f t="shared" si="229"/>
        <v>0</v>
      </c>
      <c r="Z1816" s="206" t="s">
        <v>3798</v>
      </c>
      <c r="AA1816" s="241">
        <v>145</v>
      </c>
      <c r="AE1816" s="311" t="s">
        <v>8963</v>
      </c>
      <c r="AF1816" s="318">
        <v>1363.16</v>
      </c>
    </row>
    <row r="1817" spans="1:32" ht="15.75" hidden="1">
      <c r="A1817" s="87" t="s">
        <v>6604</v>
      </c>
      <c r="B1817" s="49" t="s">
        <v>4407</v>
      </c>
      <c r="C1817" s="50" t="s">
        <v>2271</v>
      </c>
      <c r="D1817" s="50" t="s">
        <v>2124</v>
      </c>
      <c r="E1817" s="50" t="s">
        <v>2120</v>
      </c>
      <c r="F1817" s="50" t="s">
        <v>2119</v>
      </c>
      <c r="G1817" s="52" t="s">
        <v>2108</v>
      </c>
      <c r="H1817" s="53" t="s">
        <v>3799</v>
      </c>
      <c r="I1817" s="245">
        <v>11894</v>
      </c>
      <c r="J1817" s="243">
        <v>1705</v>
      </c>
      <c r="K1817" s="244">
        <v>47</v>
      </c>
      <c r="L1817" s="318">
        <v>2450.7399999999998</v>
      </c>
      <c r="M1817" s="33">
        <f t="shared" si="230"/>
        <v>3.9515721999999996E-3</v>
      </c>
      <c r="N1817" s="33">
        <f t="shared" si="231"/>
        <v>2.7491413000000002E-3</v>
      </c>
      <c r="O1817" s="54">
        <f t="shared" si="232"/>
        <v>7.6468400000000001E-5</v>
      </c>
      <c r="P1817" s="29">
        <f t="shared" si="228"/>
        <v>17205</v>
      </c>
      <c r="Q1817" s="146"/>
      <c r="R1817" s="146"/>
      <c r="S1817" s="146"/>
      <c r="T1817" s="146"/>
      <c r="U1817" s="86"/>
      <c r="W1817" s="203" t="s">
        <v>3799</v>
      </c>
      <c r="X1817" s="204">
        <v>1705</v>
      </c>
      <c r="Y1817" s="3">
        <f t="shared" si="229"/>
        <v>0</v>
      </c>
      <c r="Z1817" s="206" t="s">
        <v>3799</v>
      </c>
      <c r="AA1817" s="241">
        <v>47</v>
      </c>
      <c r="AE1817" s="311" t="s">
        <v>8964</v>
      </c>
      <c r="AF1817" s="318">
        <v>2450.7399999999998</v>
      </c>
    </row>
    <row r="1818" spans="1:32" ht="15.75" hidden="1">
      <c r="A1818" s="87" t="s">
        <v>6605</v>
      </c>
      <c r="B1818" s="49" t="s">
        <v>4408</v>
      </c>
      <c r="C1818" s="50" t="s">
        <v>2271</v>
      </c>
      <c r="D1818" s="50" t="s">
        <v>2124</v>
      </c>
      <c r="E1818" s="50" t="s">
        <v>2122</v>
      </c>
      <c r="F1818" s="50" t="s">
        <v>2119</v>
      </c>
      <c r="G1818" s="52" t="s">
        <v>2108</v>
      </c>
      <c r="H1818" s="53" t="s">
        <v>3800</v>
      </c>
      <c r="I1818" s="245">
        <v>11698</v>
      </c>
      <c r="J1818" s="243">
        <v>1628</v>
      </c>
      <c r="K1818" s="244">
        <v>65</v>
      </c>
      <c r="L1818" s="318">
        <v>1654.76</v>
      </c>
      <c r="M1818" s="33">
        <f t="shared" si="230"/>
        <v>5.5565053000000003E-3</v>
      </c>
      <c r="N1818" s="33">
        <f t="shared" si="231"/>
        <v>5.4666480999999998E-3</v>
      </c>
      <c r="O1818" s="54">
        <f t="shared" si="232"/>
        <v>1.520569E-4</v>
      </c>
      <c r="P1818" s="29">
        <f t="shared" si="228"/>
        <v>34212</v>
      </c>
      <c r="Q1818" s="164"/>
      <c r="R1818" s="189"/>
      <c r="S1818" s="164"/>
      <c r="T1818" s="195"/>
      <c r="U1818" s="86"/>
      <c r="W1818" s="203" t="s">
        <v>3800</v>
      </c>
      <c r="X1818" s="204">
        <v>1628</v>
      </c>
      <c r="Y1818" s="3">
        <f t="shared" si="229"/>
        <v>0</v>
      </c>
      <c r="Z1818" s="206" t="s">
        <v>3800</v>
      </c>
      <c r="AA1818" s="241">
        <v>65</v>
      </c>
      <c r="AE1818" s="311" t="s">
        <v>8965</v>
      </c>
      <c r="AF1818" s="318">
        <v>1654.76</v>
      </c>
    </row>
    <row r="1819" spans="1:32" ht="15.75" hidden="1">
      <c r="A1819" s="87" t="s">
        <v>6606</v>
      </c>
      <c r="B1819" s="49" t="s">
        <v>4409</v>
      </c>
      <c r="C1819" s="50" t="s">
        <v>2271</v>
      </c>
      <c r="D1819" s="50" t="s">
        <v>2124</v>
      </c>
      <c r="E1819" s="50" t="s">
        <v>2124</v>
      </c>
      <c r="F1819" s="50" t="s">
        <v>2119</v>
      </c>
      <c r="G1819" s="52" t="s">
        <v>2108</v>
      </c>
      <c r="H1819" s="53" t="s">
        <v>3801</v>
      </c>
      <c r="I1819" s="245">
        <v>10617</v>
      </c>
      <c r="J1819" s="243">
        <v>1336</v>
      </c>
      <c r="K1819" s="244">
        <v>106</v>
      </c>
      <c r="L1819" s="318">
        <v>1728.01</v>
      </c>
      <c r="M1819" s="33">
        <f t="shared" si="230"/>
        <v>9.9839878999999996E-3</v>
      </c>
      <c r="N1819" s="33">
        <f t="shared" si="231"/>
        <v>7.7190569999999997E-3</v>
      </c>
      <c r="O1819" s="54">
        <f t="shared" si="232"/>
        <v>2.1470850000000001E-4</v>
      </c>
      <c r="P1819" s="29">
        <f t="shared" si="228"/>
        <v>48309</v>
      </c>
      <c r="Q1819" s="146"/>
      <c r="R1819" s="146"/>
      <c r="S1819" s="146"/>
      <c r="T1819" s="146"/>
      <c r="U1819" s="86"/>
      <c r="W1819" s="203" t="s">
        <v>3801</v>
      </c>
      <c r="X1819" s="204">
        <v>1336</v>
      </c>
      <c r="Y1819" s="3">
        <f t="shared" si="229"/>
        <v>0</v>
      </c>
      <c r="Z1819" s="206" t="s">
        <v>3801</v>
      </c>
      <c r="AA1819" s="241">
        <v>106</v>
      </c>
      <c r="AE1819" s="311" t="s">
        <v>8966</v>
      </c>
      <c r="AF1819" s="318">
        <v>1728.01</v>
      </c>
    </row>
    <row r="1820" spans="1:32" ht="15.75" hidden="1">
      <c r="A1820" s="87" t="s">
        <v>6607</v>
      </c>
      <c r="B1820" s="49" t="s">
        <v>4410</v>
      </c>
      <c r="C1820" s="50" t="s">
        <v>2271</v>
      </c>
      <c r="D1820" s="50" t="s">
        <v>2124</v>
      </c>
      <c r="E1820" s="50" t="s">
        <v>2126</v>
      </c>
      <c r="F1820" s="50">
        <v>3</v>
      </c>
      <c r="G1820" s="52" t="s">
        <v>2109</v>
      </c>
      <c r="H1820" s="53" t="s">
        <v>3802</v>
      </c>
      <c r="I1820" s="245">
        <v>8778</v>
      </c>
      <c r="J1820" s="243">
        <v>1102</v>
      </c>
      <c r="K1820" s="244">
        <v>13</v>
      </c>
      <c r="L1820" s="318">
        <v>1854.05</v>
      </c>
      <c r="M1820" s="33">
        <f t="shared" si="230"/>
        <v>1.4809751000000001E-3</v>
      </c>
      <c r="N1820" s="33">
        <f t="shared" si="231"/>
        <v>8.8025379999999995E-4</v>
      </c>
      <c r="O1820" s="54">
        <f t="shared" si="232"/>
        <v>2.4484599999999999E-5</v>
      </c>
      <c r="P1820" s="29">
        <f t="shared" si="228"/>
        <v>5509</v>
      </c>
      <c r="Q1820" s="146"/>
      <c r="R1820" s="146"/>
      <c r="S1820" s="146"/>
      <c r="T1820" s="146"/>
      <c r="U1820" s="86"/>
      <c r="W1820" s="203" t="s">
        <v>3802</v>
      </c>
      <c r="X1820" s="204">
        <v>1102</v>
      </c>
      <c r="Y1820" s="3">
        <f t="shared" si="229"/>
        <v>0</v>
      </c>
      <c r="Z1820" s="206" t="s">
        <v>3802</v>
      </c>
      <c r="AA1820" s="241">
        <v>13</v>
      </c>
      <c r="AE1820" s="311" t="s">
        <v>8967</v>
      </c>
      <c r="AF1820" s="318">
        <v>1854.05</v>
      </c>
    </row>
    <row r="1821" spans="1:32" ht="15.75" hidden="1">
      <c r="A1821" s="87" t="s">
        <v>6608</v>
      </c>
      <c r="B1821" s="49" t="s">
        <v>4411</v>
      </c>
      <c r="C1821" s="50" t="s">
        <v>2271</v>
      </c>
      <c r="D1821" s="50" t="s">
        <v>2124</v>
      </c>
      <c r="E1821" s="50" t="s">
        <v>2133</v>
      </c>
      <c r="F1821" s="50">
        <v>3</v>
      </c>
      <c r="G1821" s="52" t="s">
        <v>2109</v>
      </c>
      <c r="H1821" s="53" t="s">
        <v>3803</v>
      </c>
      <c r="I1821" s="245">
        <v>9428</v>
      </c>
      <c r="J1821" s="243">
        <v>1158</v>
      </c>
      <c r="K1821" s="244">
        <v>49</v>
      </c>
      <c r="L1821" s="318">
        <v>1211.3399999999999</v>
      </c>
      <c r="M1821" s="33">
        <f t="shared" si="230"/>
        <v>5.1972846000000001E-3</v>
      </c>
      <c r="N1821" s="33">
        <f t="shared" si="231"/>
        <v>4.9684279E-3</v>
      </c>
      <c r="O1821" s="54">
        <f t="shared" si="232"/>
        <v>1.3819869999999999E-4</v>
      </c>
      <c r="P1821" s="29">
        <f t="shared" si="228"/>
        <v>31094</v>
      </c>
      <c r="Q1821" s="146"/>
      <c r="R1821" s="146"/>
      <c r="S1821" s="146"/>
      <c r="T1821" s="146"/>
      <c r="U1821" s="86"/>
      <c r="W1821" s="203" t="s">
        <v>3803</v>
      </c>
      <c r="X1821" s="204">
        <v>1158</v>
      </c>
      <c r="Y1821" s="3">
        <f t="shared" si="229"/>
        <v>0</v>
      </c>
      <c r="Z1821" s="206" t="s">
        <v>3803</v>
      </c>
      <c r="AA1821" s="241">
        <v>49</v>
      </c>
      <c r="AE1821" s="311" t="s">
        <v>8968</v>
      </c>
      <c r="AF1821" s="318">
        <v>1211.3399999999999</v>
      </c>
    </row>
    <row r="1822" spans="1:32" ht="15.75" hidden="1">
      <c r="A1822" s="87" t="s">
        <v>6609</v>
      </c>
      <c r="B1822" s="49" t="s">
        <v>4412</v>
      </c>
      <c r="C1822" s="50" t="s">
        <v>2271</v>
      </c>
      <c r="D1822" s="50" t="s">
        <v>2124</v>
      </c>
      <c r="E1822" s="50" t="s">
        <v>2157</v>
      </c>
      <c r="F1822" s="50" t="s">
        <v>2119</v>
      </c>
      <c r="G1822" s="52" t="s">
        <v>2108</v>
      </c>
      <c r="H1822" s="53" t="s">
        <v>3804</v>
      </c>
      <c r="I1822" s="245">
        <v>5881</v>
      </c>
      <c r="J1822" s="243">
        <v>688</v>
      </c>
      <c r="K1822" s="244">
        <v>43</v>
      </c>
      <c r="L1822" s="318">
        <v>1121.28</v>
      </c>
      <c r="M1822" s="33">
        <f t="shared" si="230"/>
        <v>7.3116815999999998E-3</v>
      </c>
      <c r="N1822" s="33">
        <f t="shared" si="231"/>
        <v>4.4863343000000003E-3</v>
      </c>
      <c r="O1822" s="54">
        <f t="shared" si="232"/>
        <v>1.2478909999999999E-4</v>
      </c>
      <c r="P1822" s="29">
        <f t="shared" si="228"/>
        <v>28077</v>
      </c>
      <c r="Q1822" s="146"/>
      <c r="R1822" s="146"/>
      <c r="S1822" s="146"/>
      <c r="T1822" s="146"/>
      <c r="U1822" s="86"/>
      <c r="W1822" s="203" t="s">
        <v>3804</v>
      </c>
      <c r="X1822" s="204">
        <v>688</v>
      </c>
      <c r="Y1822" s="3">
        <f t="shared" si="229"/>
        <v>0</v>
      </c>
      <c r="Z1822" s="206" t="s">
        <v>3804</v>
      </c>
      <c r="AA1822" s="241">
        <v>43</v>
      </c>
      <c r="AE1822" s="311" t="s">
        <v>8969</v>
      </c>
      <c r="AF1822" s="318">
        <v>1121.28</v>
      </c>
    </row>
    <row r="1823" spans="1:32" ht="15.75" hidden="1">
      <c r="A1823" s="87" t="s">
        <v>6610</v>
      </c>
      <c r="B1823" s="49" t="s">
        <v>4413</v>
      </c>
      <c r="C1823" s="50" t="s">
        <v>2271</v>
      </c>
      <c r="D1823" s="50" t="s">
        <v>2126</v>
      </c>
      <c r="E1823" s="50" t="s">
        <v>2116</v>
      </c>
      <c r="F1823" s="50">
        <v>3</v>
      </c>
      <c r="G1823" s="52" t="s">
        <v>2109</v>
      </c>
      <c r="H1823" s="53" t="s">
        <v>3805</v>
      </c>
      <c r="I1823" s="245">
        <v>20519</v>
      </c>
      <c r="J1823" s="243">
        <v>2627</v>
      </c>
      <c r="K1823" s="244">
        <v>235</v>
      </c>
      <c r="L1823" s="318">
        <v>1695.47</v>
      </c>
      <c r="M1823" s="33">
        <f t="shared" si="230"/>
        <v>1.14527998E-2</v>
      </c>
      <c r="N1823" s="33">
        <f t="shared" si="231"/>
        <v>1.7745229899999999E-2</v>
      </c>
      <c r="O1823" s="54">
        <f t="shared" si="232"/>
        <v>4.9359040000000005E-4</v>
      </c>
      <c r="P1823" s="29">
        <f t="shared" si="228"/>
        <v>111057</v>
      </c>
      <c r="Q1823" s="148"/>
      <c r="R1823" s="148"/>
      <c r="S1823" s="148"/>
      <c r="T1823" s="146"/>
      <c r="U1823" s="86"/>
      <c r="W1823" s="203" t="s">
        <v>3805</v>
      </c>
      <c r="X1823" s="204">
        <v>2627</v>
      </c>
      <c r="Y1823" s="3">
        <f t="shared" si="229"/>
        <v>0</v>
      </c>
      <c r="Z1823" s="206" t="s">
        <v>3805</v>
      </c>
      <c r="AA1823" s="241">
        <v>235</v>
      </c>
      <c r="AE1823" s="311" t="s">
        <v>8970</v>
      </c>
      <c r="AF1823" s="318">
        <v>1695.47</v>
      </c>
    </row>
    <row r="1824" spans="1:32" ht="15.75" hidden="1">
      <c r="A1824" s="87" t="s">
        <v>6611</v>
      </c>
      <c r="B1824" s="49" t="s">
        <v>4414</v>
      </c>
      <c r="C1824" s="50" t="s">
        <v>2271</v>
      </c>
      <c r="D1824" s="50" t="s">
        <v>2126</v>
      </c>
      <c r="E1824" s="50" t="s">
        <v>2115</v>
      </c>
      <c r="F1824" s="50">
        <v>3</v>
      </c>
      <c r="G1824" s="52" t="s">
        <v>2109</v>
      </c>
      <c r="H1824" s="53" t="s">
        <v>3806</v>
      </c>
      <c r="I1824" s="245">
        <v>9239</v>
      </c>
      <c r="J1824" s="243">
        <v>1122</v>
      </c>
      <c r="K1824" s="244">
        <v>134</v>
      </c>
      <c r="L1824" s="318">
        <v>1362.1</v>
      </c>
      <c r="M1824" s="33">
        <f t="shared" si="230"/>
        <v>1.45037341E-2</v>
      </c>
      <c r="N1824" s="33">
        <f t="shared" si="231"/>
        <v>1.1947132799999999E-2</v>
      </c>
      <c r="O1824" s="54">
        <f t="shared" si="232"/>
        <v>3.3231409999999998E-4</v>
      </c>
      <c r="P1824" s="29">
        <f t="shared" si="228"/>
        <v>74770</v>
      </c>
      <c r="Q1824" s="146"/>
      <c r="R1824" s="146"/>
      <c r="S1824" s="146"/>
      <c r="T1824" s="146"/>
      <c r="U1824" s="86"/>
      <c r="W1824" s="203" t="s">
        <v>3806</v>
      </c>
      <c r="X1824" s="204">
        <v>1122</v>
      </c>
      <c r="Y1824" s="3">
        <f t="shared" si="229"/>
        <v>0</v>
      </c>
      <c r="Z1824" s="206" t="s">
        <v>3806</v>
      </c>
      <c r="AA1824" s="241">
        <v>134</v>
      </c>
      <c r="AE1824" s="311" t="s">
        <v>8971</v>
      </c>
      <c r="AF1824" s="318">
        <v>1362.1</v>
      </c>
    </row>
    <row r="1825" spans="1:32" ht="15.75" hidden="1">
      <c r="A1825" s="87" t="s">
        <v>6612</v>
      </c>
      <c r="B1825" s="49" t="s">
        <v>4415</v>
      </c>
      <c r="C1825" s="50" t="s">
        <v>2271</v>
      </c>
      <c r="D1825" s="50" t="s">
        <v>2126</v>
      </c>
      <c r="E1825" s="50" t="s">
        <v>2120</v>
      </c>
      <c r="F1825" s="50" t="s">
        <v>2119</v>
      </c>
      <c r="G1825" s="52" t="s">
        <v>2108</v>
      </c>
      <c r="H1825" s="53" t="s">
        <v>3807</v>
      </c>
      <c r="I1825" s="245">
        <v>6340</v>
      </c>
      <c r="J1825" s="243">
        <v>761</v>
      </c>
      <c r="K1825" s="244">
        <v>26</v>
      </c>
      <c r="L1825" s="318">
        <v>1382.96</v>
      </c>
      <c r="M1825" s="33">
        <f t="shared" si="230"/>
        <v>4.1009462999999999E-3</v>
      </c>
      <c r="N1825" s="33">
        <f t="shared" si="231"/>
        <v>2.2566234999999999E-3</v>
      </c>
      <c r="O1825" s="54">
        <f t="shared" si="232"/>
        <v>6.2768799999999994E-5</v>
      </c>
      <c r="P1825" s="29">
        <f t="shared" si="228"/>
        <v>14122</v>
      </c>
      <c r="Q1825" s="146"/>
      <c r="R1825" s="146"/>
      <c r="S1825" s="146"/>
      <c r="T1825" s="146"/>
      <c r="U1825" s="86"/>
      <c r="W1825" s="203" t="s">
        <v>3807</v>
      </c>
      <c r="X1825" s="204">
        <v>761</v>
      </c>
      <c r="Y1825" s="3">
        <f t="shared" si="229"/>
        <v>0</v>
      </c>
      <c r="Z1825" s="206" t="s">
        <v>3807</v>
      </c>
      <c r="AA1825" s="241">
        <v>26</v>
      </c>
      <c r="AE1825" s="311" t="s">
        <v>8972</v>
      </c>
      <c r="AF1825" s="318">
        <v>1382.96</v>
      </c>
    </row>
    <row r="1826" spans="1:32" ht="15.75" hidden="1">
      <c r="A1826" s="87" t="s">
        <v>6613</v>
      </c>
      <c r="B1826" s="49" t="s">
        <v>4416</v>
      </c>
      <c r="C1826" s="50" t="s">
        <v>2271</v>
      </c>
      <c r="D1826" s="50" t="s">
        <v>2126</v>
      </c>
      <c r="E1826" s="50" t="s">
        <v>2122</v>
      </c>
      <c r="F1826" s="50" t="s">
        <v>2119</v>
      </c>
      <c r="G1826" s="52" t="s">
        <v>2108</v>
      </c>
      <c r="H1826" s="53" t="s">
        <v>3808</v>
      </c>
      <c r="I1826" s="245">
        <v>7588</v>
      </c>
      <c r="J1826" s="243">
        <v>1008</v>
      </c>
      <c r="K1826" s="244">
        <v>9</v>
      </c>
      <c r="L1826" s="318">
        <v>861.06</v>
      </c>
      <c r="M1826" s="33">
        <f t="shared" si="230"/>
        <v>1.1860832E-3</v>
      </c>
      <c r="N1826" s="33">
        <f t="shared" si="231"/>
        <v>1.3884883999999999E-3</v>
      </c>
      <c r="O1826" s="54">
        <f t="shared" si="232"/>
        <v>3.8621300000000002E-5</v>
      </c>
      <c r="P1826" s="29">
        <f t="shared" si="228"/>
        <v>8689</v>
      </c>
      <c r="Q1826" s="146"/>
      <c r="R1826" s="146"/>
      <c r="S1826" s="146"/>
      <c r="T1826" s="146"/>
      <c r="U1826" s="86"/>
      <c r="W1826" s="203" t="s">
        <v>3808</v>
      </c>
      <c r="X1826" s="204">
        <v>1008</v>
      </c>
      <c r="Y1826" s="3">
        <f t="shared" si="229"/>
        <v>0</v>
      </c>
      <c r="Z1826" s="206" t="s">
        <v>3808</v>
      </c>
      <c r="AA1826" s="241">
        <v>9</v>
      </c>
      <c r="AE1826" s="311" t="s">
        <v>8973</v>
      </c>
      <c r="AF1826" s="318">
        <v>861.06</v>
      </c>
    </row>
    <row r="1827" spans="1:32" ht="15.75" hidden="1">
      <c r="A1827" s="87" t="s">
        <v>6614</v>
      </c>
      <c r="B1827" s="49" t="s">
        <v>4417</v>
      </c>
      <c r="C1827" s="50" t="s">
        <v>2271</v>
      </c>
      <c r="D1827" s="50" t="s">
        <v>2126</v>
      </c>
      <c r="E1827" s="50" t="s">
        <v>2124</v>
      </c>
      <c r="F1827" s="50" t="s">
        <v>2119</v>
      </c>
      <c r="G1827" s="52" t="s">
        <v>2108</v>
      </c>
      <c r="H1827" s="53" t="s">
        <v>3809</v>
      </c>
      <c r="I1827" s="245">
        <v>6820</v>
      </c>
      <c r="J1827" s="243">
        <v>900</v>
      </c>
      <c r="K1827" s="244">
        <v>18</v>
      </c>
      <c r="L1827" s="318">
        <v>950.69</v>
      </c>
      <c r="M1827" s="33">
        <f t="shared" si="230"/>
        <v>2.6392961000000002E-3</v>
      </c>
      <c r="N1827" s="33">
        <f t="shared" si="231"/>
        <v>2.4985710000000002E-3</v>
      </c>
      <c r="O1827" s="54">
        <f t="shared" si="232"/>
        <v>6.9498699999999999E-5</v>
      </c>
      <c r="P1827" s="29">
        <f t="shared" si="228"/>
        <v>15637</v>
      </c>
      <c r="Q1827" s="146"/>
      <c r="R1827" s="146"/>
      <c r="S1827" s="146"/>
      <c r="T1827" s="146"/>
      <c r="U1827" s="86"/>
      <c r="W1827" s="203" t="s">
        <v>3809</v>
      </c>
      <c r="X1827" s="204">
        <v>900</v>
      </c>
      <c r="Y1827" s="3">
        <f t="shared" si="229"/>
        <v>0</v>
      </c>
      <c r="Z1827" s="206" t="s">
        <v>3809</v>
      </c>
      <c r="AA1827" s="241">
        <v>18</v>
      </c>
      <c r="AE1827" s="311" t="s">
        <v>8974</v>
      </c>
      <c r="AF1827" s="318">
        <v>950.69</v>
      </c>
    </row>
    <row r="1828" spans="1:32" ht="15.75" hidden="1">
      <c r="A1828" s="87" t="s">
        <v>6615</v>
      </c>
      <c r="B1828" s="49" t="s">
        <v>4418</v>
      </c>
      <c r="C1828" s="50" t="s">
        <v>2271</v>
      </c>
      <c r="D1828" s="50" t="s">
        <v>2126</v>
      </c>
      <c r="E1828" s="50" t="s">
        <v>2126</v>
      </c>
      <c r="F1828" s="50" t="s">
        <v>2119</v>
      </c>
      <c r="G1828" s="52" t="s">
        <v>2108</v>
      </c>
      <c r="H1828" s="53" t="s">
        <v>3810</v>
      </c>
      <c r="I1828" s="245">
        <v>5092</v>
      </c>
      <c r="J1828" s="243">
        <v>672</v>
      </c>
      <c r="K1828" s="244">
        <v>17</v>
      </c>
      <c r="L1828" s="318">
        <v>1416.4</v>
      </c>
      <c r="M1828" s="33">
        <f t="shared" si="230"/>
        <v>3.3385703E-3</v>
      </c>
      <c r="N1828" s="33">
        <f t="shared" si="231"/>
        <v>1.5839586999999999E-3</v>
      </c>
      <c r="O1828" s="54">
        <f t="shared" si="232"/>
        <v>4.4058399999999998E-5</v>
      </c>
      <c r="P1828" s="29">
        <f t="shared" si="228"/>
        <v>9913</v>
      </c>
      <c r="Q1828" s="146"/>
      <c r="R1828" s="146"/>
      <c r="S1828" s="146"/>
      <c r="T1828" s="146"/>
      <c r="U1828" s="86"/>
      <c r="W1828" s="203" t="s">
        <v>3810</v>
      </c>
      <c r="X1828" s="204">
        <v>672</v>
      </c>
      <c r="Y1828" s="3">
        <f t="shared" si="229"/>
        <v>0</v>
      </c>
      <c r="Z1828" s="206" t="s">
        <v>3810</v>
      </c>
      <c r="AA1828" s="241">
        <v>17</v>
      </c>
      <c r="AE1828" s="311" t="s">
        <v>8975</v>
      </c>
      <c r="AF1828" s="318">
        <v>1416.4</v>
      </c>
    </row>
    <row r="1829" spans="1:32" ht="15.75" hidden="1">
      <c r="A1829" s="87" t="s">
        <v>6616</v>
      </c>
      <c r="B1829" s="49" t="s">
        <v>4419</v>
      </c>
      <c r="C1829" s="50" t="s">
        <v>2271</v>
      </c>
      <c r="D1829" s="50" t="s">
        <v>2126</v>
      </c>
      <c r="E1829" s="50" t="s">
        <v>2133</v>
      </c>
      <c r="F1829" s="50" t="s">
        <v>2119</v>
      </c>
      <c r="G1829" s="52" t="s">
        <v>2108</v>
      </c>
      <c r="H1829" s="53" t="s">
        <v>3811</v>
      </c>
      <c r="I1829" s="245">
        <v>5968</v>
      </c>
      <c r="J1829" s="243">
        <v>778</v>
      </c>
      <c r="K1829" s="244">
        <v>20</v>
      </c>
      <c r="L1829" s="318">
        <v>1253.68</v>
      </c>
      <c r="M1829" s="33">
        <f t="shared" si="230"/>
        <v>3.3512063999999999E-3</v>
      </c>
      <c r="N1829" s="33">
        <f t="shared" si="231"/>
        <v>2.0796682999999999E-3</v>
      </c>
      <c r="O1829" s="54">
        <f t="shared" si="232"/>
        <v>5.7846700000000003E-5</v>
      </c>
      <c r="P1829" s="29">
        <f t="shared" si="228"/>
        <v>13015</v>
      </c>
      <c r="Q1829" s="146"/>
      <c r="R1829" s="146"/>
      <c r="S1829" s="146"/>
      <c r="T1829" s="146"/>
      <c r="U1829" s="86"/>
      <c r="W1829" s="203" t="s">
        <v>3811</v>
      </c>
      <c r="X1829" s="204">
        <v>778</v>
      </c>
      <c r="Y1829" s="3">
        <f t="shared" si="229"/>
        <v>0</v>
      </c>
      <c r="Z1829" s="206" t="s">
        <v>3811</v>
      </c>
      <c r="AA1829" s="241">
        <v>20</v>
      </c>
      <c r="AE1829" s="311" t="s">
        <v>8976</v>
      </c>
      <c r="AF1829" s="318">
        <v>1253.68</v>
      </c>
    </row>
    <row r="1830" spans="1:32" ht="15.75" hidden="1">
      <c r="A1830" s="87" t="s">
        <v>6617</v>
      </c>
      <c r="B1830" s="49" t="s">
        <v>4420</v>
      </c>
      <c r="C1830" s="50" t="s">
        <v>2271</v>
      </c>
      <c r="D1830" s="50" t="s">
        <v>2126</v>
      </c>
      <c r="E1830" s="50" t="s">
        <v>2157</v>
      </c>
      <c r="F1830" s="50" t="s">
        <v>2119</v>
      </c>
      <c r="G1830" s="52" t="s">
        <v>2108</v>
      </c>
      <c r="H1830" s="53" t="s">
        <v>3812</v>
      </c>
      <c r="I1830" s="245">
        <v>5903</v>
      </c>
      <c r="J1830" s="243">
        <v>746</v>
      </c>
      <c r="K1830" s="244">
        <v>75</v>
      </c>
      <c r="L1830" s="318">
        <v>1067.21</v>
      </c>
      <c r="M1830" s="33">
        <f t="shared" si="230"/>
        <v>1.2705404E-2</v>
      </c>
      <c r="N1830" s="33">
        <f t="shared" si="231"/>
        <v>8.8813179999999992E-3</v>
      </c>
      <c r="O1830" s="54">
        <f t="shared" si="232"/>
        <v>2.4703730000000002E-4</v>
      </c>
      <c r="P1830" s="29">
        <f t="shared" si="228"/>
        <v>55583</v>
      </c>
      <c r="Q1830" s="146"/>
      <c r="R1830" s="146"/>
      <c r="S1830" s="146"/>
      <c r="T1830" s="146"/>
      <c r="U1830" s="86"/>
      <c r="W1830" s="203" t="s">
        <v>3812</v>
      </c>
      <c r="X1830" s="204">
        <v>746</v>
      </c>
      <c r="Y1830" s="3">
        <f t="shared" si="229"/>
        <v>0</v>
      </c>
      <c r="Z1830" s="206" t="s">
        <v>3812</v>
      </c>
      <c r="AA1830" s="241">
        <v>75</v>
      </c>
      <c r="AE1830" s="311" t="s">
        <v>8977</v>
      </c>
      <c r="AF1830" s="318">
        <v>1067.21</v>
      </c>
    </row>
    <row r="1831" spans="1:32" ht="15.75" hidden="1">
      <c r="A1831" s="87" t="s">
        <v>6618</v>
      </c>
      <c r="B1831" s="49" t="s">
        <v>4421</v>
      </c>
      <c r="C1831" s="50" t="s">
        <v>2271</v>
      </c>
      <c r="D1831" s="50" t="s">
        <v>2126</v>
      </c>
      <c r="E1831" s="50" t="s">
        <v>2159</v>
      </c>
      <c r="F1831" s="50" t="s">
        <v>2119</v>
      </c>
      <c r="G1831" s="52" t="s">
        <v>2108</v>
      </c>
      <c r="H1831" s="53" t="s">
        <v>3813</v>
      </c>
      <c r="I1831" s="245">
        <v>17711</v>
      </c>
      <c r="J1831" s="243">
        <v>2349</v>
      </c>
      <c r="K1831" s="244">
        <v>122</v>
      </c>
      <c r="L1831" s="318">
        <v>1060.4000000000001</v>
      </c>
      <c r="M1831" s="33">
        <f t="shared" si="230"/>
        <v>6.8883744000000002E-3</v>
      </c>
      <c r="N1831" s="33">
        <f t="shared" si="231"/>
        <v>1.52591394E-2</v>
      </c>
      <c r="O1831" s="54">
        <f t="shared" si="232"/>
        <v>4.2443880000000002E-4</v>
      </c>
      <c r="P1831" s="29">
        <f t="shared" si="228"/>
        <v>95498</v>
      </c>
      <c r="Q1831" s="146"/>
      <c r="R1831" s="146"/>
      <c r="S1831" s="146"/>
      <c r="T1831" s="146"/>
      <c r="U1831" s="86"/>
      <c r="W1831" s="203" t="s">
        <v>3813</v>
      </c>
      <c r="X1831" s="204">
        <v>2349</v>
      </c>
      <c r="Y1831" s="3">
        <f t="shared" si="229"/>
        <v>0</v>
      </c>
      <c r="Z1831" s="206" t="s">
        <v>3813</v>
      </c>
      <c r="AA1831" s="241">
        <v>122</v>
      </c>
      <c r="AE1831" s="311" t="s">
        <v>8978</v>
      </c>
      <c r="AF1831" s="318">
        <v>1060.4000000000001</v>
      </c>
    </row>
    <row r="1832" spans="1:32" ht="15.75" hidden="1">
      <c r="A1832" s="87" t="s">
        <v>6619</v>
      </c>
      <c r="B1832" s="49" t="s">
        <v>4422</v>
      </c>
      <c r="C1832" s="50" t="s">
        <v>2271</v>
      </c>
      <c r="D1832" s="50" t="s">
        <v>2133</v>
      </c>
      <c r="E1832" s="50" t="s">
        <v>2116</v>
      </c>
      <c r="F1832" s="50" t="s">
        <v>2117</v>
      </c>
      <c r="G1832" s="52" t="s">
        <v>2107</v>
      </c>
      <c r="H1832" s="53" t="s">
        <v>3814</v>
      </c>
      <c r="I1832" s="245">
        <v>23975</v>
      </c>
      <c r="J1832" s="243">
        <v>2944</v>
      </c>
      <c r="K1832" s="244">
        <v>226</v>
      </c>
      <c r="L1832" s="318">
        <v>1855.83</v>
      </c>
      <c r="M1832" s="33">
        <f t="shared" si="230"/>
        <v>9.4264858999999999E-3</v>
      </c>
      <c r="N1832" s="33">
        <f t="shared" si="231"/>
        <v>1.49537266E-2</v>
      </c>
      <c r="O1832" s="54">
        <f t="shared" si="232"/>
        <v>4.1594359999999999E-4</v>
      </c>
      <c r="P1832" s="29">
        <f t="shared" si="228"/>
        <v>93587</v>
      </c>
      <c r="Q1832" s="146"/>
      <c r="R1832" s="146"/>
      <c r="S1832" s="146"/>
      <c r="T1832" s="146"/>
      <c r="U1832" s="86"/>
      <c r="W1832" s="203" t="s">
        <v>3814</v>
      </c>
      <c r="X1832" s="204">
        <v>2944</v>
      </c>
      <c r="Y1832" s="3">
        <f t="shared" si="229"/>
        <v>0</v>
      </c>
      <c r="Z1832" s="206" t="s">
        <v>3814</v>
      </c>
      <c r="AA1832" s="241">
        <v>226</v>
      </c>
      <c r="AE1832" s="311" t="s">
        <v>8979</v>
      </c>
      <c r="AF1832" s="318">
        <v>1855.83</v>
      </c>
    </row>
    <row r="1833" spans="1:32" ht="15.75" hidden="1">
      <c r="A1833" s="87" t="s">
        <v>6620</v>
      </c>
      <c r="B1833" s="49" t="s">
        <v>4423</v>
      </c>
      <c r="C1833" s="50" t="s">
        <v>2271</v>
      </c>
      <c r="D1833" s="50" t="s">
        <v>2133</v>
      </c>
      <c r="E1833" s="50" t="s">
        <v>2115</v>
      </c>
      <c r="F1833" s="50" t="s">
        <v>2119</v>
      </c>
      <c r="G1833" s="52" t="s">
        <v>2108</v>
      </c>
      <c r="H1833" s="53" t="s">
        <v>3815</v>
      </c>
      <c r="I1833" s="245">
        <v>3370</v>
      </c>
      <c r="J1833" s="243">
        <v>440</v>
      </c>
      <c r="K1833" s="244">
        <v>11</v>
      </c>
      <c r="L1833" s="318">
        <v>1986.86</v>
      </c>
      <c r="M1833" s="33">
        <f t="shared" ref="M1833:M1864" si="233" xml:space="preserve"> ROUNDDOWN(K1833/I1833,10)</f>
        <v>3.2640948999999998E-3</v>
      </c>
      <c r="N1833" s="33">
        <f t="shared" ref="N1833:N1864" si="234">ROUNDDOWN(J1833*M1833/L1833,10)</f>
        <v>7.2285000000000003E-4</v>
      </c>
      <c r="O1833" s="54">
        <f t="shared" ref="O1833:O1864" si="235">ROUNDDOWN(N1833/$N$2499,10)</f>
        <v>2.0106300000000001E-5</v>
      </c>
      <c r="P1833" s="29">
        <f t="shared" si="228"/>
        <v>4523</v>
      </c>
      <c r="Q1833" s="146"/>
      <c r="R1833" s="146"/>
      <c r="S1833" s="146"/>
      <c r="T1833" s="146"/>
      <c r="U1833" s="86"/>
      <c r="W1833" s="203" t="s">
        <v>3815</v>
      </c>
      <c r="X1833" s="204">
        <v>440</v>
      </c>
      <c r="Y1833" s="3">
        <f t="shared" si="229"/>
        <v>0</v>
      </c>
      <c r="Z1833" s="206" t="s">
        <v>3815</v>
      </c>
      <c r="AA1833" s="241">
        <v>11</v>
      </c>
      <c r="AE1833" s="311" t="s">
        <v>8980</v>
      </c>
      <c r="AF1833" s="318">
        <v>1986.86</v>
      </c>
    </row>
    <row r="1834" spans="1:32" ht="15.75" hidden="1">
      <c r="A1834" s="87" t="s">
        <v>6621</v>
      </c>
      <c r="B1834" s="49" t="s">
        <v>4424</v>
      </c>
      <c r="C1834" s="50" t="s">
        <v>2271</v>
      </c>
      <c r="D1834" s="50" t="s">
        <v>2133</v>
      </c>
      <c r="E1834" s="50" t="s">
        <v>2120</v>
      </c>
      <c r="F1834" s="50" t="s">
        <v>2119</v>
      </c>
      <c r="G1834" s="52" t="s">
        <v>2108</v>
      </c>
      <c r="H1834" s="53" t="s">
        <v>3816</v>
      </c>
      <c r="I1834" s="245">
        <v>7534</v>
      </c>
      <c r="J1834" s="243">
        <v>954</v>
      </c>
      <c r="K1834" s="244">
        <v>15</v>
      </c>
      <c r="L1834" s="318">
        <v>1235.2</v>
      </c>
      <c r="M1834" s="33">
        <f t="shared" si="233"/>
        <v>1.9909742E-3</v>
      </c>
      <c r="N1834" s="33">
        <f t="shared" si="234"/>
        <v>1.537718E-3</v>
      </c>
      <c r="O1834" s="54">
        <f t="shared" si="235"/>
        <v>4.2772199999999997E-5</v>
      </c>
      <c r="P1834" s="29">
        <f t="shared" ref="P1834:P1897" si="236">ROUNDDOWN(225000000*O1834,0)</f>
        <v>9623</v>
      </c>
      <c r="Q1834" s="146"/>
      <c r="R1834" s="146"/>
      <c r="S1834" s="146"/>
      <c r="T1834" s="146"/>
      <c r="U1834" s="86"/>
      <c r="W1834" s="203" t="s">
        <v>3816</v>
      </c>
      <c r="X1834" s="204">
        <v>954</v>
      </c>
      <c r="Y1834" s="3">
        <f t="shared" ref="Y1834:Y1897" si="237">J1834-X1834</f>
        <v>0</v>
      </c>
      <c r="Z1834" s="206" t="s">
        <v>3816</v>
      </c>
      <c r="AA1834" s="241">
        <v>15</v>
      </c>
      <c r="AE1834" s="311" t="s">
        <v>8981</v>
      </c>
      <c r="AF1834" s="318">
        <v>1235.2</v>
      </c>
    </row>
    <row r="1835" spans="1:32" ht="15.75" hidden="1">
      <c r="A1835" s="87" t="s">
        <v>6622</v>
      </c>
      <c r="B1835" s="49" t="s">
        <v>4425</v>
      </c>
      <c r="C1835" s="50" t="s">
        <v>2271</v>
      </c>
      <c r="D1835" s="50" t="s">
        <v>2133</v>
      </c>
      <c r="E1835" s="50" t="s">
        <v>2122</v>
      </c>
      <c r="F1835" s="50" t="s">
        <v>2119</v>
      </c>
      <c r="G1835" s="52" t="s">
        <v>2108</v>
      </c>
      <c r="H1835" s="53" t="s">
        <v>3817</v>
      </c>
      <c r="I1835" s="245">
        <v>6885</v>
      </c>
      <c r="J1835" s="243">
        <v>993</v>
      </c>
      <c r="K1835" s="244">
        <v>46</v>
      </c>
      <c r="L1835" s="318">
        <v>1607.79</v>
      </c>
      <c r="M1835" s="33">
        <f t="shared" si="233"/>
        <v>6.6811908999999999E-3</v>
      </c>
      <c r="N1835" s="33">
        <f t="shared" si="234"/>
        <v>4.1264235000000003E-3</v>
      </c>
      <c r="O1835" s="54">
        <f t="shared" si="235"/>
        <v>1.14778E-4</v>
      </c>
      <c r="P1835" s="29">
        <f t="shared" si="236"/>
        <v>25825</v>
      </c>
      <c r="Q1835" s="146"/>
      <c r="R1835" s="146"/>
      <c r="S1835" s="146"/>
      <c r="T1835" s="146"/>
      <c r="U1835" s="86"/>
      <c r="W1835" s="203" t="s">
        <v>3817</v>
      </c>
      <c r="X1835" s="204">
        <v>993</v>
      </c>
      <c r="Y1835" s="3">
        <f t="shared" si="237"/>
        <v>0</v>
      </c>
      <c r="Z1835" s="206" t="s">
        <v>3817</v>
      </c>
      <c r="AA1835" s="241">
        <v>46</v>
      </c>
      <c r="AE1835" s="311" t="s">
        <v>8982</v>
      </c>
      <c r="AF1835" s="318">
        <v>1607.79</v>
      </c>
    </row>
    <row r="1836" spans="1:32" ht="15.75" hidden="1">
      <c r="A1836" s="87" t="s">
        <v>6623</v>
      </c>
      <c r="B1836" s="49" t="s">
        <v>4426</v>
      </c>
      <c r="C1836" s="50" t="s">
        <v>2271</v>
      </c>
      <c r="D1836" s="50" t="s">
        <v>2133</v>
      </c>
      <c r="E1836" s="50" t="s">
        <v>2124</v>
      </c>
      <c r="F1836" s="50" t="s">
        <v>2119</v>
      </c>
      <c r="G1836" s="52" t="s">
        <v>2108</v>
      </c>
      <c r="H1836" s="53" t="s">
        <v>3818</v>
      </c>
      <c r="I1836" s="245">
        <v>6898</v>
      </c>
      <c r="J1836" s="243">
        <v>908</v>
      </c>
      <c r="K1836" s="244">
        <v>20</v>
      </c>
      <c r="L1836" s="318">
        <v>1020.88</v>
      </c>
      <c r="M1836" s="33">
        <f t="shared" si="233"/>
        <v>2.8993910999999999E-3</v>
      </c>
      <c r="N1836" s="33">
        <f t="shared" si="234"/>
        <v>2.5788017000000002E-3</v>
      </c>
      <c r="O1836" s="54">
        <f t="shared" si="235"/>
        <v>7.17303E-5</v>
      </c>
      <c r="P1836" s="29">
        <f t="shared" si="236"/>
        <v>16139</v>
      </c>
      <c r="Q1836" s="146"/>
      <c r="R1836" s="146"/>
      <c r="S1836" s="146"/>
      <c r="T1836" s="146"/>
      <c r="U1836" s="86"/>
      <c r="W1836" s="203" t="s">
        <v>3818</v>
      </c>
      <c r="X1836" s="204">
        <v>908</v>
      </c>
      <c r="Y1836" s="3">
        <f t="shared" si="237"/>
        <v>0</v>
      </c>
      <c r="Z1836" s="206" t="s">
        <v>3818</v>
      </c>
      <c r="AA1836" s="241">
        <v>20</v>
      </c>
      <c r="AE1836" s="311" t="s">
        <v>8983</v>
      </c>
      <c r="AF1836" s="318">
        <v>1020.88</v>
      </c>
    </row>
    <row r="1837" spans="1:32" ht="15.75" hidden="1">
      <c r="A1837" s="87" t="s">
        <v>6624</v>
      </c>
      <c r="B1837" s="49" t="s">
        <v>4427</v>
      </c>
      <c r="C1837" s="50" t="s">
        <v>2271</v>
      </c>
      <c r="D1837" s="50" t="s">
        <v>2133</v>
      </c>
      <c r="E1837" s="50" t="s">
        <v>2126</v>
      </c>
      <c r="F1837" s="50" t="s">
        <v>2119</v>
      </c>
      <c r="G1837" s="52" t="s">
        <v>2108</v>
      </c>
      <c r="H1837" s="53" t="s">
        <v>3819</v>
      </c>
      <c r="I1837" s="245">
        <v>11873</v>
      </c>
      <c r="J1837" s="243">
        <v>1615</v>
      </c>
      <c r="K1837" s="244">
        <v>52</v>
      </c>
      <c r="L1837" s="318">
        <v>1214.3800000000001</v>
      </c>
      <c r="M1837" s="33">
        <f t="shared" si="233"/>
        <v>4.3796848999999999E-3</v>
      </c>
      <c r="N1837" s="33">
        <f t="shared" si="234"/>
        <v>5.8245286E-3</v>
      </c>
      <c r="O1837" s="54">
        <f t="shared" si="235"/>
        <v>1.620115E-4</v>
      </c>
      <c r="P1837" s="29">
        <f t="shared" si="236"/>
        <v>36452</v>
      </c>
      <c r="Q1837" s="164"/>
      <c r="R1837" s="164"/>
      <c r="S1837" s="164"/>
      <c r="T1837" s="147"/>
      <c r="U1837" s="86"/>
      <c r="W1837" s="203" t="s">
        <v>3819</v>
      </c>
      <c r="X1837" s="204">
        <v>1615</v>
      </c>
      <c r="Y1837" s="3">
        <f t="shared" si="237"/>
        <v>0</v>
      </c>
      <c r="Z1837" s="206" t="s">
        <v>3819</v>
      </c>
      <c r="AA1837" s="241">
        <v>52</v>
      </c>
      <c r="AE1837" s="311" t="s">
        <v>8984</v>
      </c>
      <c r="AF1837" s="318">
        <v>1214.3800000000001</v>
      </c>
    </row>
    <row r="1838" spans="1:32" ht="15.75" hidden="1">
      <c r="A1838" s="87" t="s">
        <v>6625</v>
      </c>
      <c r="B1838" s="49" t="s">
        <v>4428</v>
      </c>
      <c r="C1838" s="50" t="s">
        <v>2271</v>
      </c>
      <c r="D1838" s="50" t="s">
        <v>2133</v>
      </c>
      <c r="E1838" s="50" t="s">
        <v>2133</v>
      </c>
      <c r="F1838" s="50" t="s">
        <v>2119</v>
      </c>
      <c r="G1838" s="52" t="s">
        <v>2108</v>
      </c>
      <c r="H1838" s="53" t="s">
        <v>3820</v>
      </c>
      <c r="I1838" s="245">
        <v>6658</v>
      </c>
      <c r="J1838" s="243">
        <v>860</v>
      </c>
      <c r="K1838" s="244">
        <v>6</v>
      </c>
      <c r="L1838" s="318">
        <v>968.96</v>
      </c>
      <c r="M1838" s="33">
        <f t="shared" si="233"/>
        <v>9.0117150000000004E-4</v>
      </c>
      <c r="N1838" s="33">
        <f t="shared" si="234"/>
        <v>7.9983430000000002E-4</v>
      </c>
      <c r="O1838" s="54">
        <f t="shared" si="235"/>
        <v>2.22477E-5</v>
      </c>
      <c r="P1838" s="29">
        <f t="shared" si="236"/>
        <v>5005</v>
      </c>
      <c r="Q1838" s="146"/>
      <c r="R1838" s="146"/>
      <c r="S1838" s="146"/>
      <c r="T1838" s="146"/>
      <c r="U1838" s="86"/>
      <c r="W1838" s="203" t="s">
        <v>3820</v>
      </c>
      <c r="X1838" s="204">
        <v>860</v>
      </c>
      <c r="Y1838" s="3">
        <f t="shared" si="237"/>
        <v>0</v>
      </c>
      <c r="Z1838" s="206" t="s">
        <v>3820</v>
      </c>
      <c r="AA1838" s="241">
        <v>6</v>
      </c>
      <c r="AE1838" s="311" t="s">
        <v>8985</v>
      </c>
      <c r="AF1838" s="318">
        <v>968.96</v>
      </c>
    </row>
    <row r="1839" spans="1:32" ht="15.75" hidden="1">
      <c r="A1839" s="87" t="s">
        <v>6626</v>
      </c>
      <c r="B1839" s="49" t="s">
        <v>4429</v>
      </c>
      <c r="C1839" s="50" t="s">
        <v>2271</v>
      </c>
      <c r="D1839" s="50" t="s">
        <v>2133</v>
      </c>
      <c r="E1839" s="50" t="s">
        <v>2157</v>
      </c>
      <c r="F1839" s="50">
        <v>3</v>
      </c>
      <c r="G1839" s="52" t="s">
        <v>2109</v>
      </c>
      <c r="H1839" s="53" t="s">
        <v>3821</v>
      </c>
      <c r="I1839" s="245">
        <v>9644</v>
      </c>
      <c r="J1839" s="243">
        <v>1279</v>
      </c>
      <c r="K1839" s="244">
        <v>26</v>
      </c>
      <c r="L1839" s="318">
        <v>1409.79</v>
      </c>
      <c r="M1839" s="33">
        <f t="shared" si="233"/>
        <v>2.6959766999999999E-3</v>
      </c>
      <c r="N1839" s="33">
        <f t="shared" si="234"/>
        <v>2.4458637000000002E-3</v>
      </c>
      <c r="O1839" s="54">
        <f t="shared" si="235"/>
        <v>6.8032600000000003E-5</v>
      </c>
      <c r="P1839" s="29">
        <f t="shared" si="236"/>
        <v>15307</v>
      </c>
      <c r="Q1839" s="146"/>
      <c r="R1839" s="146"/>
      <c r="S1839" s="146"/>
      <c r="T1839" s="146"/>
      <c r="U1839" s="86"/>
      <c r="W1839" s="203" t="s">
        <v>3821</v>
      </c>
      <c r="X1839" s="204">
        <v>1279</v>
      </c>
      <c r="Y1839" s="3">
        <f t="shared" si="237"/>
        <v>0</v>
      </c>
      <c r="Z1839" s="206" t="s">
        <v>3821</v>
      </c>
      <c r="AA1839" s="241">
        <v>26</v>
      </c>
      <c r="AE1839" s="311" t="s">
        <v>8986</v>
      </c>
      <c r="AF1839" s="318">
        <v>1409.79</v>
      </c>
    </row>
    <row r="1840" spans="1:32" ht="15.75" hidden="1">
      <c r="A1840" s="87" t="s">
        <v>6627</v>
      </c>
      <c r="B1840" s="49" t="s">
        <v>4430</v>
      </c>
      <c r="C1840" s="50" t="s">
        <v>2271</v>
      </c>
      <c r="D1840" s="50" t="s">
        <v>2157</v>
      </c>
      <c r="E1840" s="50" t="s">
        <v>2116</v>
      </c>
      <c r="F1840" s="50" t="s">
        <v>2117</v>
      </c>
      <c r="G1840" s="52" t="s">
        <v>2107</v>
      </c>
      <c r="H1840" s="53" t="s">
        <v>3822</v>
      </c>
      <c r="I1840" s="245">
        <v>22427</v>
      </c>
      <c r="J1840" s="243">
        <v>2871</v>
      </c>
      <c r="K1840" s="244">
        <v>64</v>
      </c>
      <c r="L1840" s="318">
        <v>2328.2399999999998</v>
      </c>
      <c r="M1840" s="33">
        <f t="shared" si="233"/>
        <v>2.8537031E-3</v>
      </c>
      <c r="N1840" s="33">
        <f t="shared" si="234"/>
        <v>3.5189592E-3</v>
      </c>
      <c r="O1840" s="54">
        <f t="shared" si="235"/>
        <v>9.7881199999999994E-5</v>
      </c>
      <c r="P1840" s="29">
        <f t="shared" si="236"/>
        <v>22023</v>
      </c>
      <c r="Q1840" s="146"/>
      <c r="R1840" s="146"/>
      <c r="S1840" s="146"/>
      <c r="T1840" s="146"/>
      <c r="U1840" s="86"/>
      <c r="W1840" s="203" t="s">
        <v>3822</v>
      </c>
      <c r="X1840" s="204">
        <v>2871</v>
      </c>
      <c r="Y1840" s="3">
        <f t="shared" si="237"/>
        <v>0</v>
      </c>
      <c r="Z1840" s="206" t="s">
        <v>3822</v>
      </c>
      <c r="AA1840" s="241">
        <v>64</v>
      </c>
      <c r="AE1840" s="311" t="s">
        <v>8987</v>
      </c>
      <c r="AF1840" s="318">
        <v>2328.2399999999998</v>
      </c>
    </row>
    <row r="1841" spans="1:32" ht="15.75" hidden="1">
      <c r="A1841" s="87" t="s">
        <v>6628</v>
      </c>
      <c r="B1841" s="49" t="s">
        <v>4431</v>
      </c>
      <c r="C1841" s="50" t="s">
        <v>2271</v>
      </c>
      <c r="D1841" s="50" t="s">
        <v>2157</v>
      </c>
      <c r="E1841" s="50" t="s">
        <v>2115</v>
      </c>
      <c r="F1841" s="50" t="s">
        <v>2117</v>
      </c>
      <c r="G1841" s="52" t="s">
        <v>2107</v>
      </c>
      <c r="H1841" s="53" t="s">
        <v>3823</v>
      </c>
      <c r="I1841" s="245">
        <v>40114</v>
      </c>
      <c r="J1841" s="243">
        <v>5379</v>
      </c>
      <c r="K1841" s="244">
        <v>387</v>
      </c>
      <c r="L1841" s="318">
        <v>2426.12</v>
      </c>
      <c r="M1841" s="33">
        <f t="shared" si="233"/>
        <v>9.6475046000000005E-3</v>
      </c>
      <c r="N1841" s="33">
        <f t="shared" si="234"/>
        <v>2.13896786E-2</v>
      </c>
      <c r="O1841" s="54">
        <f t="shared" si="235"/>
        <v>5.9496210000000002E-4</v>
      </c>
      <c r="P1841" s="29">
        <f t="shared" si="236"/>
        <v>133866</v>
      </c>
      <c r="Q1841" s="148"/>
      <c r="R1841" s="148"/>
      <c r="S1841" s="148"/>
      <c r="T1841" s="146"/>
      <c r="U1841" s="86"/>
      <c r="W1841" s="203" t="s">
        <v>3823</v>
      </c>
      <c r="X1841" s="204">
        <v>5379</v>
      </c>
      <c r="Y1841" s="3">
        <f t="shared" si="237"/>
        <v>0</v>
      </c>
      <c r="Z1841" s="206" t="s">
        <v>3823</v>
      </c>
      <c r="AA1841" s="241">
        <v>387</v>
      </c>
      <c r="AE1841" s="311" t="s">
        <v>8988</v>
      </c>
      <c r="AF1841" s="318">
        <v>2426.12</v>
      </c>
    </row>
    <row r="1842" spans="1:32" ht="15.75" hidden="1">
      <c r="A1842" s="87" t="s">
        <v>6629</v>
      </c>
      <c r="B1842" s="49" t="s">
        <v>4432</v>
      </c>
      <c r="C1842" s="50" t="s">
        <v>2271</v>
      </c>
      <c r="D1842" s="50" t="s">
        <v>2157</v>
      </c>
      <c r="E1842" s="50" t="s">
        <v>2120</v>
      </c>
      <c r="F1842" s="50" t="s">
        <v>2117</v>
      </c>
      <c r="G1842" s="52" t="s">
        <v>2107</v>
      </c>
      <c r="H1842" s="53" t="s">
        <v>3824</v>
      </c>
      <c r="I1842" s="245">
        <v>20572</v>
      </c>
      <c r="J1842" s="243">
        <v>2865</v>
      </c>
      <c r="K1842" s="244">
        <v>106</v>
      </c>
      <c r="L1842" s="318">
        <v>1653.23</v>
      </c>
      <c r="M1842" s="33">
        <f t="shared" si="233"/>
        <v>5.1526345999999999E-3</v>
      </c>
      <c r="N1842" s="33">
        <f t="shared" si="234"/>
        <v>8.9293674000000007E-3</v>
      </c>
      <c r="O1842" s="54">
        <f t="shared" si="235"/>
        <v>2.4837379999999998E-4</v>
      </c>
      <c r="P1842" s="29">
        <f t="shared" si="236"/>
        <v>55884</v>
      </c>
      <c r="Q1842" s="146"/>
      <c r="R1842" s="146"/>
      <c r="S1842" s="146"/>
      <c r="T1842" s="146"/>
      <c r="U1842" s="86"/>
      <c r="W1842" s="203" t="s">
        <v>3824</v>
      </c>
      <c r="X1842" s="204">
        <v>2865</v>
      </c>
      <c r="Y1842" s="3">
        <f t="shared" si="237"/>
        <v>0</v>
      </c>
      <c r="Z1842" s="206" t="s">
        <v>3824</v>
      </c>
      <c r="AA1842" s="241">
        <v>106</v>
      </c>
      <c r="AE1842" s="311" t="s">
        <v>8989</v>
      </c>
      <c r="AF1842" s="318">
        <v>1653.23</v>
      </c>
    </row>
    <row r="1843" spans="1:32" ht="15.75" hidden="1">
      <c r="A1843" s="87" t="s">
        <v>6630</v>
      </c>
      <c r="B1843" s="49" t="s">
        <v>4433</v>
      </c>
      <c r="C1843" s="50" t="s">
        <v>2271</v>
      </c>
      <c r="D1843" s="50" t="s">
        <v>2157</v>
      </c>
      <c r="E1843" s="50" t="s">
        <v>2122</v>
      </c>
      <c r="F1843" s="50" t="s">
        <v>2119</v>
      </c>
      <c r="G1843" s="52" t="s">
        <v>2108</v>
      </c>
      <c r="H1843" s="53" t="s">
        <v>3825</v>
      </c>
      <c r="I1843" s="245">
        <v>5954</v>
      </c>
      <c r="J1843" s="243">
        <v>861</v>
      </c>
      <c r="K1843" s="244">
        <v>2</v>
      </c>
      <c r="L1843" s="318">
        <v>1746.28</v>
      </c>
      <c r="M1843" s="33">
        <f t="shared" si="233"/>
        <v>3.3590859999999998E-4</v>
      </c>
      <c r="N1843" s="33">
        <f t="shared" si="234"/>
        <v>1.6561899999999999E-4</v>
      </c>
      <c r="O1843" s="54">
        <f t="shared" si="235"/>
        <v>4.6067000000000003E-6</v>
      </c>
      <c r="P1843" s="29">
        <f t="shared" si="236"/>
        <v>1036</v>
      </c>
      <c r="Q1843" s="148"/>
      <c r="R1843" s="186"/>
      <c r="S1843" s="148"/>
      <c r="T1843" s="146"/>
      <c r="U1843" s="86"/>
      <c r="W1843" s="203" t="s">
        <v>3825</v>
      </c>
      <c r="X1843" s="204">
        <v>861</v>
      </c>
      <c r="Y1843" s="3">
        <f t="shared" si="237"/>
        <v>0</v>
      </c>
      <c r="Z1843" s="206" t="s">
        <v>3825</v>
      </c>
      <c r="AA1843" s="241">
        <v>2</v>
      </c>
      <c r="AE1843" s="311" t="s">
        <v>8990</v>
      </c>
      <c r="AF1843" s="318">
        <v>1746.28</v>
      </c>
    </row>
    <row r="1844" spans="1:32" ht="15.75" hidden="1">
      <c r="A1844" s="87" t="s">
        <v>6631</v>
      </c>
      <c r="B1844" s="49" t="s">
        <v>4434</v>
      </c>
      <c r="C1844" s="50" t="s">
        <v>2271</v>
      </c>
      <c r="D1844" s="50" t="s">
        <v>2157</v>
      </c>
      <c r="E1844" s="50" t="s">
        <v>2124</v>
      </c>
      <c r="F1844" s="50" t="s">
        <v>2119</v>
      </c>
      <c r="G1844" s="52" t="s">
        <v>2108</v>
      </c>
      <c r="H1844" s="53" t="s">
        <v>3826</v>
      </c>
      <c r="I1844" s="245">
        <v>7972</v>
      </c>
      <c r="J1844" s="243">
        <v>1277</v>
      </c>
      <c r="K1844" s="244">
        <v>8</v>
      </c>
      <c r="L1844" s="318">
        <v>1704.59</v>
      </c>
      <c r="M1844" s="33">
        <f t="shared" si="233"/>
        <v>1.0035122000000001E-3</v>
      </c>
      <c r="N1844" s="33">
        <f t="shared" si="234"/>
        <v>7.5178490000000001E-4</v>
      </c>
      <c r="O1844" s="54">
        <f t="shared" si="235"/>
        <v>2.09111E-5</v>
      </c>
      <c r="P1844" s="29">
        <f t="shared" si="236"/>
        <v>4704</v>
      </c>
      <c r="Q1844" s="146"/>
      <c r="R1844" s="146"/>
      <c r="S1844" s="146"/>
      <c r="T1844" s="146"/>
      <c r="U1844" s="86"/>
      <c r="W1844" s="203" t="s">
        <v>3826</v>
      </c>
      <c r="X1844" s="204">
        <v>1277</v>
      </c>
      <c r="Y1844" s="3">
        <f t="shared" si="237"/>
        <v>0</v>
      </c>
      <c r="Z1844" s="206" t="s">
        <v>3826</v>
      </c>
      <c r="AA1844" s="241">
        <v>8</v>
      </c>
      <c r="AE1844" s="311" t="s">
        <v>8991</v>
      </c>
      <c r="AF1844" s="318">
        <v>1704.59</v>
      </c>
    </row>
    <row r="1845" spans="1:32" ht="15.75" hidden="1">
      <c r="A1845" s="87" t="s">
        <v>6632</v>
      </c>
      <c r="B1845" s="49" t="s">
        <v>4435</v>
      </c>
      <c r="C1845" s="50" t="s">
        <v>2271</v>
      </c>
      <c r="D1845" s="50" t="s">
        <v>2159</v>
      </c>
      <c r="E1845" s="50" t="s">
        <v>2116</v>
      </c>
      <c r="F1845" s="50" t="s">
        <v>2117</v>
      </c>
      <c r="G1845" s="52" t="s">
        <v>2107</v>
      </c>
      <c r="H1845" s="53" t="s">
        <v>3827</v>
      </c>
      <c r="I1845" s="245">
        <v>32157</v>
      </c>
      <c r="J1845" s="243">
        <v>3789</v>
      </c>
      <c r="K1845" s="244">
        <v>240</v>
      </c>
      <c r="L1845" s="318">
        <v>1484.94</v>
      </c>
      <c r="M1845" s="33">
        <f t="shared" si="233"/>
        <v>7.4633827E-3</v>
      </c>
      <c r="N1845" s="33">
        <f t="shared" si="234"/>
        <v>1.9043703400000001E-2</v>
      </c>
      <c r="O1845" s="54">
        <f t="shared" si="235"/>
        <v>5.2970790000000001E-4</v>
      </c>
      <c r="P1845" s="29">
        <f t="shared" si="236"/>
        <v>119184</v>
      </c>
      <c r="Q1845" s="146"/>
      <c r="R1845" s="146"/>
      <c r="S1845" s="146"/>
      <c r="T1845" s="146"/>
      <c r="U1845" s="86"/>
      <c r="W1845" s="203" t="s">
        <v>3827</v>
      </c>
      <c r="X1845" s="204">
        <v>3789</v>
      </c>
      <c r="Y1845" s="3">
        <f t="shared" si="237"/>
        <v>0</v>
      </c>
      <c r="Z1845" s="206" t="s">
        <v>3827</v>
      </c>
      <c r="AA1845" s="241">
        <v>240</v>
      </c>
      <c r="AE1845" s="311" t="s">
        <v>8992</v>
      </c>
      <c r="AF1845" s="318">
        <v>1484.94</v>
      </c>
    </row>
    <row r="1846" spans="1:32" ht="15.75" hidden="1">
      <c r="A1846" s="87" t="s">
        <v>6633</v>
      </c>
      <c r="B1846" s="49" t="s">
        <v>4436</v>
      </c>
      <c r="C1846" s="50" t="s">
        <v>2271</v>
      </c>
      <c r="D1846" s="50" t="s">
        <v>2159</v>
      </c>
      <c r="E1846" s="50" t="s">
        <v>2115</v>
      </c>
      <c r="F1846" s="50">
        <v>3</v>
      </c>
      <c r="G1846" s="52" t="s">
        <v>2109</v>
      </c>
      <c r="H1846" s="53" t="s">
        <v>3828</v>
      </c>
      <c r="I1846" s="245">
        <v>14392</v>
      </c>
      <c r="J1846" s="243">
        <v>1756</v>
      </c>
      <c r="K1846" s="244">
        <v>122</v>
      </c>
      <c r="L1846" s="318">
        <v>1283.69</v>
      </c>
      <c r="M1846" s="33">
        <f t="shared" si="233"/>
        <v>8.4769315999999994E-3</v>
      </c>
      <c r="N1846" s="33">
        <f t="shared" si="234"/>
        <v>1.1595861799999999E-2</v>
      </c>
      <c r="O1846" s="54">
        <f t="shared" si="235"/>
        <v>3.225433E-4</v>
      </c>
      <c r="P1846" s="29">
        <f t="shared" si="236"/>
        <v>72572</v>
      </c>
      <c r="Q1846" s="146"/>
      <c r="R1846" s="146"/>
      <c r="S1846" s="146"/>
      <c r="T1846" s="146"/>
      <c r="U1846" s="86"/>
      <c r="W1846" s="203" t="s">
        <v>3828</v>
      </c>
      <c r="X1846" s="204">
        <v>1756</v>
      </c>
      <c r="Y1846" s="3">
        <f t="shared" si="237"/>
        <v>0</v>
      </c>
      <c r="Z1846" s="206" t="s">
        <v>3828</v>
      </c>
      <c r="AA1846" s="241">
        <v>122</v>
      </c>
      <c r="AE1846" s="311" t="s">
        <v>8993</v>
      </c>
      <c r="AF1846" s="318">
        <v>1283.69</v>
      </c>
    </row>
    <row r="1847" spans="1:32" ht="15.75" hidden="1">
      <c r="A1847" s="87" t="s">
        <v>6634</v>
      </c>
      <c r="B1847" s="49" t="s">
        <v>4437</v>
      </c>
      <c r="C1847" s="50" t="s">
        <v>2271</v>
      </c>
      <c r="D1847" s="50" t="s">
        <v>2159</v>
      </c>
      <c r="E1847" s="50" t="s">
        <v>2120</v>
      </c>
      <c r="F1847" s="50" t="s">
        <v>2119</v>
      </c>
      <c r="G1847" s="52" t="s">
        <v>2108</v>
      </c>
      <c r="H1847" s="53" t="s">
        <v>3829</v>
      </c>
      <c r="I1847" s="245">
        <v>5711</v>
      </c>
      <c r="J1847" s="243">
        <v>774</v>
      </c>
      <c r="K1847" s="244">
        <v>47</v>
      </c>
      <c r="L1847" s="318">
        <v>809.48</v>
      </c>
      <c r="M1847" s="33">
        <f t="shared" si="233"/>
        <v>8.229732E-3</v>
      </c>
      <c r="N1847" s="33">
        <f t="shared" si="234"/>
        <v>7.8690177999999993E-3</v>
      </c>
      <c r="O1847" s="54">
        <f t="shared" si="235"/>
        <v>2.188797E-4</v>
      </c>
      <c r="P1847" s="29">
        <f t="shared" si="236"/>
        <v>49247</v>
      </c>
      <c r="Q1847" s="146"/>
      <c r="R1847" s="146"/>
      <c r="S1847" s="146"/>
      <c r="T1847" s="146"/>
      <c r="U1847" s="86"/>
      <c r="W1847" s="203" t="s">
        <v>3829</v>
      </c>
      <c r="X1847" s="204">
        <v>774</v>
      </c>
      <c r="Y1847" s="3">
        <f t="shared" si="237"/>
        <v>0</v>
      </c>
      <c r="Z1847" s="206" t="s">
        <v>3829</v>
      </c>
      <c r="AA1847" s="241">
        <v>47</v>
      </c>
      <c r="AE1847" s="311" t="s">
        <v>8994</v>
      </c>
      <c r="AF1847" s="318">
        <v>809.48</v>
      </c>
    </row>
    <row r="1848" spans="1:32" ht="15.75" hidden="1">
      <c r="A1848" s="87" t="s">
        <v>6635</v>
      </c>
      <c r="B1848" s="49" t="s">
        <v>4438</v>
      </c>
      <c r="C1848" s="50" t="s">
        <v>2271</v>
      </c>
      <c r="D1848" s="50" t="s">
        <v>2159</v>
      </c>
      <c r="E1848" s="50" t="s">
        <v>2122</v>
      </c>
      <c r="F1848" s="50" t="s">
        <v>2119</v>
      </c>
      <c r="G1848" s="52" t="s">
        <v>2108</v>
      </c>
      <c r="H1848" s="53" t="s">
        <v>3830</v>
      </c>
      <c r="I1848" s="245">
        <v>10948</v>
      </c>
      <c r="J1848" s="243">
        <v>1252</v>
      </c>
      <c r="K1848" s="244">
        <v>31</v>
      </c>
      <c r="L1848" s="318">
        <v>1633.4</v>
      </c>
      <c r="M1848" s="33">
        <f t="shared" si="233"/>
        <v>2.8315673999999998E-3</v>
      </c>
      <c r="N1848" s="33">
        <f t="shared" si="234"/>
        <v>2.1703945000000001E-3</v>
      </c>
      <c r="O1848" s="54">
        <f t="shared" si="235"/>
        <v>6.03703E-5</v>
      </c>
      <c r="P1848" s="29">
        <f t="shared" si="236"/>
        <v>13583</v>
      </c>
      <c r="Q1848" s="146"/>
      <c r="R1848" s="146"/>
      <c r="S1848" s="146"/>
      <c r="T1848" s="146"/>
      <c r="U1848" s="86"/>
      <c r="W1848" s="203" t="s">
        <v>3830</v>
      </c>
      <c r="X1848" s="204">
        <v>1252</v>
      </c>
      <c r="Y1848" s="3">
        <f t="shared" si="237"/>
        <v>0</v>
      </c>
      <c r="Z1848" s="206" t="s">
        <v>3830</v>
      </c>
      <c r="AA1848" s="241">
        <v>31</v>
      </c>
      <c r="AE1848" s="311" t="s">
        <v>8995</v>
      </c>
      <c r="AF1848" s="318">
        <v>1633.4</v>
      </c>
    </row>
    <row r="1849" spans="1:32" ht="15.75" hidden="1">
      <c r="A1849" s="87" t="s">
        <v>6636</v>
      </c>
      <c r="B1849" s="49" t="s">
        <v>4439</v>
      </c>
      <c r="C1849" s="50" t="s">
        <v>2271</v>
      </c>
      <c r="D1849" s="50" t="s">
        <v>2159</v>
      </c>
      <c r="E1849" s="50" t="s">
        <v>2124</v>
      </c>
      <c r="F1849" s="50">
        <v>3</v>
      </c>
      <c r="G1849" s="52" t="s">
        <v>2109</v>
      </c>
      <c r="H1849" s="53" t="s">
        <v>3831</v>
      </c>
      <c r="I1849" s="245">
        <v>8462</v>
      </c>
      <c r="J1849" s="243">
        <v>1177</v>
      </c>
      <c r="K1849" s="244">
        <v>83</v>
      </c>
      <c r="L1849" s="318">
        <v>1057.03</v>
      </c>
      <c r="M1849" s="33">
        <f t="shared" si="233"/>
        <v>9.8085558000000003E-3</v>
      </c>
      <c r="N1849" s="33">
        <f t="shared" si="234"/>
        <v>1.0921799899999999E-2</v>
      </c>
      <c r="O1849" s="54">
        <f t="shared" si="235"/>
        <v>3.0379400000000003E-4</v>
      </c>
      <c r="P1849" s="29">
        <f t="shared" si="236"/>
        <v>68353</v>
      </c>
      <c r="Q1849" s="146"/>
      <c r="R1849" s="146"/>
      <c r="S1849" s="146"/>
      <c r="T1849" s="146"/>
      <c r="U1849" s="86"/>
      <c r="W1849" s="203" t="s">
        <v>3831</v>
      </c>
      <c r="X1849" s="204">
        <v>1177</v>
      </c>
      <c r="Y1849" s="3">
        <f t="shared" si="237"/>
        <v>0</v>
      </c>
      <c r="Z1849" s="206" t="s">
        <v>3831</v>
      </c>
      <c r="AA1849" s="241">
        <v>83</v>
      </c>
      <c r="AE1849" s="311" t="s">
        <v>8996</v>
      </c>
      <c r="AF1849" s="318">
        <v>1057.03</v>
      </c>
    </row>
    <row r="1850" spans="1:32" ht="15.75" hidden="1">
      <c r="A1850" s="87" t="s">
        <v>6637</v>
      </c>
      <c r="B1850" s="49" t="s">
        <v>4440</v>
      </c>
      <c r="C1850" s="50" t="s">
        <v>2271</v>
      </c>
      <c r="D1850" s="50" t="s">
        <v>2172</v>
      </c>
      <c r="E1850" s="50" t="s">
        <v>2116</v>
      </c>
      <c r="F1850" s="50" t="s">
        <v>2119</v>
      </c>
      <c r="G1850" s="52" t="s">
        <v>2108</v>
      </c>
      <c r="H1850" s="53" t="s">
        <v>3832</v>
      </c>
      <c r="I1850" s="245">
        <v>6693</v>
      </c>
      <c r="J1850" s="243">
        <v>945</v>
      </c>
      <c r="K1850" s="244">
        <v>56</v>
      </c>
      <c r="L1850" s="318">
        <v>2420.69</v>
      </c>
      <c r="M1850" s="33">
        <f t="shared" si="233"/>
        <v>8.3669504999999995E-3</v>
      </c>
      <c r="N1850" s="33">
        <f t="shared" si="234"/>
        <v>3.2663281999999998E-3</v>
      </c>
      <c r="O1850" s="54">
        <f t="shared" si="235"/>
        <v>9.0854100000000001E-5</v>
      </c>
      <c r="P1850" s="29">
        <f t="shared" si="236"/>
        <v>20442</v>
      </c>
      <c r="Q1850" s="146"/>
      <c r="R1850" s="146"/>
      <c r="S1850" s="146"/>
      <c r="T1850" s="146"/>
      <c r="U1850" s="86"/>
      <c r="W1850" s="203" t="s">
        <v>3832</v>
      </c>
      <c r="X1850" s="204">
        <v>945</v>
      </c>
      <c r="Y1850" s="3">
        <f t="shared" si="237"/>
        <v>0</v>
      </c>
      <c r="Z1850" s="206" t="s">
        <v>3832</v>
      </c>
      <c r="AA1850" s="241">
        <v>56</v>
      </c>
      <c r="AE1850" s="311" t="s">
        <v>8997</v>
      </c>
      <c r="AF1850" s="318">
        <v>2420.69</v>
      </c>
    </row>
    <row r="1851" spans="1:32" ht="15.75" hidden="1">
      <c r="A1851" s="87" t="s">
        <v>6638</v>
      </c>
      <c r="B1851" s="49" t="s">
        <v>4441</v>
      </c>
      <c r="C1851" s="50" t="s">
        <v>2271</v>
      </c>
      <c r="D1851" s="50" t="s">
        <v>2172</v>
      </c>
      <c r="E1851" s="50" t="s">
        <v>2115</v>
      </c>
      <c r="F1851" s="50" t="s">
        <v>2119</v>
      </c>
      <c r="G1851" s="52" t="s">
        <v>2108</v>
      </c>
      <c r="H1851" s="53" t="s">
        <v>3833</v>
      </c>
      <c r="I1851" s="245">
        <v>4912</v>
      </c>
      <c r="J1851" s="243">
        <v>693</v>
      </c>
      <c r="K1851" s="244">
        <v>21</v>
      </c>
      <c r="L1851" s="318">
        <v>1678.73</v>
      </c>
      <c r="M1851" s="33">
        <f t="shared" si="233"/>
        <v>4.2752442000000002E-3</v>
      </c>
      <c r="N1851" s="33">
        <f t="shared" si="234"/>
        <v>1.7648722999999999E-3</v>
      </c>
      <c r="O1851" s="54">
        <f t="shared" si="235"/>
        <v>4.9090600000000001E-5</v>
      </c>
      <c r="P1851" s="29">
        <f t="shared" si="236"/>
        <v>11045</v>
      </c>
      <c r="Q1851" s="146"/>
      <c r="R1851" s="146"/>
      <c r="S1851" s="146"/>
      <c r="T1851" s="146"/>
      <c r="U1851" s="86"/>
      <c r="W1851" s="203" t="s">
        <v>3833</v>
      </c>
      <c r="X1851" s="204">
        <v>693</v>
      </c>
      <c r="Y1851" s="3">
        <f t="shared" si="237"/>
        <v>0</v>
      </c>
      <c r="Z1851" s="206" t="s">
        <v>3833</v>
      </c>
      <c r="AA1851" s="241">
        <v>21</v>
      </c>
      <c r="AE1851" s="311" t="s">
        <v>8998</v>
      </c>
      <c r="AF1851" s="318">
        <v>1678.73</v>
      </c>
    </row>
    <row r="1852" spans="1:32" ht="15.75" hidden="1">
      <c r="A1852" s="87" t="s">
        <v>6639</v>
      </c>
      <c r="B1852" s="49" t="s">
        <v>4442</v>
      </c>
      <c r="C1852" s="50" t="s">
        <v>2271</v>
      </c>
      <c r="D1852" s="50" t="s">
        <v>2172</v>
      </c>
      <c r="E1852" s="50" t="s">
        <v>2120</v>
      </c>
      <c r="F1852" s="50" t="s">
        <v>2119</v>
      </c>
      <c r="G1852" s="52" t="s">
        <v>2108</v>
      </c>
      <c r="H1852" s="53" t="s">
        <v>3834</v>
      </c>
      <c r="I1852" s="245">
        <v>16205</v>
      </c>
      <c r="J1852" s="243">
        <v>2247</v>
      </c>
      <c r="K1852" s="244">
        <v>108</v>
      </c>
      <c r="L1852" s="318">
        <v>1136.8499999999999</v>
      </c>
      <c r="M1852" s="33">
        <f t="shared" si="233"/>
        <v>6.6646096000000004E-3</v>
      </c>
      <c r="N1852" s="33">
        <f t="shared" si="234"/>
        <v>1.31726945E-2</v>
      </c>
      <c r="O1852" s="54">
        <f t="shared" si="235"/>
        <v>3.664036E-4</v>
      </c>
      <c r="P1852" s="29">
        <f t="shared" si="236"/>
        <v>82440</v>
      </c>
      <c r="Q1852" s="146"/>
      <c r="R1852" s="146"/>
      <c r="S1852" s="146"/>
      <c r="T1852" s="146"/>
      <c r="U1852" s="86"/>
      <c r="W1852" s="203" t="s">
        <v>3834</v>
      </c>
      <c r="X1852" s="204">
        <v>2247</v>
      </c>
      <c r="Y1852" s="3">
        <f t="shared" si="237"/>
        <v>0</v>
      </c>
      <c r="Z1852" s="206" t="s">
        <v>3834</v>
      </c>
      <c r="AA1852" s="241">
        <v>108</v>
      </c>
      <c r="AE1852" s="311" t="s">
        <v>8999</v>
      </c>
      <c r="AF1852" s="318">
        <v>1136.8499999999999</v>
      </c>
    </row>
    <row r="1853" spans="1:32" ht="15.75" hidden="1">
      <c r="A1853" s="87" t="s">
        <v>6640</v>
      </c>
      <c r="B1853" s="49" t="s">
        <v>4443</v>
      </c>
      <c r="C1853" s="50" t="s">
        <v>2271</v>
      </c>
      <c r="D1853" s="50" t="s">
        <v>2172</v>
      </c>
      <c r="E1853" s="50" t="s">
        <v>2122</v>
      </c>
      <c r="F1853" s="50" t="s">
        <v>2119</v>
      </c>
      <c r="G1853" s="52" t="s">
        <v>2108</v>
      </c>
      <c r="H1853" s="53" t="s">
        <v>3835</v>
      </c>
      <c r="I1853" s="245">
        <v>18116</v>
      </c>
      <c r="J1853" s="243">
        <v>2695</v>
      </c>
      <c r="K1853" s="244">
        <v>33</v>
      </c>
      <c r="L1853" s="318">
        <v>2783.69</v>
      </c>
      <c r="M1853" s="33">
        <f t="shared" si="233"/>
        <v>1.8215941E-3</v>
      </c>
      <c r="N1853" s="33">
        <f t="shared" si="234"/>
        <v>1.763557E-3</v>
      </c>
      <c r="O1853" s="54">
        <f t="shared" si="235"/>
        <v>4.9054000000000002E-5</v>
      </c>
      <c r="P1853" s="29">
        <f t="shared" si="236"/>
        <v>11037</v>
      </c>
      <c r="Q1853" s="146"/>
      <c r="R1853" s="146"/>
      <c r="S1853" s="146"/>
      <c r="T1853" s="146"/>
      <c r="U1853" s="86"/>
      <c r="W1853" s="203" t="s">
        <v>3835</v>
      </c>
      <c r="X1853" s="204">
        <v>2695</v>
      </c>
      <c r="Y1853" s="3">
        <f t="shared" si="237"/>
        <v>0</v>
      </c>
      <c r="Z1853" s="206" t="s">
        <v>3835</v>
      </c>
      <c r="AA1853" s="241">
        <v>33</v>
      </c>
      <c r="AE1853" s="311" t="s">
        <v>9000</v>
      </c>
      <c r="AF1853" s="318">
        <v>2783.69</v>
      </c>
    </row>
    <row r="1854" spans="1:32" ht="15.75" hidden="1">
      <c r="A1854" s="87" t="s">
        <v>6641</v>
      </c>
      <c r="B1854" s="49" t="s">
        <v>4444</v>
      </c>
      <c r="C1854" s="50" t="s">
        <v>2271</v>
      </c>
      <c r="D1854" s="50" t="s">
        <v>2172</v>
      </c>
      <c r="E1854" s="50" t="s">
        <v>2124</v>
      </c>
      <c r="F1854" s="50">
        <v>3</v>
      </c>
      <c r="G1854" s="52" t="s">
        <v>2109</v>
      </c>
      <c r="H1854" s="53" t="s">
        <v>3836</v>
      </c>
      <c r="I1854" s="245">
        <v>52207</v>
      </c>
      <c r="J1854" s="243">
        <v>7469</v>
      </c>
      <c r="K1854" s="244">
        <v>228</v>
      </c>
      <c r="L1854" s="318">
        <v>1671.59</v>
      </c>
      <c r="M1854" s="33">
        <f t="shared" si="233"/>
        <v>4.3672303999999999E-3</v>
      </c>
      <c r="N1854" s="33">
        <f t="shared" si="234"/>
        <v>1.9513662899999999E-2</v>
      </c>
      <c r="O1854" s="54">
        <f t="shared" si="235"/>
        <v>5.4277999999999998E-4</v>
      </c>
      <c r="P1854" s="29">
        <f t="shared" si="236"/>
        <v>122125</v>
      </c>
      <c r="Q1854" s="146"/>
      <c r="R1854" s="146"/>
      <c r="S1854" s="146"/>
      <c r="T1854" s="146"/>
      <c r="U1854" s="86"/>
      <c r="W1854" s="203" t="s">
        <v>3836</v>
      </c>
      <c r="X1854" s="204">
        <v>7469</v>
      </c>
      <c r="Y1854" s="3">
        <f t="shared" si="237"/>
        <v>0</v>
      </c>
      <c r="Z1854" s="206" t="s">
        <v>3836</v>
      </c>
      <c r="AA1854" s="241">
        <v>228</v>
      </c>
      <c r="AE1854" s="311" t="s">
        <v>9001</v>
      </c>
      <c r="AF1854" s="318">
        <v>1671.59</v>
      </c>
    </row>
    <row r="1855" spans="1:32" ht="15.75" hidden="1">
      <c r="A1855" s="87" t="s">
        <v>6642</v>
      </c>
      <c r="B1855" s="49" t="s">
        <v>4445</v>
      </c>
      <c r="C1855" s="50" t="s">
        <v>2271</v>
      </c>
      <c r="D1855" s="50" t="s">
        <v>2172</v>
      </c>
      <c r="E1855" s="50" t="s">
        <v>2126</v>
      </c>
      <c r="F1855" s="50" t="s">
        <v>2119</v>
      </c>
      <c r="G1855" s="52" t="s">
        <v>2108</v>
      </c>
      <c r="H1855" s="53" t="s">
        <v>3837</v>
      </c>
      <c r="I1855" s="245">
        <v>12082</v>
      </c>
      <c r="J1855" s="243">
        <v>1968</v>
      </c>
      <c r="K1855" s="244">
        <v>8</v>
      </c>
      <c r="L1855" s="318">
        <v>2005.6</v>
      </c>
      <c r="M1855" s="33">
        <f t="shared" si="233"/>
        <v>6.62142E-4</v>
      </c>
      <c r="N1855" s="33">
        <f t="shared" si="234"/>
        <v>6.4972840000000005E-4</v>
      </c>
      <c r="O1855" s="54">
        <f t="shared" si="235"/>
        <v>1.80724E-5</v>
      </c>
      <c r="P1855" s="29">
        <f t="shared" si="236"/>
        <v>4066</v>
      </c>
      <c r="Q1855" s="147"/>
      <c r="R1855" s="146"/>
      <c r="S1855" s="146"/>
      <c r="T1855" s="146"/>
      <c r="U1855" s="86"/>
      <c r="W1855" s="203" t="s">
        <v>3837</v>
      </c>
      <c r="X1855" s="204">
        <v>1968</v>
      </c>
      <c r="Y1855" s="3">
        <f t="shared" si="237"/>
        <v>0</v>
      </c>
      <c r="Z1855" s="206" t="s">
        <v>3837</v>
      </c>
      <c r="AA1855" s="241">
        <v>8</v>
      </c>
      <c r="AE1855" s="311" t="s">
        <v>9002</v>
      </c>
      <c r="AF1855" s="318">
        <v>2005.6</v>
      </c>
    </row>
    <row r="1856" spans="1:32" ht="15.75" hidden="1">
      <c r="A1856" s="87" t="s">
        <v>6643</v>
      </c>
      <c r="B1856" s="49" t="s">
        <v>4446</v>
      </c>
      <c r="C1856" s="50" t="s">
        <v>2271</v>
      </c>
      <c r="D1856" s="50" t="s">
        <v>2174</v>
      </c>
      <c r="E1856" s="50" t="s">
        <v>2116</v>
      </c>
      <c r="F1856" s="50" t="s">
        <v>2117</v>
      </c>
      <c r="G1856" s="52" t="s">
        <v>2107</v>
      </c>
      <c r="H1856" s="53" t="s">
        <v>3838</v>
      </c>
      <c r="I1856" s="245">
        <v>55404</v>
      </c>
      <c r="J1856" s="243">
        <v>6159</v>
      </c>
      <c r="K1856" s="244">
        <v>413</v>
      </c>
      <c r="L1856" s="318">
        <v>1550.67</v>
      </c>
      <c r="M1856" s="33">
        <f t="shared" si="233"/>
        <v>7.4543353999999996E-3</v>
      </c>
      <c r="N1856" s="33">
        <f t="shared" si="234"/>
        <v>2.9607364300000001E-2</v>
      </c>
      <c r="O1856" s="54">
        <f t="shared" si="235"/>
        <v>8.2354029999999999E-4</v>
      </c>
      <c r="P1856" s="29">
        <f t="shared" si="236"/>
        <v>185296</v>
      </c>
      <c r="Q1856" s="148"/>
      <c r="R1856" s="148"/>
      <c r="S1856" s="148"/>
      <c r="T1856" s="146"/>
      <c r="U1856" s="86"/>
      <c r="W1856" s="203" t="s">
        <v>3838</v>
      </c>
      <c r="X1856" s="204">
        <v>6159</v>
      </c>
      <c r="Y1856" s="3">
        <f t="shared" si="237"/>
        <v>0</v>
      </c>
      <c r="Z1856" s="206" t="s">
        <v>3838</v>
      </c>
      <c r="AA1856" s="241">
        <v>413</v>
      </c>
      <c r="AE1856" s="311" t="s">
        <v>9003</v>
      </c>
      <c r="AF1856" s="318">
        <v>1550.67</v>
      </c>
    </row>
    <row r="1857" spans="1:32" ht="15.75" hidden="1">
      <c r="A1857" s="87" t="s">
        <v>6644</v>
      </c>
      <c r="B1857" s="49" t="s">
        <v>4447</v>
      </c>
      <c r="C1857" s="50" t="s">
        <v>2271</v>
      </c>
      <c r="D1857" s="50" t="s">
        <v>2174</v>
      </c>
      <c r="E1857" s="50" t="s">
        <v>2115</v>
      </c>
      <c r="F1857" s="50" t="s">
        <v>2119</v>
      </c>
      <c r="G1857" s="52" t="s">
        <v>2108</v>
      </c>
      <c r="H1857" s="53" t="s">
        <v>3839</v>
      </c>
      <c r="I1857" s="245">
        <v>5156</v>
      </c>
      <c r="J1857" s="243">
        <v>737</v>
      </c>
      <c r="K1857" s="244">
        <v>9</v>
      </c>
      <c r="L1857" s="318">
        <v>1232.25</v>
      </c>
      <c r="M1857" s="33">
        <f t="shared" si="233"/>
        <v>1.7455391E-3</v>
      </c>
      <c r="N1857" s="33">
        <f t="shared" si="234"/>
        <v>1.0439945000000001E-3</v>
      </c>
      <c r="O1857" s="54">
        <f t="shared" si="235"/>
        <v>2.9039100000000001E-5</v>
      </c>
      <c r="P1857" s="29">
        <f t="shared" si="236"/>
        <v>6533</v>
      </c>
      <c r="Q1857" s="146"/>
      <c r="R1857" s="146"/>
      <c r="S1857" s="146"/>
      <c r="T1857" s="146"/>
      <c r="U1857" s="86"/>
      <c r="W1857" s="203" t="s">
        <v>3839</v>
      </c>
      <c r="X1857" s="204">
        <v>737</v>
      </c>
      <c r="Y1857" s="3">
        <f t="shared" si="237"/>
        <v>0</v>
      </c>
      <c r="Z1857" s="206" t="s">
        <v>3839</v>
      </c>
      <c r="AA1857" s="241">
        <v>9</v>
      </c>
      <c r="AE1857" s="311" t="s">
        <v>9004</v>
      </c>
      <c r="AF1857" s="318">
        <v>1232.25</v>
      </c>
    </row>
    <row r="1858" spans="1:32" ht="15.75" hidden="1">
      <c r="A1858" s="87" t="s">
        <v>6645</v>
      </c>
      <c r="B1858" s="49" t="s">
        <v>4448</v>
      </c>
      <c r="C1858" s="50" t="s">
        <v>2271</v>
      </c>
      <c r="D1858" s="50" t="s">
        <v>2174</v>
      </c>
      <c r="E1858" s="50" t="s">
        <v>2120</v>
      </c>
      <c r="F1858" s="50">
        <v>3</v>
      </c>
      <c r="G1858" s="52" t="s">
        <v>2109</v>
      </c>
      <c r="H1858" s="53" t="s">
        <v>3840</v>
      </c>
      <c r="I1858" s="245">
        <v>5772</v>
      </c>
      <c r="J1858" s="243">
        <v>639</v>
      </c>
      <c r="K1858" s="244">
        <v>36</v>
      </c>
      <c r="L1858" s="318">
        <v>945.39</v>
      </c>
      <c r="M1858" s="33">
        <f t="shared" si="233"/>
        <v>6.2370061999999999E-3</v>
      </c>
      <c r="N1858" s="33">
        <f t="shared" si="234"/>
        <v>4.2156642999999997E-3</v>
      </c>
      <c r="O1858" s="54">
        <f t="shared" si="235"/>
        <v>1.1726030000000001E-4</v>
      </c>
      <c r="P1858" s="29">
        <f t="shared" si="236"/>
        <v>26383</v>
      </c>
      <c r="Q1858" s="146"/>
      <c r="R1858" s="146"/>
      <c r="S1858" s="146"/>
      <c r="T1858" s="146"/>
      <c r="U1858" s="86"/>
      <c r="W1858" s="203" t="s">
        <v>3840</v>
      </c>
      <c r="X1858" s="204">
        <v>639</v>
      </c>
      <c r="Y1858" s="3">
        <f t="shared" si="237"/>
        <v>0</v>
      </c>
      <c r="Z1858" s="206" t="s">
        <v>3840</v>
      </c>
      <c r="AA1858" s="241">
        <v>36</v>
      </c>
      <c r="AE1858" s="311" t="s">
        <v>9005</v>
      </c>
      <c r="AF1858" s="318">
        <v>945.39</v>
      </c>
    </row>
    <row r="1859" spans="1:32" ht="15.75" hidden="1">
      <c r="A1859" s="87" t="s">
        <v>6646</v>
      </c>
      <c r="B1859" s="49" t="s">
        <v>4449</v>
      </c>
      <c r="C1859" s="50" t="s">
        <v>2271</v>
      </c>
      <c r="D1859" s="50" t="s">
        <v>2174</v>
      </c>
      <c r="E1859" s="50" t="s">
        <v>2122</v>
      </c>
      <c r="F1859" s="50" t="s">
        <v>2119</v>
      </c>
      <c r="G1859" s="52" t="s">
        <v>2108</v>
      </c>
      <c r="H1859" s="53" t="s">
        <v>3841</v>
      </c>
      <c r="I1859" s="245">
        <v>11363</v>
      </c>
      <c r="J1859" s="243">
        <v>1385</v>
      </c>
      <c r="K1859" s="244">
        <v>32</v>
      </c>
      <c r="L1859" s="318">
        <v>1206.8499999999999</v>
      </c>
      <c r="M1859" s="33">
        <f t="shared" si="233"/>
        <v>2.8161576999999999E-3</v>
      </c>
      <c r="N1859" s="33">
        <f t="shared" si="234"/>
        <v>3.2318667000000001E-3</v>
      </c>
      <c r="O1859" s="54">
        <f t="shared" si="235"/>
        <v>8.9895599999999994E-5</v>
      </c>
      <c r="P1859" s="29">
        <f t="shared" si="236"/>
        <v>20226</v>
      </c>
      <c r="Q1859" s="146"/>
      <c r="R1859" s="146"/>
      <c r="S1859" s="146"/>
      <c r="T1859" s="146"/>
      <c r="U1859" s="86"/>
      <c r="W1859" s="203" t="s">
        <v>3841</v>
      </c>
      <c r="X1859" s="204">
        <v>1385</v>
      </c>
      <c r="Y1859" s="3">
        <f t="shared" si="237"/>
        <v>0</v>
      </c>
      <c r="Z1859" s="206" t="s">
        <v>3841</v>
      </c>
      <c r="AA1859" s="241">
        <v>32</v>
      </c>
      <c r="AE1859" s="311" t="s">
        <v>9006</v>
      </c>
      <c r="AF1859" s="318">
        <v>1206.8499999999999</v>
      </c>
    </row>
    <row r="1860" spans="1:32" ht="15.75" hidden="1">
      <c r="A1860" s="87" t="s">
        <v>6647</v>
      </c>
      <c r="B1860" s="49" t="s">
        <v>4450</v>
      </c>
      <c r="C1860" s="50" t="s">
        <v>2271</v>
      </c>
      <c r="D1860" s="50" t="s">
        <v>2174</v>
      </c>
      <c r="E1860" s="50" t="s">
        <v>2124</v>
      </c>
      <c r="F1860" s="50">
        <v>3</v>
      </c>
      <c r="G1860" s="52" t="s">
        <v>2109</v>
      </c>
      <c r="H1860" s="53" t="s">
        <v>3842</v>
      </c>
      <c r="I1860" s="245">
        <v>11889</v>
      </c>
      <c r="J1860" s="243">
        <v>1407</v>
      </c>
      <c r="K1860" s="244">
        <v>108</v>
      </c>
      <c r="L1860" s="318">
        <v>1172.5899999999999</v>
      </c>
      <c r="M1860" s="33">
        <f t="shared" si="233"/>
        <v>9.0840272000000007E-3</v>
      </c>
      <c r="N1860" s="33">
        <f t="shared" si="234"/>
        <v>1.0899995900000001E-2</v>
      </c>
      <c r="O1860" s="54">
        <f t="shared" si="235"/>
        <v>3.031876E-4</v>
      </c>
      <c r="P1860" s="29">
        <f t="shared" si="236"/>
        <v>68217</v>
      </c>
      <c r="Q1860" s="146"/>
      <c r="R1860" s="146"/>
      <c r="S1860" s="146"/>
      <c r="T1860" s="146"/>
      <c r="U1860" s="86"/>
      <c r="W1860" s="203" t="s">
        <v>3842</v>
      </c>
      <c r="X1860" s="204">
        <v>1407</v>
      </c>
      <c r="Y1860" s="3">
        <f t="shared" si="237"/>
        <v>0</v>
      </c>
      <c r="Z1860" s="206" t="s">
        <v>3842</v>
      </c>
      <c r="AA1860" s="241">
        <v>108</v>
      </c>
      <c r="AE1860" s="311" t="s">
        <v>9007</v>
      </c>
      <c r="AF1860" s="318">
        <v>1172.5899999999999</v>
      </c>
    </row>
    <row r="1861" spans="1:32" ht="15.75" hidden="1">
      <c r="A1861" s="87" t="s">
        <v>6648</v>
      </c>
      <c r="B1861" s="49" t="s">
        <v>4451</v>
      </c>
      <c r="C1861" s="50" t="s">
        <v>2271</v>
      </c>
      <c r="D1861" s="50" t="s">
        <v>2174</v>
      </c>
      <c r="E1861" s="50" t="s">
        <v>2126</v>
      </c>
      <c r="F1861" s="50" t="s">
        <v>2119</v>
      </c>
      <c r="G1861" s="52" t="s">
        <v>2108</v>
      </c>
      <c r="H1861" s="53" t="s">
        <v>3843</v>
      </c>
      <c r="I1861" s="245">
        <v>7405</v>
      </c>
      <c r="J1861" s="243">
        <v>841</v>
      </c>
      <c r="K1861" s="244">
        <v>74</v>
      </c>
      <c r="L1861" s="318">
        <v>1050.51</v>
      </c>
      <c r="M1861" s="33">
        <f t="shared" si="233"/>
        <v>9.9932478000000005E-3</v>
      </c>
      <c r="N1861" s="33">
        <f t="shared" si="234"/>
        <v>8.0002297E-3</v>
      </c>
      <c r="O1861" s="54">
        <f t="shared" si="235"/>
        <v>2.2252940000000001E-4</v>
      </c>
      <c r="P1861" s="29">
        <f t="shared" si="236"/>
        <v>50069</v>
      </c>
      <c r="Q1861" s="146"/>
      <c r="R1861" s="146"/>
      <c r="S1861" s="146"/>
      <c r="T1861" s="146"/>
      <c r="U1861" s="86"/>
      <c r="W1861" s="203" t="s">
        <v>3843</v>
      </c>
      <c r="X1861" s="204">
        <v>841</v>
      </c>
      <c r="Y1861" s="3">
        <f t="shared" si="237"/>
        <v>0</v>
      </c>
      <c r="Z1861" s="206" t="s">
        <v>3843</v>
      </c>
      <c r="AA1861" s="241">
        <v>74</v>
      </c>
      <c r="AE1861" s="311" t="s">
        <v>9008</v>
      </c>
      <c r="AF1861" s="318">
        <v>1050.51</v>
      </c>
    </row>
    <row r="1862" spans="1:32" ht="15.75" hidden="1">
      <c r="A1862" s="87" t="s">
        <v>6649</v>
      </c>
      <c r="B1862" s="49" t="s">
        <v>4452</v>
      </c>
      <c r="C1862" s="50" t="s">
        <v>2271</v>
      </c>
      <c r="D1862" s="50" t="s">
        <v>2174</v>
      </c>
      <c r="E1862" s="50" t="s">
        <v>2133</v>
      </c>
      <c r="F1862" s="50" t="s">
        <v>2119</v>
      </c>
      <c r="G1862" s="52" t="s">
        <v>2108</v>
      </c>
      <c r="H1862" s="53" t="s">
        <v>3844</v>
      </c>
      <c r="I1862" s="245">
        <v>6939</v>
      </c>
      <c r="J1862" s="243">
        <v>846</v>
      </c>
      <c r="K1862" s="244">
        <v>19</v>
      </c>
      <c r="L1862" s="318">
        <v>1167.8900000000001</v>
      </c>
      <c r="M1862" s="33">
        <f t="shared" si="233"/>
        <v>2.7381467000000001E-3</v>
      </c>
      <c r="N1862" s="33">
        <f t="shared" si="234"/>
        <v>1.9834676999999998E-3</v>
      </c>
      <c r="O1862" s="54">
        <f t="shared" si="235"/>
        <v>5.5170899999999997E-5</v>
      </c>
      <c r="P1862" s="29">
        <f t="shared" si="236"/>
        <v>12413</v>
      </c>
      <c r="Q1862" s="146"/>
      <c r="R1862" s="146"/>
      <c r="S1862" s="146"/>
      <c r="T1862" s="146"/>
      <c r="U1862" s="86"/>
      <c r="W1862" s="203" t="s">
        <v>3844</v>
      </c>
      <c r="X1862" s="204">
        <v>846</v>
      </c>
      <c r="Y1862" s="3">
        <f t="shared" si="237"/>
        <v>0</v>
      </c>
      <c r="Z1862" s="206" t="s">
        <v>3844</v>
      </c>
      <c r="AA1862" s="241">
        <v>19</v>
      </c>
      <c r="AE1862" s="311" t="s">
        <v>9009</v>
      </c>
      <c r="AF1862" s="318">
        <v>1167.8900000000001</v>
      </c>
    </row>
    <row r="1863" spans="1:32" ht="15.75" hidden="1">
      <c r="A1863" s="87" t="s">
        <v>6650</v>
      </c>
      <c r="B1863" s="49" t="s">
        <v>4453</v>
      </c>
      <c r="C1863" s="50" t="s">
        <v>2271</v>
      </c>
      <c r="D1863" s="50" t="s">
        <v>2174</v>
      </c>
      <c r="E1863" s="50" t="s">
        <v>2157</v>
      </c>
      <c r="F1863" s="50" t="s">
        <v>2119</v>
      </c>
      <c r="G1863" s="52" t="s">
        <v>2108</v>
      </c>
      <c r="H1863" s="53" t="s">
        <v>2494</v>
      </c>
      <c r="I1863" s="245">
        <v>5183</v>
      </c>
      <c r="J1863" s="243">
        <v>656</v>
      </c>
      <c r="K1863" s="244">
        <v>29</v>
      </c>
      <c r="L1863" s="318">
        <v>1133.3499999999999</v>
      </c>
      <c r="M1863" s="33">
        <f t="shared" si="233"/>
        <v>5.5952151000000002E-3</v>
      </c>
      <c r="N1863" s="33">
        <f t="shared" si="234"/>
        <v>3.2385945000000002E-3</v>
      </c>
      <c r="O1863" s="54">
        <f t="shared" si="235"/>
        <v>9.0082700000000004E-5</v>
      </c>
      <c r="P1863" s="29">
        <f t="shared" si="236"/>
        <v>20268</v>
      </c>
      <c r="Q1863" s="147"/>
      <c r="R1863" s="146"/>
      <c r="S1863" s="146"/>
      <c r="T1863" s="146"/>
      <c r="U1863" s="86"/>
      <c r="W1863" s="203" t="s">
        <v>2494</v>
      </c>
      <c r="X1863" s="204">
        <v>656</v>
      </c>
      <c r="Y1863" s="3">
        <f t="shared" si="237"/>
        <v>0</v>
      </c>
      <c r="Z1863" s="206" t="s">
        <v>2494</v>
      </c>
      <c r="AA1863" s="241">
        <v>29</v>
      </c>
      <c r="AE1863" s="311" t="s">
        <v>7699</v>
      </c>
      <c r="AF1863" s="318">
        <v>1133.3499999999999</v>
      </c>
    </row>
    <row r="1864" spans="1:32" ht="15.75" hidden="1">
      <c r="A1864" s="87" t="s">
        <v>6651</v>
      </c>
      <c r="B1864" s="49" t="s">
        <v>4454</v>
      </c>
      <c r="C1864" s="50" t="s">
        <v>2271</v>
      </c>
      <c r="D1864" s="50" t="s">
        <v>2175</v>
      </c>
      <c r="E1864" s="50" t="s">
        <v>2116</v>
      </c>
      <c r="F1864" s="50">
        <v>3</v>
      </c>
      <c r="G1864" s="52" t="s">
        <v>2109</v>
      </c>
      <c r="H1864" s="53" t="s">
        <v>3845</v>
      </c>
      <c r="I1864" s="245">
        <v>42105</v>
      </c>
      <c r="J1864" s="243">
        <v>5576</v>
      </c>
      <c r="K1864" s="244">
        <v>413</v>
      </c>
      <c r="L1864" s="318">
        <v>1462.12</v>
      </c>
      <c r="M1864" s="33">
        <f t="shared" si="233"/>
        <v>9.8088112999999994E-3</v>
      </c>
      <c r="N1864" s="33">
        <f t="shared" si="234"/>
        <v>3.7407279699999997E-2</v>
      </c>
      <c r="O1864" s="54">
        <f t="shared" si="235"/>
        <v>1.0404978999999999E-3</v>
      </c>
      <c r="P1864" s="29">
        <f t="shared" si="236"/>
        <v>234112</v>
      </c>
      <c r="Q1864" s="146"/>
      <c r="R1864" s="186"/>
      <c r="S1864" s="146"/>
      <c r="T1864" s="196"/>
      <c r="U1864" s="86"/>
      <c r="W1864" s="203" t="s">
        <v>3845</v>
      </c>
      <c r="X1864" s="204">
        <v>5576</v>
      </c>
      <c r="Y1864" s="3">
        <f t="shared" si="237"/>
        <v>0</v>
      </c>
      <c r="Z1864" s="206" t="s">
        <v>3845</v>
      </c>
      <c r="AA1864" s="241">
        <v>413</v>
      </c>
      <c r="AE1864" s="311" t="s">
        <v>9010</v>
      </c>
      <c r="AF1864" s="318">
        <v>1462.12</v>
      </c>
    </row>
    <row r="1865" spans="1:32" ht="15.75" hidden="1">
      <c r="A1865" s="87" t="s">
        <v>6652</v>
      </c>
      <c r="B1865" s="49" t="s">
        <v>4455</v>
      </c>
      <c r="C1865" s="50" t="s">
        <v>2271</v>
      </c>
      <c r="D1865" s="50" t="s">
        <v>2175</v>
      </c>
      <c r="E1865" s="50" t="s">
        <v>2115</v>
      </c>
      <c r="F1865" s="50" t="s">
        <v>2119</v>
      </c>
      <c r="G1865" s="52" t="s">
        <v>2108</v>
      </c>
      <c r="H1865" s="53" t="s">
        <v>3846</v>
      </c>
      <c r="I1865" s="245">
        <v>9589</v>
      </c>
      <c r="J1865" s="243">
        <v>1417</v>
      </c>
      <c r="K1865" s="244">
        <v>74</v>
      </c>
      <c r="L1865" s="318">
        <v>1338.42</v>
      </c>
      <c r="M1865" s="33">
        <f t="shared" ref="M1865:M1896" si="238" xml:space="preserve"> ROUNDDOWN(K1865/I1865,10)</f>
        <v>7.7171758999999996E-3</v>
      </c>
      <c r="N1865" s="33">
        <f t="shared" ref="N1865:N1896" si="239">ROUNDDOWN(J1865*M1865/L1865,10)</f>
        <v>8.1702591000000005E-3</v>
      </c>
      <c r="O1865" s="54">
        <f t="shared" ref="O1865:O1896" si="240">ROUNDDOWN(N1865/$N$2499,10)</f>
        <v>2.2725889999999999E-4</v>
      </c>
      <c r="P1865" s="29">
        <f t="shared" si="236"/>
        <v>51133</v>
      </c>
      <c r="Q1865" s="146"/>
      <c r="R1865" s="146"/>
      <c r="S1865" s="146"/>
      <c r="T1865" s="146"/>
      <c r="U1865" s="86"/>
      <c r="W1865" s="203" t="s">
        <v>3846</v>
      </c>
      <c r="X1865" s="204">
        <v>1417</v>
      </c>
      <c r="Y1865" s="3">
        <f t="shared" si="237"/>
        <v>0</v>
      </c>
      <c r="Z1865" s="206" t="s">
        <v>3846</v>
      </c>
      <c r="AA1865" s="241">
        <v>74</v>
      </c>
      <c r="AE1865" s="311" t="s">
        <v>9011</v>
      </c>
      <c r="AF1865" s="318">
        <v>1338.42</v>
      </c>
    </row>
    <row r="1866" spans="1:32" ht="15.75" hidden="1">
      <c r="A1866" s="87" t="s">
        <v>6653</v>
      </c>
      <c r="B1866" s="49" t="s">
        <v>4456</v>
      </c>
      <c r="C1866" s="50" t="s">
        <v>2271</v>
      </c>
      <c r="D1866" s="50" t="s">
        <v>2175</v>
      </c>
      <c r="E1866" s="50" t="s">
        <v>2120</v>
      </c>
      <c r="F1866" s="50" t="s">
        <v>2119</v>
      </c>
      <c r="G1866" s="52" t="s">
        <v>2108</v>
      </c>
      <c r="H1866" s="53" t="s">
        <v>3847</v>
      </c>
      <c r="I1866" s="245">
        <v>4095</v>
      </c>
      <c r="J1866" s="243">
        <v>628</v>
      </c>
      <c r="K1866" s="244">
        <v>11</v>
      </c>
      <c r="L1866" s="318">
        <v>1506.92</v>
      </c>
      <c r="M1866" s="33">
        <f t="shared" si="238"/>
        <v>2.6862026000000002E-3</v>
      </c>
      <c r="N1866" s="33">
        <f t="shared" si="239"/>
        <v>1.1194589999999999E-3</v>
      </c>
      <c r="O1866" s="54">
        <f t="shared" si="240"/>
        <v>3.1138099999999999E-5</v>
      </c>
      <c r="P1866" s="29">
        <f t="shared" si="236"/>
        <v>7006</v>
      </c>
      <c r="Q1866" s="147"/>
      <c r="R1866" s="147"/>
      <c r="S1866" s="147"/>
      <c r="T1866" s="147"/>
      <c r="U1866" s="86"/>
      <c r="W1866" s="203" t="s">
        <v>3847</v>
      </c>
      <c r="X1866" s="204">
        <v>628</v>
      </c>
      <c r="Y1866" s="3">
        <f t="shared" si="237"/>
        <v>0</v>
      </c>
      <c r="Z1866" s="206" t="s">
        <v>3847</v>
      </c>
      <c r="AA1866" s="241">
        <v>11</v>
      </c>
      <c r="AE1866" s="311" t="s">
        <v>9012</v>
      </c>
      <c r="AF1866" s="318">
        <v>1506.92</v>
      </c>
    </row>
    <row r="1867" spans="1:32" ht="15.75" hidden="1">
      <c r="A1867" s="87" t="s">
        <v>6654</v>
      </c>
      <c r="B1867" s="49" t="s">
        <v>4457</v>
      </c>
      <c r="C1867" s="50" t="s">
        <v>2271</v>
      </c>
      <c r="D1867" s="50" t="s">
        <v>2175</v>
      </c>
      <c r="E1867" s="50" t="s">
        <v>2122</v>
      </c>
      <c r="F1867" s="50" t="s">
        <v>2119</v>
      </c>
      <c r="G1867" s="52" t="s">
        <v>2108</v>
      </c>
      <c r="H1867" s="53" t="s">
        <v>3848</v>
      </c>
      <c r="I1867" s="245">
        <v>9643</v>
      </c>
      <c r="J1867" s="243">
        <v>1179</v>
      </c>
      <c r="K1867" s="244">
        <v>22</v>
      </c>
      <c r="L1867" s="318">
        <v>1486.26</v>
      </c>
      <c r="M1867" s="33">
        <f t="shared" si="238"/>
        <v>2.2814476E-3</v>
      </c>
      <c r="N1867" s="33">
        <f t="shared" si="239"/>
        <v>1.8097955000000001E-3</v>
      </c>
      <c r="O1867" s="54">
        <f t="shared" si="240"/>
        <v>5.0340100000000003E-5</v>
      </c>
      <c r="P1867" s="29">
        <f t="shared" si="236"/>
        <v>11326</v>
      </c>
      <c r="Q1867" s="146"/>
      <c r="R1867" s="146"/>
      <c r="S1867" s="146"/>
      <c r="T1867" s="146"/>
      <c r="U1867" s="86"/>
      <c r="W1867" s="203" t="s">
        <v>3848</v>
      </c>
      <c r="X1867" s="204">
        <v>1179</v>
      </c>
      <c r="Y1867" s="3">
        <f t="shared" si="237"/>
        <v>0</v>
      </c>
      <c r="Z1867" s="206" t="s">
        <v>3848</v>
      </c>
      <c r="AA1867" s="241">
        <v>22</v>
      </c>
      <c r="AE1867" s="311" t="s">
        <v>9013</v>
      </c>
      <c r="AF1867" s="318">
        <v>1486.26</v>
      </c>
    </row>
    <row r="1868" spans="1:32" ht="15.75" hidden="1">
      <c r="A1868" s="87" t="s">
        <v>6655</v>
      </c>
      <c r="B1868" s="49" t="s">
        <v>4458</v>
      </c>
      <c r="C1868" s="50" t="s">
        <v>2271</v>
      </c>
      <c r="D1868" s="50" t="s">
        <v>2175</v>
      </c>
      <c r="E1868" s="50" t="s">
        <v>2124</v>
      </c>
      <c r="F1868" s="50" t="s">
        <v>2119</v>
      </c>
      <c r="G1868" s="52" t="s">
        <v>2108</v>
      </c>
      <c r="H1868" s="53" t="s">
        <v>3849</v>
      </c>
      <c r="I1868" s="245">
        <v>12271</v>
      </c>
      <c r="J1868" s="243">
        <v>1860</v>
      </c>
      <c r="K1868" s="244">
        <v>38</v>
      </c>
      <c r="L1868" s="318">
        <v>2171.58</v>
      </c>
      <c r="M1868" s="33">
        <f t="shared" si="238"/>
        <v>3.0967321000000001E-3</v>
      </c>
      <c r="N1868" s="33">
        <f t="shared" si="239"/>
        <v>2.6524105000000002E-3</v>
      </c>
      <c r="O1868" s="54">
        <f t="shared" si="240"/>
        <v>7.3777799999999997E-5</v>
      </c>
      <c r="P1868" s="29">
        <f t="shared" si="236"/>
        <v>16600</v>
      </c>
      <c r="Q1868" s="146"/>
      <c r="R1868" s="146"/>
      <c r="S1868" s="146"/>
      <c r="T1868" s="146"/>
      <c r="U1868" s="86"/>
      <c r="W1868" s="203" t="s">
        <v>3849</v>
      </c>
      <c r="X1868" s="204">
        <v>1860</v>
      </c>
      <c r="Y1868" s="3">
        <f t="shared" si="237"/>
        <v>0</v>
      </c>
      <c r="Z1868" s="206" t="s">
        <v>3849</v>
      </c>
      <c r="AA1868" s="241">
        <v>38</v>
      </c>
      <c r="AE1868" s="311" t="s">
        <v>9014</v>
      </c>
      <c r="AF1868" s="318">
        <v>2171.58</v>
      </c>
    </row>
    <row r="1869" spans="1:32" ht="15.75" hidden="1">
      <c r="A1869" s="87" t="s">
        <v>6656</v>
      </c>
      <c r="B1869" s="49" t="s">
        <v>4459</v>
      </c>
      <c r="C1869" s="50" t="s">
        <v>2271</v>
      </c>
      <c r="D1869" s="50" t="s">
        <v>2177</v>
      </c>
      <c r="E1869" s="50" t="s">
        <v>2116</v>
      </c>
      <c r="F1869" s="50" t="s">
        <v>2117</v>
      </c>
      <c r="G1869" s="52" t="s">
        <v>2107</v>
      </c>
      <c r="H1869" s="53" t="s">
        <v>3850</v>
      </c>
      <c r="I1869" s="245">
        <v>8616</v>
      </c>
      <c r="J1869" s="243">
        <v>979</v>
      </c>
      <c r="K1869" s="244">
        <v>21</v>
      </c>
      <c r="L1869" s="318">
        <v>1098.5</v>
      </c>
      <c r="M1869" s="33">
        <f t="shared" si="238"/>
        <v>2.4373259E-3</v>
      </c>
      <c r="N1869" s="33">
        <f t="shared" si="239"/>
        <v>2.1721821E-3</v>
      </c>
      <c r="O1869" s="54">
        <f t="shared" si="240"/>
        <v>6.0420000000000001E-5</v>
      </c>
      <c r="P1869" s="29">
        <f t="shared" si="236"/>
        <v>13594</v>
      </c>
      <c r="Q1869" s="146"/>
      <c r="R1869" s="146"/>
      <c r="S1869" s="146"/>
      <c r="T1869" s="146"/>
      <c r="U1869" s="86"/>
      <c r="W1869" s="203" t="s">
        <v>3850</v>
      </c>
      <c r="X1869" s="204">
        <v>979</v>
      </c>
      <c r="Y1869" s="3">
        <f t="shared" si="237"/>
        <v>0</v>
      </c>
      <c r="Z1869" s="206" t="s">
        <v>3850</v>
      </c>
      <c r="AA1869" s="241">
        <v>21</v>
      </c>
      <c r="AE1869" s="311" t="s">
        <v>9015</v>
      </c>
      <c r="AF1869" s="318">
        <v>1098.5</v>
      </c>
    </row>
    <row r="1870" spans="1:32" ht="15.75" hidden="1">
      <c r="A1870" s="87" t="s">
        <v>6657</v>
      </c>
      <c r="B1870" s="49" t="s">
        <v>4460</v>
      </c>
      <c r="C1870" s="50" t="s">
        <v>2271</v>
      </c>
      <c r="D1870" s="50" t="s">
        <v>2177</v>
      </c>
      <c r="E1870" s="50" t="s">
        <v>2115</v>
      </c>
      <c r="F1870" s="50" t="s">
        <v>2117</v>
      </c>
      <c r="G1870" s="52" t="s">
        <v>2107</v>
      </c>
      <c r="H1870" s="53" t="s">
        <v>3851</v>
      </c>
      <c r="I1870" s="245">
        <v>7416</v>
      </c>
      <c r="J1870" s="243">
        <v>920</v>
      </c>
      <c r="K1870" s="244">
        <v>78</v>
      </c>
      <c r="L1870" s="318">
        <v>2366.1799999999998</v>
      </c>
      <c r="M1870" s="33">
        <f t="shared" si="238"/>
        <v>1.05177993E-2</v>
      </c>
      <c r="N1870" s="33">
        <f t="shared" si="239"/>
        <v>4.0894501999999998E-3</v>
      </c>
      <c r="O1870" s="54">
        <f t="shared" si="240"/>
        <v>1.137496E-4</v>
      </c>
      <c r="P1870" s="29">
        <f t="shared" si="236"/>
        <v>25593</v>
      </c>
      <c r="Q1870" s="146"/>
      <c r="R1870" s="146"/>
      <c r="S1870" s="146"/>
      <c r="T1870" s="146"/>
      <c r="U1870" s="86"/>
      <c r="W1870" s="203" t="s">
        <v>3851</v>
      </c>
      <c r="X1870" s="204">
        <v>920</v>
      </c>
      <c r="Y1870" s="3">
        <f t="shared" si="237"/>
        <v>0</v>
      </c>
      <c r="Z1870" s="206" t="s">
        <v>3851</v>
      </c>
      <c r="AA1870" s="241">
        <v>78</v>
      </c>
      <c r="AE1870" s="311" t="s">
        <v>9016</v>
      </c>
      <c r="AF1870" s="318">
        <v>2366.1799999999998</v>
      </c>
    </row>
    <row r="1871" spans="1:32" ht="15.75" hidden="1">
      <c r="A1871" s="87" t="s">
        <v>6658</v>
      </c>
      <c r="B1871" s="49" t="s">
        <v>4461</v>
      </c>
      <c r="C1871" s="50" t="s">
        <v>2271</v>
      </c>
      <c r="D1871" s="50" t="s">
        <v>2177</v>
      </c>
      <c r="E1871" s="50" t="s">
        <v>2120</v>
      </c>
      <c r="F1871" s="50" t="s">
        <v>2117</v>
      </c>
      <c r="G1871" s="52" t="s">
        <v>2107</v>
      </c>
      <c r="H1871" s="53" t="s">
        <v>3852</v>
      </c>
      <c r="I1871" s="245">
        <v>16875</v>
      </c>
      <c r="J1871" s="243">
        <v>2045</v>
      </c>
      <c r="K1871" s="244">
        <v>122</v>
      </c>
      <c r="L1871" s="318">
        <v>1667.89</v>
      </c>
      <c r="M1871" s="33">
        <f t="shared" si="238"/>
        <v>7.2296295999999998E-3</v>
      </c>
      <c r="N1871" s="33">
        <f t="shared" si="239"/>
        <v>8.8642491000000007E-3</v>
      </c>
      <c r="O1871" s="54">
        <f t="shared" si="240"/>
        <v>2.4656249999999998E-4</v>
      </c>
      <c r="P1871" s="29">
        <f t="shared" si="236"/>
        <v>55476</v>
      </c>
      <c r="Q1871" s="146"/>
      <c r="R1871" s="146"/>
      <c r="S1871" s="146"/>
      <c r="T1871" s="146"/>
      <c r="U1871" s="86"/>
      <c r="W1871" s="203" t="s">
        <v>3852</v>
      </c>
      <c r="X1871" s="204">
        <v>2045</v>
      </c>
      <c r="Y1871" s="3">
        <f t="shared" si="237"/>
        <v>0</v>
      </c>
      <c r="Z1871" s="206" t="s">
        <v>3852</v>
      </c>
      <c r="AA1871" s="241">
        <v>122</v>
      </c>
      <c r="AE1871" s="311" t="s">
        <v>9017</v>
      </c>
      <c r="AF1871" s="318">
        <v>1667.89</v>
      </c>
    </row>
    <row r="1872" spans="1:32" ht="15.75" hidden="1">
      <c r="A1872" s="87" t="s">
        <v>6659</v>
      </c>
      <c r="B1872" s="49" t="s">
        <v>4462</v>
      </c>
      <c r="C1872" s="50" t="s">
        <v>2271</v>
      </c>
      <c r="D1872" s="50" t="s">
        <v>2177</v>
      </c>
      <c r="E1872" s="50" t="s">
        <v>2122</v>
      </c>
      <c r="F1872" s="50" t="s">
        <v>2117</v>
      </c>
      <c r="G1872" s="52" t="s">
        <v>2107</v>
      </c>
      <c r="H1872" s="53" t="s">
        <v>3853</v>
      </c>
      <c r="I1872" s="245">
        <v>61229</v>
      </c>
      <c r="J1872" s="243">
        <v>7361</v>
      </c>
      <c r="K1872" s="244">
        <v>513</v>
      </c>
      <c r="L1872" s="318">
        <v>1692</v>
      </c>
      <c r="M1872" s="33">
        <f t="shared" si="238"/>
        <v>8.3783827000000009E-3</v>
      </c>
      <c r="N1872" s="33">
        <f t="shared" si="239"/>
        <v>3.6449926100000002E-2</v>
      </c>
      <c r="O1872" s="54">
        <f t="shared" si="240"/>
        <v>1.0138688000000001E-3</v>
      </c>
      <c r="P1872" s="29">
        <f t="shared" si="236"/>
        <v>228120</v>
      </c>
      <c r="Q1872" s="146"/>
      <c r="R1872" s="146"/>
      <c r="S1872" s="146"/>
      <c r="T1872" s="146"/>
      <c r="U1872" s="86"/>
      <c r="W1872" s="203" t="s">
        <v>3853</v>
      </c>
      <c r="X1872" s="204">
        <v>7361</v>
      </c>
      <c r="Y1872" s="3">
        <f t="shared" si="237"/>
        <v>0</v>
      </c>
      <c r="Z1872" s="206" t="s">
        <v>3853</v>
      </c>
      <c r="AA1872" s="241">
        <v>513</v>
      </c>
      <c r="AE1872" s="311" t="s">
        <v>9018</v>
      </c>
      <c r="AF1872" s="318">
        <v>1692</v>
      </c>
    </row>
    <row r="1873" spans="1:32" ht="15.75" hidden="1">
      <c r="A1873" s="87" t="s">
        <v>6660</v>
      </c>
      <c r="B1873" s="49" t="s">
        <v>4463</v>
      </c>
      <c r="C1873" s="50" t="s">
        <v>2271</v>
      </c>
      <c r="D1873" s="50" t="s">
        <v>2177</v>
      </c>
      <c r="E1873" s="50" t="s">
        <v>2124</v>
      </c>
      <c r="F1873" s="50" t="s">
        <v>2119</v>
      </c>
      <c r="G1873" s="52" t="s">
        <v>2108</v>
      </c>
      <c r="H1873" s="53" t="s">
        <v>3854</v>
      </c>
      <c r="I1873" s="245">
        <v>3217</v>
      </c>
      <c r="J1873" s="243">
        <v>403</v>
      </c>
      <c r="K1873" s="244">
        <v>8</v>
      </c>
      <c r="L1873" s="318">
        <v>2258.7199999999998</v>
      </c>
      <c r="M1873" s="33">
        <f t="shared" si="238"/>
        <v>2.4867889000000001E-3</v>
      </c>
      <c r="N1873" s="33">
        <f t="shared" si="239"/>
        <v>4.436919E-4</v>
      </c>
      <c r="O1873" s="54">
        <f t="shared" si="240"/>
        <v>1.23414E-5</v>
      </c>
      <c r="P1873" s="29">
        <f t="shared" si="236"/>
        <v>2776</v>
      </c>
      <c r="Q1873" s="146"/>
      <c r="R1873" s="146"/>
      <c r="S1873" s="146"/>
      <c r="T1873" s="146"/>
      <c r="U1873" s="86"/>
      <c r="W1873" s="203" t="s">
        <v>3854</v>
      </c>
      <c r="X1873" s="204">
        <v>403</v>
      </c>
      <c r="Y1873" s="3">
        <f t="shared" si="237"/>
        <v>0</v>
      </c>
      <c r="Z1873" s="206" t="s">
        <v>3854</v>
      </c>
      <c r="AA1873" s="241">
        <v>8</v>
      </c>
      <c r="AE1873" s="311" t="s">
        <v>9019</v>
      </c>
      <c r="AF1873" s="318">
        <v>2258.7199999999998</v>
      </c>
    </row>
    <row r="1874" spans="1:32" ht="15.75" hidden="1">
      <c r="A1874" s="87" t="s">
        <v>6661</v>
      </c>
      <c r="B1874" s="49" t="s">
        <v>4464</v>
      </c>
      <c r="C1874" s="50" t="s">
        <v>2271</v>
      </c>
      <c r="D1874" s="50" t="s">
        <v>2177</v>
      </c>
      <c r="E1874" s="50" t="s">
        <v>2126</v>
      </c>
      <c r="F1874" s="50" t="s">
        <v>2119</v>
      </c>
      <c r="G1874" s="52" t="s">
        <v>2108</v>
      </c>
      <c r="H1874" s="53" t="s">
        <v>3855</v>
      </c>
      <c r="I1874" s="245">
        <v>5731</v>
      </c>
      <c r="J1874" s="243">
        <v>712</v>
      </c>
      <c r="K1874" s="244">
        <v>9</v>
      </c>
      <c r="L1874" s="318">
        <v>2737.37</v>
      </c>
      <c r="M1874" s="33">
        <f t="shared" si="238"/>
        <v>1.5704065000000001E-3</v>
      </c>
      <c r="N1874" s="33">
        <f t="shared" si="239"/>
        <v>4.084685E-4</v>
      </c>
      <c r="O1874" s="54">
        <f t="shared" si="240"/>
        <v>1.13617E-5</v>
      </c>
      <c r="P1874" s="29">
        <f t="shared" si="236"/>
        <v>2556</v>
      </c>
      <c r="Q1874" s="146"/>
      <c r="R1874" s="146"/>
      <c r="S1874" s="146"/>
      <c r="T1874" s="146"/>
      <c r="U1874" s="86"/>
      <c r="W1874" s="203" t="s">
        <v>3855</v>
      </c>
      <c r="X1874" s="204">
        <v>712</v>
      </c>
      <c r="Y1874" s="3">
        <f t="shared" si="237"/>
        <v>0</v>
      </c>
      <c r="Z1874" s="206" t="s">
        <v>3855</v>
      </c>
      <c r="AA1874" s="241">
        <v>9</v>
      </c>
      <c r="AE1874" s="311" t="s">
        <v>9020</v>
      </c>
      <c r="AF1874" s="318">
        <v>2737.37</v>
      </c>
    </row>
    <row r="1875" spans="1:32" ht="15.75" hidden="1">
      <c r="A1875" s="87" t="s">
        <v>6662</v>
      </c>
      <c r="B1875" s="49" t="s">
        <v>4465</v>
      </c>
      <c r="C1875" s="50" t="s">
        <v>2271</v>
      </c>
      <c r="D1875" s="50" t="s">
        <v>2177</v>
      </c>
      <c r="E1875" s="50" t="s">
        <v>2133</v>
      </c>
      <c r="F1875" s="50" t="s">
        <v>2119</v>
      </c>
      <c r="G1875" s="52" t="s">
        <v>2108</v>
      </c>
      <c r="H1875" s="53" t="s">
        <v>3856</v>
      </c>
      <c r="I1875" s="245">
        <v>11952</v>
      </c>
      <c r="J1875" s="243">
        <v>1617</v>
      </c>
      <c r="K1875" s="244">
        <v>60</v>
      </c>
      <c r="L1875" s="318">
        <v>1992.58</v>
      </c>
      <c r="M1875" s="33">
        <f t="shared" si="238"/>
        <v>5.0200803000000002E-3</v>
      </c>
      <c r="N1875" s="33">
        <f t="shared" si="239"/>
        <v>4.0738488999999996E-3</v>
      </c>
      <c r="O1875" s="54">
        <f t="shared" si="240"/>
        <v>1.133156E-4</v>
      </c>
      <c r="P1875" s="29">
        <f t="shared" si="236"/>
        <v>25496</v>
      </c>
      <c r="Q1875" s="148"/>
      <c r="R1875" s="186"/>
      <c r="S1875" s="148"/>
      <c r="T1875" s="146"/>
      <c r="U1875" s="86"/>
      <c r="W1875" s="203" t="s">
        <v>3856</v>
      </c>
      <c r="X1875" s="204">
        <v>1617</v>
      </c>
      <c r="Y1875" s="3">
        <f t="shared" si="237"/>
        <v>0</v>
      </c>
      <c r="Z1875" s="206" t="s">
        <v>3856</v>
      </c>
      <c r="AA1875" s="241">
        <v>60</v>
      </c>
      <c r="AE1875" s="311" t="s">
        <v>9021</v>
      </c>
      <c r="AF1875" s="318">
        <v>1992.58</v>
      </c>
    </row>
    <row r="1876" spans="1:32" ht="15.75" hidden="1">
      <c r="A1876" s="87" t="s">
        <v>6663</v>
      </c>
      <c r="B1876" s="49" t="s">
        <v>4466</v>
      </c>
      <c r="C1876" s="50" t="s">
        <v>2271</v>
      </c>
      <c r="D1876" s="50" t="s">
        <v>2177</v>
      </c>
      <c r="E1876" s="50" t="s">
        <v>2157</v>
      </c>
      <c r="F1876" s="50" t="s">
        <v>2119</v>
      </c>
      <c r="G1876" s="52" t="s">
        <v>2108</v>
      </c>
      <c r="H1876" s="53" t="s">
        <v>3857</v>
      </c>
      <c r="I1876" s="245">
        <v>8157</v>
      </c>
      <c r="J1876" s="243">
        <v>1120</v>
      </c>
      <c r="K1876" s="244">
        <v>60</v>
      </c>
      <c r="L1876" s="318">
        <v>1335.92</v>
      </c>
      <c r="M1876" s="33">
        <f t="shared" si="238"/>
        <v>7.3556454000000002E-3</v>
      </c>
      <c r="N1876" s="33">
        <f t="shared" si="239"/>
        <v>6.1667785000000001E-3</v>
      </c>
      <c r="O1876" s="54">
        <f t="shared" si="240"/>
        <v>1.7153129999999999E-4</v>
      </c>
      <c r="P1876" s="29">
        <f t="shared" si="236"/>
        <v>38594</v>
      </c>
      <c r="Q1876" s="146"/>
      <c r="R1876" s="186"/>
      <c r="S1876" s="146"/>
      <c r="T1876" s="146"/>
      <c r="U1876" s="86"/>
      <c r="W1876" s="203" t="s">
        <v>3857</v>
      </c>
      <c r="X1876" s="204">
        <v>1120</v>
      </c>
      <c r="Y1876" s="3">
        <f t="shared" si="237"/>
        <v>0</v>
      </c>
      <c r="Z1876" s="206" t="s">
        <v>3857</v>
      </c>
      <c r="AA1876" s="241">
        <v>60</v>
      </c>
      <c r="AE1876" s="311" t="s">
        <v>9022</v>
      </c>
      <c r="AF1876" s="318">
        <v>1335.92</v>
      </c>
    </row>
    <row r="1877" spans="1:32" ht="15.75" hidden="1">
      <c r="A1877" s="87" t="s">
        <v>6664</v>
      </c>
      <c r="B1877" s="49" t="s">
        <v>4467</v>
      </c>
      <c r="C1877" s="50" t="s">
        <v>2271</v>
      </c>
      <c r="D1877" s="50" t="s">
        <v>2177</v>
      </c>
      <c r="E1877" s="50" t="s">
        <v>2159</v>
      </c>
      <c r="F1877" s="50" t="s">
        <v>2119</v>
      </c>
      <c r="G1877" s="52" t="s">
        <v>2108</v>
      </c>
      <c r="H1877" s="53" t="s">
        <v>3858</v>
      </c>
      <c r="I1877" s="245">
        <v>15886</v>
      </c>
      <c r="J1877" s="243">
        <v>1965</v>
      </c>
      <c r="K1877" s="244">
        <v>128</v>
      </c>
      <c r="L1877" s="318">
        <v>1733.99</v>
      </c>
      <c r="M1877" s="33">
        <f t="shared" si="238"/>
        <v>8.0574089999999998E-3</v>
      </c>
      <c r="N1877" s="33">
        <f t="shared" si="239"/>
        <v>9.1308534999999993E-3</v>
      </c>
      <c r="O1877" s="54">
        <f t="shared" si="240"/>
        <v>2.5397819999999999E-4</v>
      </c>
      <c r="P1877" s="29">
        <f t="shared" si="236"/>
        <v>57145</v>
      </c>
      <c r="Q1877" s="148"/>
      <c r="R1877" s="186"/>
      <c r="S1877" s="148"/>
      <c r="T1877" s="146"/>
      <c r="U1877" s="86"/>
      <c r="W1877" s="203" t="s">
        <v>3858</v>
      </c>
      <c r="X1877" s="204">
        <v>1965</v>
      </c>
      <c r="Y1877" s="3">
        <f t="shared" si="237"/>
        <v>0</v>
      </c>
      <c r="Z1877" s="206" t="s">
        <v>3858</v>
      </c>
      <c r="AA1877" s="241">
        <v>128</v>
      </c>
      <c r="AE1877" s="311" t="s">
        <v>9023</v>
      </c>
      <c r="AF1877" s="318">
        <v>1733.99</v>
      </c>
    </row>
    <row r="1878" spans="1:32" ht="15.75" hidden="1">
      <c r="A1878" s="87" t="s">
        <v>6665</v>
      </c>
      <c r="B1878" s="49" t="s">
        <v>4468</v>
      </c>
      <c r="C1878" s="50" t="s">
        <v>2271</v>
      </c>
      <c r="D1878" s="50" t="s">
        <v>2179</v>
      </c>
      <c r="E1878" s="50" t="s">
        <v>2116</v>
      </c>
      <c r="F1878" s="50" t="s">
        <v>2117</v>
      </c>
      <c r="G1878" s="52" t="s">
        <v>2107</v>
      </c>
      <c r="H1878" s="53" t="s">
        <v>3859</v>
      </c>
      <c r="I1878" s="245">
        <v>19645</v>
      </c>
      <c r="J1878" s="243">
        <v>2550</v>
      </c>
      <c r="K1878" s="244">
        <v>74</v>
      </c>
      <c r="L1878" s="318">
        <v>2507.13</v>
      </c>
      <c r="M1878" s="33">
        <f t="shared" si="238"/>
        <v>3.7668617000000001E-3</v>
      </c>
      <c r="N1878" s="33">
        <f t="shared" si="239"/>
        <v>3.8312721000000002E-3</v>
      </c>
      <c r="O1878" s="54">
        <f t="shared" si="240"/>
        <v>1.0656829999999999E-4</v>
      </c>
      <c r="P1878" s="29">
        <f t="shared" si="236"/>
        <v>23977</v>
      </c>
      <c r="Q1878" s="146"/>
      <c r="R1878" s="146"/>
      <c r="S1878" s="146"/>
      <c r="T1878" s="146"/>
      <c r="U1878" s="86"/>
      <c r="W1878" s="203" t="s">
        <v>3859</v>
      </c>
      <c r="X1878" s="204">
        <v>2550</v>
      </c>
      <c r="Y1878" s="3">
        <f t="shared" si="237"/>
        <v>0</v>
      </c>
      <c r="Z1878" s="206" t="s">
        <v>3859</v>
      </c>
      <c r="AA1878" s="241">
        <v>74</v>
      </c>
      <c r="AE1878" s="311" t="s">
        <v>9024</v>
      </c>
      <c r="AF1878" s="318">
        <v>2507.13</v>
      </c>
    </row>
    <row r="1879" spans="1:32" ht="15.75" hidden="1">
      <c r="A1879" s="87" t="s">
        <v>6666</v>
      </c>
      <c r="B1879" s="49" t="s">
        <v>4469</v>
      </c>
      <c r="C1879" s="50" t="s">
        <v>2271</v>
      </c>
      <c r="D1879" s="50" t="s">
        <v>2179</v>
      </c>
      <c r="E1879" s="50" t="s">
        <v>2115</v>
      </c>
      <c r="F1879" s="50" t="s">
        <v>2117</v>
      </c>
      <c r="G1879" s="52" t="s">
        <v>2107</v>
      </c>
      <c r="H1879" s="53" t="s">
        <v>3860</v>
      </c>
      <c r="I1879" s="245">
        <v>8896</v>
      </c>
      <c r="J1879" s="243">
        <v>1310</v>
      </c>
      <c r="K1879" s="244">
        <v>17</v>
      </c>
      <c r="L1879" s="318">
        <v>2624.18</v>
      </c>
      <c r="M1879" s="33">
        <f t="shared" si="238"/>
        <v>1.9109712000000001E-3</v>
      </c>
      <c r="N1879" s="33">
        <f t="shared" si="239"/>
        <v>9.5396360000000004E-4</v>
      </c>
      <c r="O1879" s="54">
        <f t="shared" si="240"/>
        <v>2.6534799999999999E-5</v>
      </c>
      <c r="P1879" s="29">
        <f t="shared" si="236"/>
        <v>5970</v>
      </c>
      <c r="Q1879" s="146"/>
      <c r="R1879" s="146"/>
      <c r="S1879" s="146"/>
      <c r="T1879" s="146"/>
      <c r="U1879" s="86"/>
      <c r="W1879" s="203" t="s">
        <v>3860</v>
      </c>
      <c r="X1879" s="204">
        <v>1310</v>
      </c>
      <c r="Y1879" s="3">
        <f t="shared" si="237"/>
        <v>0</v>
      </c>
      <c r="Z1879" s="206" t="s">
        <v>3860</v>
      </c>
      <c r="AA1879" s="241">
        <v>17</v>
      </c>
      <c r="AE1879" s="311" t="s">
        <v>9025</v>
      </c>
      <c r="AF1879" s="318">
        <v>2624.18</v>
      </c>
    </row>
    <row r="1880" spans="1:32" ht="15.75" hidden="1">
      <c r="A1880" s="87" t="s">
        <v>6667</v>
      </c>
      <c r="B1880" s="49" t="s">
        <v>4470</v>
      </c>
      <c r="C1880" s="50" t="s">
        <v>2271</v>
      </c>
      <c r="D1880" s="50" t="s">
        <v>2179</v>
      </c>
      <c r="E1880" s="50" t="s">
        <v>2120</v>
      </c>
      <c r="F1880" s="50" t="s">
        <v>2117</v>
      </c>
      <c r="G1880" s="52" t="s">
        <v>2107</v>
      </c>
      <c r="H1880" s="53" t="s">
        <v>3861</v>
      </c>
      <c r="I1880" s="245">
        <v>16726</v>
      </c>
      <c r="J1880" s="243">
        <v>2273</v>
      </c>
      <c r="K1880" s="244">
        <v>58</v>
      </c>
      <c r="L1880" s="318">
        <v>1748.67</v>
      </c>
      <c r="M1880" s="33">
        <f t="shared" si="238"/>
        <v>3.4676551000000001E-3</v>
      </c>
      <c r="N1880" s="33">
        <f t="shared" si="239"/>
        <v>4.5074141999999996E-3</v>
      </c>
      <c r="O1880" s="54">
        <f t="shared" si="240"/>
        <v>1.253754E-4</v>
      </c>
      <c r="P1880" s="29">
        <f t="shared" si="236"/>
        <v>28209</v>
      </c>
      <c r="Q1880" s="146"/>
      <c r="R1880" s="146"/>
      <c r="S1880" s="146"/>
      <c r="T1880" s="146"/>
      <c r="U1880" s="86"/>
      <c r="W1880" s="203" t="s">
        <v>3861</v>
      </c>
      <c r="X1880" s="204">
        <v>2273</v>
      </c>
      <c r="Y1880" s="3">
        <f t="shared" si="237"/>
        <v>0</v>
      </c>
      <c r="Z1880" s="206" t="s">
        <v>3861</v>
      </c>
      <c r="AA1880" s="241">
        <v>58</v>
      </c>
      <c r="AE1880" s="311" t="s">
        <v>9026</v>
      </c>
      <c r="AF1880" s="318">
        <v>1748.67</v>
      </c>
    </row>
    <row r="1881" spans="1:32" ht="15.75" hidden="1">
      <c r="A1881" s="87" t="s">
        <v>6668</v>
      </c>
      <c r="B1881" s="49" t="s">
        <v>4471</v>
      </c>
      <c r="C1881" s="50" t="s">
        <v>2271</v>
      </c>
      <c r="D1881" s="50" t="s">
        <v>2179</v>
      </c>
      <c r="E1881" s="50" t="s">
        <v>2122</v>
      </c>
      <c r="F1881" s="50" t="s">
        <v>2119</v>
      </c>
      <c r="G1881" s="52" t="s">
        <v>2108</v>
      </c>
      <c r="H1881" s="53" t="s">
        <v>3862</v>
      </c>
      <c r="I1881" s="245">
        <v>7674</v>
      </c>
      <c r="J1881" s="243">
        <v>1154</v>
      </c>
      <c r="K1881" s="244">
        <v>32</v>
      </c>
      <c r="L1881" s="318">
        <v>1718.85</v>
      </c>
      <c r="M1881" s="33">
        <f t="shared" si="238"/>
        <v>4.1699244000000003E-3</v>
      </c>
      <c r="N1881" s="33">
        <f t="shared" si="239"/>
        <v>2.7996001000000002E-3</v>
      </c>
      <c r="O1881" s="54">
        <f t="shared" si="240"/>
        <v>7.7871899999999996E-5</v>
      </c>
      <c r="P1881" s="29">
        <f t="shared" si="236"/>
        <v>17521</v>
      </c>
      <c r="Q1881" s="146"/>
      <c r="R1881" s="146"/>
      <c r="S1881" s="146"/>
      <c r="T1881" s="146"/>
      <c r="U1881" s="86"/>
      <c r="W1881" s="203" t="s">
        <v>3862</v>
      </c>
      <c r="X1881" s="204">
        <v>1154</v>
      </c>
      <c r="Y1881" s="3">
        <f t="shared" si="237"/>
        <v>0</v>
      </c>
      <c r="Z1881" s="206" t="s">
        <v>3862</v>
      </c>
      <c r="AA1881" s="241">
        <v>32</v>
      </c>
      <c r="AE1881" s="311" t="s">
        <v>9027</v>
      </c>
      <c r="AF1881" s="318">
        <v>1718.85</v>
      </c>
    </row>
    <row r="1882" spans="1:32" ht="15.75" hidden="1">
      <c r="A1882" s="87" t="s">
        <v>6669</v>
      </c>
      <c r="B1882" s="49" t="s">
        <v>4472</v>
      </c>
      <c r="C1882" s="50" t="s">
        <v>2271</v>
      </c>
      <c r="D1882" s="50" t="s">
        <v>2179</v>
      </c>
      <c r="E1882" s="50" t="s">
        <v>2124</v>
      </c>
      <c r="F1882" s="50" t="s">
        <v>2119</v>
      </c>
      <c r="G1882" s="52" t="s">
        <v>2108</v>
      </c>
      <c r="H1882" s="53" t="s">
        <v>3863</v>
      </c>
      <c r="I1882" s="245">
        <v>6213</v>
      </c>
      <c r="J1882" s="243">
        <v>859</v>
      </c>
      <c r="K1882" s="244">
        <v>39</v>
      </c>
      <c r="L1882" s="318">
        <v>2958.25</v>
      </c>
      <c r="M1882" s="33">
        <f t="shared" si="238"/>
        <v>6.2771607000000002E-3</v>
      </c>
      <c r="N1882" s="33">
        <f t="shared" si="239"/>
        <v>1.8227266E-3</v>
      </c>
      <c r="O1882" s="54">
        <f t="shared" si="240"/>
        <v>5.0699799999999999E-5</v>
      </c>
      <c r="P1882" s="29">
        <f t="shared" si="236"/>
        <v>11407</v>
      </c>
      <c r="Q1882" s="146"/>
      <c r="R1882" s="146"/>
      <c r="S1882" s="146"/>
      <c r="T1882" s="146"/>
      <c r="U1882" s="86"/>
      <c r="W1882" s="203" t="s">
        <v>3863</v>
      </c>
      <c r="X1882" s="204">
        <v>859</v>
      </c>
      <c r="Y1882" s="3">
        <f t="shared" si="237"/>
        <v>0</v>
      </c>
      <c r="Z1882" s="206" t="s">
        <v>3863</v>
      </c>
      <c r="AA1882" s="241">
        <v>39</v>
      </c>
      <c r="AE1882" s="311" t="s">
        <v>9028</v>
      </c>
      <c r="AF1882" s="318">
        <v>2958.25</v>
      </c>
    </row>
    <row r="1883" spans="1:32" ht="15.75" hidden="1">
      <c r="A1883" s="87" t="s">
        <v>6670</v>
      </c>
      <c r="B1883" s="49" t="s">
        <v>4473</v>
      </c>
      <c r="C1883" s="50" t="s">
        <v>2271</v>
      </c>
      <c r="D1883" s="50" t="s">
        <v>2211</v>
      </c>
      <c r="E1883" s="50" t="s">
        <v>2116</v>
      </c>
      <c r="F1883" s="50" t="s">
        <v>2117</v>
      </c>
      <c r="G1883" s="52" t="s">
        <v>2107</v>
      </c>
      <c r="H1883" s="53" t="s">
        <v>3864</v>
      </c>
      <c r="I1883" s="245">
        <v>14186</v>
      </c>
      <c r="J1883" s="243">
        <v>1706</v>
      </c>
      <c r="K1883" s="244">
        <v>103</v>
      </c>
      <c r="L1883" s="318">
        <v>1335.28</v>
      </c>
      <c r="M1883" s="33">
        <f t="shared" si="238"/>
        <v>7.2606794999999997E-3</v>
      </c>
      <c r="N1883" s="33">
        <f t="shared" si="239"/>
        <v>9.2764956999999999E-3</v>
      </c>
      <c r="O1883" s="54">
        <f t="shared" si="240"/>
        <v>2.580293E-4</v>
      </c>
      <c r="P1883" s="29">
        <f t="shared" si="236"/>
        <v>58056</v>
      </c>
      <c r="Q1883" s="146"/>
      <c r="R1883" s="186"/>
      <c r="S1883" s="146"/>
      <c r="T1883" s="196"/>
      <c r="U1883" s="86"/>
      <c r="W1883" s="203" t="s">
        <v>3864</v>
      </c>
      <c r="X1883" s="204">
        <v>1706</v>
      </c>
      <c r="Y1883" s="3">
        <f t="shared" si="237"/>
        <v>0</v>
      </c>
      <c r="Z1883" s="206" t="s">
        <v>3864</v>
      </c>
      <c r="AA1883" s="241">
        <v>103</v>
      </c>
      <c r="AE1883" s="311" t="s">
        <v>9029</v>
      </c>
      <c r="AF1883" s="318">
        <v>1335.28</v>
      </c>
    </row>
    <row r="1884" spans="1:32" ht="15.75" hidden="1">
      <c r="A1884" s="87" t="s">
        <v>6671</v>
      </c>
      <c r="B1884" s="49" t="s">
        <v>4474</v>
      </c>
      <c r="C1884" s="50" t="s">
        <v>2271</v>
      </c>
      <c r="D1884" s="50" t="s">
        <v>2211</v>
      </c>
      <c r="E1884" s="50" t="s">
        <v>2115</v>
      </c>
      <c r="F1884" s="50" t="s">
        <v>2117</v>
      </c>
      <c r="G1884" s="52" t="s">
        <v>2107</v>
      </c>
      <c r="H1884" s="53" t="s">
        <v>3865</v>
      </c>
      <c r="I1884" s="245">
        <v>17874</v>
      </c>
      <c r="J1884" s="243">
        <v>2430</v>
      </c>
      <c r="K1884" s="244">
        <v>36</v>
      </c>
      <c r="L1884" s="318">
        <v>1921.63</v>
      </c>
      <c r="M1884" s="33">
        <f t="shared" si="238"/>
        <v>2.0140986E-3</v>
      </c>
      <c r="N1884" s="33">
        <f t="shared" si="239"/>
        <v>2.5469313000000002E-3</v>
      </c>
      <c r="O1884" s="54">
        <f t="shared" si="240"/>
        <v>7.0843800000000001E-5</v>
      </c>
      <c r="P1884" s="29">
        <f t="shared" si="236"/>
        <v>15939</v>
      </c>
      <c r="Q1884" s="146"/>
      <c r="R1884" s="146"/>
      <c r="S1884" s="146"/>
      <c r="T1884" s="146"/>
      <c r="U1884" s="86"/>
      <c r="W1884" s="203" t="s">
        <v>3865</v>
      </c>
      <c r="X1884" s="204">
        <v>2430</v>
      </c>
      <c r="Y1884" s="3">
        <f t="shared" si="237"/>
        <v>0</v>
      </c>
      <c r="Z1884" s="206" t="s">
        <v>3865</v>
      </c>
      <c r="AA1884" s="241">
        <v>36</v>
      </c>
      <c r="AE1884" s="311" t="s">
        <v>9030</v>
      </c>
      <c r="AF1884" s="318">
        <v>1921.63</v>
      </c>
    </row>
    <row r="1885" spans="1:32" ht="15.75" hidden="1">
      <c r="A1885" s="87" t="s">
        <v>6672</v>
      </c>
      <c r="B1885" s="49" t="s">
        <v>4475</v>
      </c>
      <c r="C1885" s="50" t="s">
        <v>2271</v>
      </c>
      <c r="D1885" s="50" t="s">
        <v>2211</v>
      </c>
      <c r="E1885" s="50" t="s">
        <v>2120</v>
      </c>
      <c r="F1885" s="50" t="s">
        <v>2117</v>
      </c>
      <c r="G1885" s="52" t="s">
        <v>2107</v>
      </c>
      <c r="H1885" s="53" t="s">
        <v>3866</v>
      </c>
      <c r="I1885" s="245">
        <v>21715</v>
      </c>
      <c r="J1885" s="243">
        <v>2680</v>
      </c>
      <c r="K1885" s="244">
        <v>292</v>
      </c>
      <c r="L1885" s="318">
        <v>1948.42</v>
      </c>
      <c r="M1885" s="33">
        <f t="shared" si="238"/>
        <v>1.3446926E-2</v>
      </c>
      <c r="N1885" s="33">
        <f t="shared" si="239"/>
        <v>1.8495889799999998E-2</v>
      </c>
      <c r="O1885" s="54">
        <f t="shared" si="240"/>
        <v>5.1447030000000005E-4</v>
      </c>
      <c r="P1885" s="29">
        <f t="shared" si="236"/>
        <v>115755</v>
      </c>
      <c r="Q1885" s="146"/>
      <c r="R1885" s="146"/>
      <c r="S1885" s="146"/>
      <c r="T1885" s="146"/>
      <c r="U1885" s="86"/>
      <c r="W1885" s="203" t="s">
        <v>3866</v>
      </c>
      <c r="X1885" s="204">
        <v>2680</v>
      </c>
      <c r="Y1885" s="3">
        <f t="shared" si="237"/>
        <v>0</v>
      </c>
      <c r="Z1885" s="206" t="s">
        <v>3866</v>
      </c>
      <c r="AA1885" s="241">
        <v>292</v>
      </c>
      <c r="AE1885" s="311" t="s">
        <v>9031</v>
      </c>
      <c r="AF1885" s="318">
        <v>1948.42</v>
      </c>
    </row>
    <row r="1886" spans="1:32" ht="15.75" hidden="1">
      <c r="A1886" s="87" t="s">
        <v>6673</v>
      </c>
      <c r="B1886" s="49" t="s">
        <v>4476</v>
      </c>
      <c r="C1886" s="50" t="s">
        <v>2271</v>
      </c>
      <c r="D1886" s="50" t="s">
        <v>2211</v>
      </c>
      <c r="E1886" s="50" t="s">
        <v>2122</v>
      </c>
      <c r="F1886" s="50" t="s">
        <v>2117</v>
      </c>
      <c r="G1886" s="52" t="s">
        <v>2107</v>
      </c>
      <c r="H1886" s="53" t="s">
        <v>3867</v>
      </c>
      <c r="I1886" s="245">
        <v>48573</v>
      </c>
      <c r="J1886" s="243">
        <v>5875</v>
      </c>
      <c r="K1886" s="244">
        <v>117</v>
      </c>
      <c r="L1886" s="318">
        <v>1495.87</v>
      </c>
      <c r="M1886" s="33">
        <f t="shared" si="238"/>
        <v>2.4087455000000001E-3</v>
      </c>
      <c r="N1886" s="33">
        <f t="shared" si="239"/>
        <v>9.4603004999999993E-3</v>
      </c>
      <c r="O1886" s="54">
        <f t="shared" si="240"/>
        <v>2.6314189999999998E-4</v>
      </c>
      <c r="P1886" s="29">
        <f t="shared" si="236"/>
        <v>59206</v>
      </c>
      <c r="Q1886" s="146"/>
      <c r="R1886" s="186"/>
      <c r="S1886" s="146"/>
      <c r="T1886" s="146"/>
      <c r="U1886" s="86"/>
      <c r="W1886" s="203" t="s">
        <v>3867</v>
      </c>
      <c r="X1886" s="204">
        <v>5875</v>
      </c>
      <c r="Y1886" s="3">
        <f t="shared" si="237"/>
        <v>0</v>
      </c>
      <c r="Z1886" s="206" t="s">
        <v>3867</v>
      </c>
      <c r="AA1886" s="241">
        <v>117</v>
      </c>
      <c r="AE1886" s="311" t="s">
        <v>9032</v>
      </c>
      <c r="AF1886" s="318">
        <v>1495.87</v>
      </c>
    </row>
    <row r="1887" spans="1:32" ht="15.75" hidden="1">
      <c r="A1887" s="87" t="s">
        <v>6674</v>
      </c>
      <c r="B1887" s="49" t="s">
        <v>4477</v>
      </c>
      <c r="C1887" s="50" t="s">
        <v>2271</v>
      </c>
      <c r="D1887" s="50" t="s">
        <v>2211</v>
      </c>
      <c r="E1887" s="50" t="s">
        <v>2124</v>
      </c>
      <c r="F1887" s="50" t="s">
        <v>2119</v>
      </c>
      <c r="G1887" s="52" t="s">
        <v>2108</v>
      </c>
      <c r="H1887" s="53" t="s">
        <v>3868</v>
      </c>
      <c r="I1887" s="245">
        <v>13604</v>
      </c>
      <c r="J1887" s="243">
        <v>1861</v>
      </c>
      <c r="K1887" s="244">
        <v>19</v>
      </c>
      <c r="L1887" s="318">
        <v>1534.14</v>
      </c>
      <c r="M1887" s="33">
        <f t="shared" si="238"/>
        <v>1.3966479999999999E-3</v>
      </c>
      <c r="N1887" s="33">
        <f t="shared" si="239"/>
        <v>1.6942143E-3</v>
      </c>
      <c r="O1887" s="54">
        <f t="shared" si="240"/>
        <v>4.7125200000000001E-5</v>
      </c>
      <c r="P1887" s="29">
        <f t="shared" si="236"/>
        <v>10603</v>
      </c>
      <c r="Q1887" s="146"/>
      <c r="R1887" s="146"/>
      <c r="S1887" s="146"/>
      <c r="T1887" s="146"/>
      <c r="U1887" s="86"/>
      <c r="W1887" s="203" t="s">
        <v>3868</v>
      </c>
      <c r="X1887" s="204">
        <v>1861</v>
      </c>
      <c r="Y1887" s="3">
        <f t="shared" si="237"/>
        <v>0</v>
      </c>
      <c r="Z1887" s="206" t="s">
        <v>3868</v>
      </c>
      <c r="AA1887" s="241">
        <v>19</v>
      </c>
      <c r="AE1887" s="311" t="s">
        <v>9033</v>
      </c>
      <c r="AF1887" s="318">
        <v>1534.14</v>
      </c>
    </row>
    <row r="1888" spans="1:32" ht="15.75" hidden="1">
      <c r="A1888" s="87" t="s">
        <v>6675</v>
      </c>
      <c r="B1888" s="49" t="s">
        <v>4478</v>
      </c>
      <c r="C1888" s="50" t="s">
        <v>2271</v>
      </c>
      <c r="D1888" s="50" t="s">
        <v>2211</v>
      </c>
      <c r="E1888" s="50" t="s">
        <v>2126</v>
      </c>
      <c r="F1888" s="50" t="s">
        <v>2119</v>
      </c>
      <c r="G1888" s="52" t="s">
        <v>2108</v>
      </c>
      <c r="H1888" s="53" t="s">
        <v>3526</v>
      </c>
      <c r="I1888" s="245">
        <v>21003</v>
      </c>
      <c r="J1888" s="243">
        <v>3022</v>
      </c>
      <c r="K1888" s="244">
        <v>39</v>
      </c>
      <c r="L1888" s="318">
        <v>1376.24</v>
      </c>
      <c r="M1888" s="33">
        <f t="shared" si="238"/>
        <v>1.8568775E-3</v>
      </c>
      <c r="N1888" s="33">
        <f t="shared" si="239"/>
        <v>4.0774019999999999E-3</v>
      </c>
      <c r="O1888" s="54">
        <f t="shared" si="240"/>
        <v>1.134145E-4</v>
      </c>
      <c r="P1888" s="29">
        <f t="shared" si="236"/>
        <v>25518</v>
      </c>
      <c r="Q1888" s="146"/>
      <c r="R1888" s="146"/>
      <c r="S1888" s="146"/>
      <c r="T1888" s="146"/>
      <c r="U1888" s="86"/>
      <c r="W1888" s="203" t="s">
        <v>3526</v>
      </c>
      <c r="X1888" s="204">
        <v>3022</v>
      </c>
      <c r="Y1888" s="3">
        <f t="shared" si="237"/>
        <v>0</v>
      </c>
      <c r="Z1888" s="206" t="s">
        <v>3526</v>
      </c>
      <c r="AA1888" s="241">
        <v>39</v>
      </c>
      <c r="AE1888" s="311" t="s">
        <v>8703</v>
      </c>
      <c r="AF1888" s="318">
        <v>1376.24</v>
      </c>
    </row>
    <row r="1889" spans="1:32" ht="15.75" hidden="1">
      <c r="A1889" s="87" t="s">
        <v>6676</v>
      </c>
      <c r="B1889" s="49" t="s">
        <v>4479</v>
      </c>
      <c r="C1889" s="50" t="s">
        <v>2271</v>
      </c>
      <c r="D1889" s="50" t="s">
        <v>2211</v>
      </c>
      <c r="E1889" s="50" t="s">
        <v>2133</v>
      </c>
      <c r="F1889" s="50" t="s">
        <v>2119</v>
      </c>
      <c r="G1889" s="52" t="s">
        <v>2108</v>
      </c>
      <c r="H1889" s="53" t="s">
        <v>3869</v>
      </c>
      <c r="I1889" s="245">
        <v>7904</v>
      </c>
      <c r="J1889" s="243">
        <v>1041</v>
      </c>
      <c r="K1889" s="244">
        <v>15</v>
      </c>
      <c r="L1889" s="318">
        <v>1526.13</v>
      </c>
      <c r="M1889" s="33">
        <f t="shared" si="238"/>
        <v>1.8977732E-3</v>
      </c>
      <c r="N1889" s="33">
        <f t="shared" si="239"/>
        <v>1.2945043E-3</v>
      </c>
      <c r="O1889" s="54">
        <f t="shared" si="240"/>
        <v>3.6007100000000003E-5</v>
      </c>
      <c r="P1889" s="29">
        <f t="shared" si="236"/>
        <v>8101</v>
      </c>
      <c r="Q1889" s="146"/>
      <c r="R1889" s="146"/>
      <c r="S1889" s="146"/>
      <c r="T1889" s="146"/>
      <c r="U1889" s="86"/>
      <c r="W1889" s="203" t="s">
        <v>3869</v>
      </c>
      <c r="X1889" s="204">
        <v>1041</v>
      </c>
      <c r="Y1889" s="3">
        <f t="shared" si="237"/>
        <v>0</v>
      </c>
      <c r="Z1889" s="206" t="s">
        <v>3869</v>
      </c>
      <c r="AA1889" s="241">
        <v>15</v>
      </c>
      <c r="AE1889" s="311" t="s">
        <v>9034</v>
      </c>
      <c r="AF1889" s="318">
        <v>1526.13</v>
      </c>
    </row>
    <row r="1890" spans="1:32" ht="15.75" hidden="1">
      <c r="A1890" s="87" t="s">
        <v>6677</v>
      </c>
      <c r="B1890" s="49" t="s">
        <v>4480</v>
      </c>
      <c r="C1890" s="50" t="s">
        <v>2271</v>
      </c>
      <c r="D1890" s="50" t="s">
        <v>2211</v>
      </c>
      <c r="E1890" s="50" t="s">
        <v>2157</v>
      </c>
      <c r="F1890" s="50" t="s">
        <v>2119</v>
      </c>
      <c r="G1890" s="52" t="s">
        <v>2108</v>
      </c>
      <c r="H1890" s="53" t="s">
        <v>3870</v>
      </c>
      <c r="I1890" s="245">
        <v>5403</v>
      </c>
      <c r="J1890" s="243">
        <v>801</v>
      </c>
      <c r="K1890" s="244">
        <v>9</v>
      </c>
      <c r="L1890" s="318">
        <v>2352.04</v>
      </c>
      <c r="M1890" s="33">
        <f t="shared" si="238"/>
        <v>1.6657411999999999E-3</v>
      </c>
      <c r="N1890" s="33">
        <f t="shared" si="239"/>
        <v>5.672772E-4</v>
      </c>
      <c r="O1890" s="54">
        <f t="shared" si="240"/>
        <v>1.5778999999999999E-5</v>
      </c>
      <c r="P1890" s="29">
        <f t="shared" si="236"/>
        <v>3550</v>
      </c>
      <c r="Q1890" s="146"/>
      <c r="R1890" s="146"/>
      <c r="S1890" s="146"/>
      <c r="T1890" s="146"/>
      <c r="U1890" s="86"/>
      <c r="W1890" s="203" t="s">
        <v>3870</v>
      </c>
      <c r="X1890" s="204">
        <v>801</v>
      </c>
      <c r="Y1890" s="3">
        <f t="shared" si="237"/>
        <v>0</v>
      </c>
      <c r="Z1890" s="206" t="s">
        <v>3870</v>
      </c>
      <c r="AA1890" s="241">
        <v>9</v>
      </c>
      <c r="AE1890" s="311" t="s">
        <v>9035</v>
      </c>
      <c r="AF1890" s="318">
        <v>2352.04</v>
      </c>
    </row>
    <row r="1891" spans="1:32" ht="15.75" hidden="1">
      <c r="A1891" s="87" t="s">
        <v>6678</v>
      </c>
      <c r="B1891" s="49" t="s">
        <v>4481</v>
      </c>
      <c r="C1891" s="50" t="s">
        <v>2271</v>
      </c>
      <c r="D1891" s="50" t="s">
        <v>2211</v>
      </c>
      <c r="E1891" s="50" t="s">
        <v>2159</v>
      </c>
      <c r="F1891" s="50" t="s">
        <v>2119</v>
      </c>
      <c r="G1891" s="52" t="s">
        <v>2108</v>
      </c>
      <c r="H1891" s="53" t="s">
        <v>3871</v>
      </c>
      <c r="I1891" s="245">
        <v>7624</v>
      </c>
      <c r="J1891" s="243">
        <v>1080</v>
      </c>
      <c r="K1891" s="244">
        <v>29</v>
      </c>
      <c r="L1891" s="318">
        <v>1575.04</v>
      </c>
      <c r="M1891" s="33">
        <f t="shared" si="238"/>
        <v>3.8037775000000001E-3</v>
      </c>
      <c r="N1891" s="33">
        <f t="shared" si="239"/>
        <v>2.6082382999999998E-3</v>
      </c>
      <c r="O1891" s="54">
        <f t="shared" si="240"/>
        <v>7.2549100000000006E-5</v>
      </c>
      <c r="P1891" s="29">
        <f t="shared" si="236"/>
        <v>16323</v>
      </c>
      <c r="Q1891" s="146"/>
      <c r="R1891" s="146"/>
      <c r="S1891" s="146"/>
      <c r="T1891" s="146"/>
      <c r="U1891" s="86"/>
      <c r="W1891" s="203" t="s">
        <v>3871</v>
      </c>
      <c r="X1891" s="204">
        <v>1080</v>
      </c>
      <c r="Y1891" s="3">
        <f t="shared" si="237"/>
        <v>0</v>
      </c>
      <c r="Z1891" s="206" t="s">
        <v>3871</v>
      </c>
      <c r="AA1891" s="241">
        <v>29</v>
      </c>
      <c r="AE1891" s="311" t="s">
        <v>9036</v>
      </c>
      <c r="AF1891" s="318">
        <v>1575.04</v>
      </c>
    </row>
    <row r="1892" spans="1:32" ht="15.75" hidden="1">
      <c r="A1892" s="87" t="s">
        <v>6679</v>
      </c>
      <c r="B1892" s="49" t="s">
        <v>4482</v>
      </c>
      <c r="C1892" s="50" t="s">
        <v>2271</v>
      </c>
      <c r="D1892" s="50" t="s">
        <v>2215</v>
      </c>
      <c r="E1892" s="50" t="s">
        <v>2116</v>
      </c>
      <c r="F1892" s="50" t="s">
        <v>2117</v>
      </c>
      <c r="G1892" s="52" t="s">
        <v>2107</v>
      </c>
      <c r="H1892" s="53" t="s">
        <v>3872</v>
      </c>
      <c r="I1892" s="245">
        <v>8664</v>
      </c>
      <c r="J1892" s="243">
        <v>1007</v>
      </c>
      <c r="K1892" s="244">
        <v>105</v>
      </c>
      <c r="L1892" s="318">
        <v>1394.63</v>
      </c>
      <c r="M1892" s="33">
        <f t="shared" si="238"/>
        <v>1.2119113500000001E-2</v>
      </c>
      <c r="N1892" s="33">
        <f t="shared" si="239"/>
        <v>8.7506701999999995E-3</v>
      </c>
      <c r="O1892" s="54">
        <f t="shared" si="240"/>
        <v>2.4340319999999999E-4</v>
      </c>
      <c r="P1892" s="29">
        <f t="shared" si="236"/>
        <v>54765</v>
      </c>
      <c r="Q1892" s="146"/>
      <c r="R1892" s="146"/>
      <c r="S1892" s="146"/>
      <c r="T1892" s="146"/>
      <c r="U1892" s="86"/>
      <c r="W1892" s="203" t="s">
        <v>3872</v>
      </c>
      <c r="X1892" s="204">
        <v>1007</v>
      </c>
      <c r="Y1892" s="3">
        <f t="shared" si="237"/>
        <v>0</v>
      </c>
      <c r="Z1892" s="206" t="s">
        <v>3872</v>
      </c>
      <c r="AA1892" s="241">
        <v>105</v>
      </c>
      <c r="AE1892" s="311" t="s">
        <v>9037</v>
      </c>
      <c r="AF1892" s="318">
        <v>1394.63</v>
      </c>
    </row>
    <row r="1893" spans="1:32" ht="15.75" hidden="1">
      <c r="A1893" s="87" t="s">
        <v>6680</v>
      </c>
      <c r="B1893" s="49" t="s">
        <v>4483</v>
      </c>
      <c r="C1893" s="50" t="s">
        <v>2271</v>
      </c>
      <c r="D1893" s="50" t="s">
        <v>2215</v>
      </c>
      <c r="E1893" s="50" t="s">
        <v>2115</v>
      </c>
      <c r="F1893" s="50" t="s">
        <v>2117</v>
      </c>
      <c r="G1893" s="52" t="s">
        <v>2107</v>
      </c>
      <c r="H1893" s="53" t="s">
        <v>3873</v>
      </c>
      <c r="I1893" s="245">
        <v>50274</v>
      </c>
      <c r="J1893" s="243">
        <v>5739</v>
      </c>
      <c r="K1893" s="244">
        <v>1055</v>
      </c>
      <c r="L1893" s="318">
        <v>1838.44</v>
      </c>
      <c r="M1893" s="33">
        <f t="shared" si="238"/>
        <v>2.09850021E-2</v>
      </c>
      <c r="N1893" s="33">
        <f t="shared" si="239"/>
        <v>6.5508217300000005E-2</v>
      </c>
      <c r="O1893" s="54">
        <f t="shared" si="240"/>
        <v>1.8221363999999999E-3</v>
      </c>
      <c r="P1893" s="29">
        <f t="shared" si="236"/>
        <v>409980</v>
      </c>
      <c r="Q1893" s="146"/>
      <c r="R1893" s="146"/>
      <c r="S1893" s="146"/>
      <c r="T1893" s="146"/>
      <c r="U1893" s="86"/>
      <c r="W1893" s="203" t="s">
        <v>3873</v>
      </c>
      <c r="X1893" s="204">
        <v>5739</v>
      </c>
      <c r="Y1893" s="3">
        <f t="shared" si="237"/>
        <v>0</v>
      </c>
      <c r="Z1893" s="206" t="s">
        <v>3873</v>
      </c>
      <c r="AA1893" s="241">
        <v>1055</v>
      </c>
      <c r="AE1893" s="311" t="s">
        <v>9038</v>
      </c>
      <c r="AF1893" s="318">
        <v>1838.44</v>
      </c>
    </row>
    <row r="1894" spans="1:32" ht="15.75" hidden="1">
      <c r="A1894" s="87" t="s">
        <v>6681</v>
      </c>
      <c r="B1894" s="49" t="s">
        <v>4484</v>
      </c>
      <c r="C1894" s="50" t="s">
        <v>2271</v>
      </c>
      <c r="D1894" s="50" t="s">
        <v>2215</v>
      </c>
      <c r="E1894" s="50" t="s">
        <v>2120</v>
      </c>
      <c r="F1894" s="50" t="s">
        <v>2119</v>
      </c>
      <c r="G1894" s="52" t="s">
        <v>2108</v>
      </c>
      <c r="H1894" s="53" t="s">
        <v>3874</v>
      </c>
      <c r="I1894" s="245">
        <v>2701</v>
      </c>
      <c r="J1894" s="243">
        <v>303</v>
      </c>
      <c r="K1894" s="244">
        <v>10</v>
      </c>
      <c r="L1894" s="318">
        <v>908.61</v>
      </c>
      <c r="M1894" s="33">
        <f t="shared" si="238"/>
        <v>3.7023324000000002E-3</v>
      </c>
      <c r="N1894" s="33">
        <f t="shared" si="239"/>
        <v>1.2346404999999999E-3</v>
      </c>
      <c r="O1894" s="54">
        <f t="shared" si="240"/>
        <v>3.4341999999999997E-5</v>
      </c>
      <c r="P1894" s="29">
        <f t="shared" si="236"/>
        <v>7726</v>
      </c>
      <c r="Q1894" s="146"/>
      <c r="R1894" s="146"/>
      <c r="S1894" s="146"/>
      <c r="T1894" s="146"/>
      <c r="U1894" s="86"/>
      <c r="W1894" s="203" t="s">
        <v>3874</v>
      </c>
      <c r="X1894" s="204">
        <v>303</v>
      </c>
      <c r="Y1894" s="3">
        <f t="shared" si="237"/>
        <v>0</v>
      </c>
      <c r="Z1894" s="206" t="s">
        <v>3874</v>
      </c>
      <c r="AA1894" s="241">
        <v>10</v>
      </c>
      <c r="AE1894" s="311" t="s">
        <v>9039</v>
      </c>
      <c r="AF1894" s="318">
        <v>908.61</v>
      </c>
    </row>
    <row r="1895" spans="1:32" ht="15.75" hidden="1">
      <c r="A1895" s="87" t="s">
        <v>6682</v>
      </c>
      <c r="B1895" s="49" t="s">
        <v>4485</v>
      </c>
      <c r="C1895" s="50" t="s">
        <v>2271</v>
      </c>
      <c r="D1895" s="50" t="s">
        <v>2215</v>
      </c>
      <c r="E1895" s="50" t="s">
        <v>2122</v>
      </c>
      <c r="F1895" s="50" t="s">
        <v>2119</v>
      </c>
      <c r="G1895" s="52" t="s">
        <v>2108</v>
      </c>
      <c r="H1895" s="53" t="s">
        <v>3875</v>
      </c>
      <c r="I1895" s="245">
        <v>6301</v>
      </c>
      <c r="J1895" s="243">
        <v>874</v>
      </c>
      <c r="K1895" s="244">
        <v>38</v>
      </c>
      <c r="L1895" s="318">
        <v>974.75</v>
      </c>
      <c r="M1895" s="33">
        <f t="shared" si="238"/>
        <v>6.0307887000000003E-3</v>
      </c>
      <c r="N1895" s="33">
        <f t="shared" si="239"/>
        <v>5.4074472999999998E-3</v>
      </c>
      <c r="O1895" s="54">
        <f t="shared" si="240"/>
        <v>1.5041020000000001E-4</v>
      </c>
      <c r="P1895" s="29">
        <f t="shared" si="236"/>
        <v>33842</v>
      </c>
      <c r="Q1895" s="146"/>
      <c r="R1895" s="146"/>
      <c r="S1895" s="146"/>
      <c r="T1895" s="146"/>
      <c r="U1895" s="86"/>
      <c r="W1895" s="203" t="s">
        <v>3875</v>
      </c>
      <c r="X1895" s="204">
        <v>874</v>
      </c>
      <c r="Y1895" s="3">
        <f t="shared" si="237"/>
        <v>0</v>
      </c>
      <c r="Z1895" s="206" t="s">
        <v>3875</v>
      </c>
      <c r="AA1895" s="241">
        <v>38</v>
      </c>
      <c r="AE1895" s="311" t="s">
        <v>9040</v>
      </c>
      <c r="AF1895" s="318">
        <v>974.75</v>
      </c>
    </row>
    <row r="1896" spans="1:32" ht="15.75" hidden="1">
      <c r="A1896" s="87" t="s">
        <v>6683</v>
      </c>
      <c r="B1896" s="49" t="s">
        <v>4486</v>
      </c>
      <c r="C1896" s="50" t="s">
        <v>2271</v>
      </c>
      <c r="D1896" s="50" t="s">
        <v>2215</v>
      </c>
      <c r="E1896" s="50" t="s">
        <v>2124</v>
      </c>
      <c r="F1896" s="50">
        <v>3</v>
      </c>
      <c r="G1896" s="52" t="s">
        <v>2109</v>
      </c>
      <c r="H1896" s="53" t="s">
        <v>3876</v>
      </c>
      <c r="I1896" s="245">
        <v>16025</v>
      </c>
      <c r="J1896" s="243">
        <v>1860</v>
      </c>
      <c r="K1896" s="244">
        <v>176</v>
      </c>
      <c r="L1896" s="318">
        <v>1513.06</v>
      </c>
      <c r="M1896" s="33">
        <f t="shared" si="238"/>
        <v>1.09828393E-2</v>
      </c>
      <c r="N1896" s="33">
        <f t="shared" si="239"/>
        <v>1.35011705E-2</v>
      </c>
      <c r="O1896" s="54">
        <f t="shared" si="240"/>
        <v>3.7554020000000001E-4</v>
      </c>
      <c r="P1896" s="29">
        <f t="shared" si="236"/>
        <v>84496</v>
      </c>
      <c r="Q1896" s="146"/>
      <c r="R1896" s="146"/>
      <c r="S1896" s="146"/>
      <c r="T1896" s="146"/>
      <c r="U1896" s="86"/>
      <c r="W1896" s="203" t="s">
        <v>3876</v>
      </c>
      <c r="X1896" s="204">
        <v>1860</v>
      </c>
      <c r="Y1896" s="3">
        <f t="shared" si="237"/>
        <v>0</v>
      </c>
      <c r="Z1896" s="206" t="s">
        <v>3876</v>
      </c>
      <c r="AA1896" s="241">
        <v>176</v>
      </c>
      <c r="AE1896" s="311" t="s">
        <v>9041</v>
      </c>
      <c r="AF1896" s="318">
        <v>1513.06</v>
      </c>
    </row>
    <row r="1897" spans="1:32" ht="15.75" hidden="1">
      <c r="A1897" s="87" t="s">
        <v>6684</v>
      </c>
      <c r="B1897" s="49" t="s">
        <v>4487</v>
      </c>
      <c r="C1897" s="50" t="s">
        <v>2271</v>
      </c>
      <c r="D1897" s="50" t="s">
        <v>2215</v>
      </c>
      <c r="E1897" s="50" t="s">
        <v>2126</v>
      </c>
      <c r="F1897" s="50">
        <v>3</v>
      </c>
      <c r="G1897" s="52" t="s">
        <v>2109</v>
      </c>
      <c r="H1897" s="53" t="s">
        <v>3877</v>
      </c>
      <c r="I1897" s="245">
        <v>9215</v>
      </c>
      <c r="J1897" s="243">
        <v>1042</v>
      </c>
      <c r="K1897" s="244">
        <v>52</v>
      </c>
      <c r="L1897" s="318">
        <v>1372.45</v>
      </c>
      <c r="M1897" s="33">
        <f t="shared" ref="M1897:M1928" si="241" xml:space="preserve"> ROUNDDOWN(K1897/I1897,10)</f>
        <v>5.6429734E-3</v>
      </c>
      <c r="N1897" s="33">
        <f t="shared" ref="N1897:N1928" si="242">ROUNDDOWN(J1897*M1897/L1897,10)</f>
        <v>4.2842931999999999E-3</v>
      </c>
      <c r="O1897" s="54">
        <f t="shared" ref="O1897:O1928" si="243">ROUNDDOWN(N1897/$N$2499,10)</f>
        <v>1.191692E-4</v>
      </c>
      <c r="P1897" s="29">
        <f t="shared" si="236"/>
        <v>26813</v>
      </c>
      <c r="Q1897" s="146"/>
      <c r="R1897" s="186"/>
      <c r="S1897" s="146"/>
      <c r="T1897" s="146"/>
      <c r="U1897" s="86"/>
      <c r="W1897" s="203" t="s">
        <v>3877</v>
      </c>
      <c r="X1897" s="204">
        <v>1042</v>
      </c>
      <c r="Y1897" s="3">
        <f t="shared" si="237"/>
        <v>0</v>
      </c>
      <c r="Z1897" s="206" t="s">
        <v>3877</v>
      </c>
      <c r="AA1897" s="241">
        <v>52</v>
      </c>
      <c r="AE1897" s="311" t="s">
        <v>9042</v>
      </c>
      <c r="AF1897" s="318">
        <v>1372.45</v>
      </c>
    </row>
    <row r="1898" spans="1:32" ht="15.75" hidden="1">
      <c r="A1898" s="87" t="s">
        <v>6685</v>
      </c>
      <c r="B1898" s="49" t="s">
        <v>4488</v>
      </c>
      <c r="C1898" s="50" t="s">
        <v>2271</v>
      </c>
      <c r="D1898" s="50" t="s">
        <v>2215</v>
      </c>
      <c r="E1898" s="50" t="s">
        <v>2133</v>
      </c>
      <c r="F1898" s="50">
        <v>3</v>
      </c>
      <c r="G1898" s="52" t="s">
        <v>2109</v>
      </c>
      <c r="H1898" s="53" t="s">
        <v>3878</v>
      </c>
      <c r="I1898" s="245">
        <v>8725</v>
      </c>
      <c r="J1898" s="243">
        <v>989</v>
      </c>
      <c r="K1898" s="244">
        <v>37</v>
      </c>
      <c r="L1898" s="318">
        <v>1236.79</v>
      </c>
      <c r="M1898" s="33">
        <f t="shared" si="241"/>
        <v>4.2406876000000001E-3</v>
      </c>
      <c r="N1898" s="33">
        <f t="shared" si="242"/>
        <v>3.3910688E-3</v>
      </c>
      <c r="O1898" s="54">
        <f t="shared" si="243"/>
        <v>9.43238E-5</v>
      </c>
      <c r="P1898" s="29">
        <f t="shared" ref="P1898:P1935" si="244">ROUNDDOWN(225000000*O1898,0)</f>
        <v>21222</v>
      </c>
      <c r="Q1898" s="146"/>
      <c r="R1898" s="146"/>
      <c r="S1898" s="146"/>
      <c r="T1898" s="146"/>
      <c r="U1898" s="86"/>
      <c r="W1898" s="203" t="s">
        <v>3878</v>
      </c>
      <c r="X1898" s="204">
        <v>989</v>
      </c>
      <c r="Y1898" s="3">
        <f t="shared" ref="Y1898:Y1935" si="245">J1898-X1898</f>
        <v>0</v>
      </c>
      <c r="Z1898" s="206" t="s">
        <v>3878</v>
      </c>
      <c r="AA1898" s="241">
        <v>37</v>
      </c>
      <c r="AE1898" s="311" t="s">
        <v>9043</v>
      </c>
      <c r="AF1898" s="318">
        <v>1236.79</v>
      </c>
    </row>
    <row r="1899" spans="1:32" ht="15.75" hidden="1">
      <c r="A1899" s="87" t="s">
        <v>6686</v>
      </c>
      <c r="B1899" s="49" t="s">
        <v>4489</v>
      </c>
      <c r="C1899" s="50" t="s">
        <v>2271</v>
      </c>
      <c r="D1899" s="50" t="s">
        <v>2215</v>
      </c>
      <c r="E1899" s="50" t="s">
        <v>2157</v>
      </c>
      <c r="F1899" s="50">
        <v>3</v>
      </c>
      <c r="G1899" s="52" t="s">
        <v>2109</v>
      </c>
      <c r="H1899" s="53" t="s">
        <v>3879</v>
      </c>
      <c r="I1899" s="245">
        <v>7904</v>
      </c>
      <c r="J1899" s="243">
        <v>878</v>
      </c>
      <c r="K1899" s="244">
        <v>70</v>
      </c>
      <c r="L1899" s="318">
        <v>1292.26</v>
      </c>
      <c r="M1899" s="33">
        <f t="shared" si="241"/>
        <v>8.8562753000000008E-3</v>
      </c>
      <c r="N1899" s="33">
        <f t="shared" si="242"/>
        <v>6.0172176000000003E-3</v>
      </c>
      <c r="O1899" s="54">
        <f t="shared" si="243"/>
        <v>1.6737119999999999E-4</v>
      </c>
      <c r="P1899" s="29">
        <f t="shared" si="244"/>
        <v>37658</v>
      </c>
      <c r="Q1899" s="146"/>
      <c r="R1899" s="146"/>
      <c r="S1899" s="146"/>
      <c r="T1899" s="146"/>
      <c r="U1899" s="86"/>
      <c r="W1899" s="203" t="s">
        <v>3879</v>
      </c>
      <c r="X1899" s="204">
        <v>878</v>
      </c>
      <c r="Y1899" s="3">
        <f t="shared" si="245"/>
        <v>0</v>
      </c>
      <c r="Z1899" s="206" t="s">
        <v>3879</v>
      </c>
      <c r="AA1899" s="241">
        <v>70</v>
      </c>
      <c r="AE1899" s="311" t="s">
        <v>9044</v>
      </c>
      <c r="AF1899" s="318">
        <v>1292.26</v>
      </c>
    </row>
    <row r="1900" spans="1:32" ht="15.75" hidden="1">
      <c r="A1900" s="87" t="s">
        <v>6687</v>
      </c>
      <c r="B1900" s="49" t="s">
        <v>4490</v>
      </c>
      <c r="C1900" s="50" t="s">
        <v>2271</v>
      </c>
      <c r="D1900" s="50" t="s">
        <v>2215</v>
      </c>
      <c r="E1900" s="50" t="s">
        <v>2159</v>
      </c>
      <c r="F1900" s="50" t="s">
        <v>2119</v>
      </c>
      <c r="G1900" s="52" t="s">
        <v>2108</v>
      </c>
      <c r="H1900" s="53" t="s">
        <v>3880</v>
      </c>
      <c r="I1900" s="245">
        <v>5237</v>
      </c>
      <c r="J1900" s="243">
        <v>664</v>
      </c>
      <c r="K1900" s="244">
        <v>43</v>
      </c>
      <c r="L1900" s="318">
        <v>1095.3699999999999</v>
      </c>
      <c r="M1900" s="33">
        <f t="shared" si="241"/>
        <v>8.2108076999999995E-3</v>
      </c>
      <c r="N1900" s="33">
        <f t="shared" si="242"/>
        <v>4.9772918999999999E-3</v>
      </c>
      <c r="O1900" s="54">
        <f t="shared" si="243"/>
        <v>1.384453E-4</v>
      </c>
      <c r="P1900" s="29">
        <f t="shared" si="244"/>
        <v>31150</v>
      </c>
      <c r="Q1900" s="146"/>
      <c r="R1900" s="146"/>
      <c r="S1900" s="146"/>
      <c r="T1900" s="146"/>
      <c r="U1900" s="86"/>
      <c r="W1900" s="203" t="s">
        <v>3880</v>
      </c>
      <c r="X1900" s="204">
        <v>664</v>
      </c>
      <c r="Y1900" s="3">
        <f t="shared" si="245"/>
        <v>0</v>
      </c>
      <c r="Z1900" s="206" t="s">
        <v>3880</v>
      </c>
      <c r="AA1900" s="241">
        <v>43</v>
      </c>
      <c r="AE1900" s="311" t="s">
        <v>9045</v>
      </c>
      <c r="AF1900" s="318">
        <v>1095.3699999999999</v>
      </c>
    </row>
    <row r="1901" spans="1:32" ht="15.75" hidden="1">
      <c r="A1901" s="87" t="s">
        <v>6688</v>
      </c>
      <c r="B1901" s="49" t="s">
        <v>4491</v>
      </c>
      <c r="C1901" s="50" t="s">
        <v>2271</v>
      </c>
      <c r="D1901" s="50" t="s">
        <v>2215</v>
      </c>
      <c r="E1901" s="50" t="s">
        <v>2172</v>
      </c>
      <c r="F1901" s="50" t="s">
        <v>2119</v>
      </c>
      <c r="G1901" s="52" t="s">
        <v>2108</v>
      </c>
      <c r="H1901" s="53" t="s">
        <v>3881</v>
      </c>
      <c r="I1901" s="245">
        <v>4704</v>
      </c>
      <c r="J1901" s="243">
        <v>646</v>
      </c>
      <c r="K1901" s="244">
        <v>4</v>
      </c>
      <c r="L1901" s="318">
        <v>855.32</v>
      </c>
      <c r="M1901" s="33">
        <f t="shared" si="241"/>
        <v>8.5034010000000003E-4</v>
      </c>
      <c r="N1901" s="33">
        <f t="shared" si="242"/>
        <v>6.422388E-4</v>
      </c>
      <c r="O1901" s="54">
        <f t="shared" si="243"/>
        <v>1.7864100000000001E-5</v>
      </c>
      <c r="P1901" s="29">
        <f t="shared" si="244"/>
        <v>4019</v>
      </c>
      <c r="Q1901" s="147"/>
      <c r="R1901" s="147"/>
      <c r="S1901" s="147"/>
      <c r="T1901" s="147"/>
      <c r="U1901" s="86"/>
      <c r="W1901" s="203" t="s">
        <v>3881</v>
      </c>
      <c r="X1901" s="204">
        <v>646</v>
      </c>
      <c r="Y1901" s="3">
        <f t="shared" si="245"/>
        <v>0</v>
      </c>
      <c r="Z1901" s="206" t="s">
        <v>3881</v>
      </c>
      <c r="AA1901" s="241">
        <v>4</v>
      </c>
      <c r="AE1901" s="311" t="s">
        <v>9046</v>
      </c>
      <c r="AF1901" s="318">
        <v>855.32</v>
      </c>
    </row>
    <row r="1902" spans="1:32" ht="15.75" hidden="1">
      <c r="A1902" s="87" t="s">
        <v>6689</v>
      </c>
      <c r="B1902" s="49" t="s">
        <v>4492</v>
      </c>
      <c r="C1902" s="50" t="s">
        <v>2271</v>
      </c>
      <c r="D1902" s="50" t="s">
        <v>2222</v>
      </c>
      <c r="E1902" s="50" t="s">
        <v>2116</v>
      </c>
      <c r="F1902" s="50" t="s">
        <v>2117</v>
      </c>
      <c r="G1902" s="52" t="s">
        <v>2107</v>
      </c>
      <c r="H1902" s="53" t="s">
        <v>3882</v>
      </c>
      <c r="I1902" s="245">
        <v>31662</v>
      </c>
      <c r="J1902" s="243">
        <v>4113</v>
      </c>
      <c r="K1902" s="244">
        <v>120</v>
      </c>
      <c r="L1902" s="318">
        <v>1992.41</v>
      </c>
      <c r="M1902" s="33">
        <f t="shared" si="241"/>
        <v>3.7900322000000001E-3</v>
      </c>
      <c r="N1902" s="33">
        <f t="shared" si="242"/>
        <v>7.8238927999999992E-3</v>
      </c>
      <c r="O1902" s="54">
        <f t="shared" si="243"/>
        <v>2.1762459999999999E-4</v>
      </c>
      <c r="P1902" s="29">
        <f t="shared" si="244"/>
        <v>48965</v>
      </c>
      <c r="Q1902" s="146"/>
      <c r="R1902" s="146"/>
      <c r="S1902" s="146"/>
      <c r="T1902" s="146"/>
      <c r="U1902" s="86"/>
      <c r="W1902" s="203" t="s">
        <v>3882</v>
      </c>
      <c r="X1902" s="204">
        <v>4113</v>
      </c>
      <c r="Y1902" s="3">
        <f t="shared" si="245"/>
        <v>0</v>
      </c>
      <c r="Z1902" s="206" t="s">
        <v>3882</v>
      </c>
      <c r="AA1902" s="241">
        <v>120</v>
      </c>
      <c r="AE1902" s="311" t="s">
        <v>9047</v>
      </c>
      <c r="AF1902" s="318">
        <v>1992.41</v>
      </c>
    </row>
    <row r="1903" spans="1:32" ht="15.75" hidden="1">
      <c r="A1903" s="87" t="s">
        <v>6690</v>
      </c>
      <c r="B1903" s="49" t="s">
        <v>4493</v>
      </c>
      <c r="C1903" s="50" t="s">
        <v>2271</v>
      </c>
      <c r="D1903" s="50" t="s">
        <v>2222</v>
      </c>
      <c r="E1903" s="50" t="s">
        <v>2115</v>
      </c>
      <c r="F1903" s="50" t="s">
        <v>2119</v>
      </c>
      <c r="G1903" s="52" t="s">
        <v>2108</v>
      </c>
      <c r="H1903" s="53" t="s">
        <v>2898</v>
      </c>
      <c r="I1903" s="245">
        <v>6817</v>
      </c>
      <c r="J1903" s="243">
        <v>820</v>
      </c>
      <c r="K1903" s="244">
        <v>30</v>
      </c>
      <c r="L1903" s="318">
        <v>2112.59</v>
      </c>
      <c r="M1903" s="33">
        <f t="shared" si="241"/>
        <v>4.4007626999999997E-3</v>
      </c>
      <c r="N1903" s="33">
        <f t="shared" si="242"/>
        <v>1.7081522E-3</v>
      </c>
      <c r="O1903" s="54">
        <f t="shared" si="243"/>
        <v>4.7512899999999997E-5</v>
      </c>
      <c r="P1903" s="29">
        <f t="shared" si="244"/>
        <v>10690</v>
      </c>
      <c r="Q1903" s="146"/>
      <c r="R1903" s="146"/>
      <c r="S1903" s="146"/>
      <c r="T1903" s="146"/>
      <c r="U1903" s="86"/>
      <c r="W1903" s="203" t="s">
        <v>2898</v>
      </c>
      <c r="X1903" s="204">
        <v>820</v>
      </c>
      <c r="Y1903" s="3">
        <f t="shared" si="245"/>
        <v>0</v>
      </c>
      <c r="Z1903" s="206" t="s">
        <v>2898</v>
      </c>
      <c r="AA1903" s="241">
        <v>30</v>
      </c>
      <c r="AE1903" s="311" t="s">
        <v>8094</v>
      </c>
      <c r="AF1903" s="318">
        <v>2112.59</v>
      </c>
    </row>
    <row r="1904" spans="1:32" ht="15.75" hidden="1">
      <c r="A1904" s="87" t="s">
        <v>6691</v>
      </c>
      <c r="B1904" s="49" t="s">
        <v>4494</v>
      </c>
      <c r="C1904" s="50" t="s">
        <v>2271</v>
      </c>
      <c r="D1904" s="50" t="s">
        <v>2222</v>
      </c>
      <c r="E1904" s="50" t="s">
        <v>2120</v>
      </c>
      <c r="F1904" s="50" t="s">
        <v>2119</v>
      </c>
      <c r="G1904" s="52" t="s">
        <v>2108</v>
      </c>
      <c r="H1904" s="53" t="s">
        <v>3883</v>
      </c>
      <c r="I1904" s="245">
        <v>6204</v>
      </c>
      <c r="J1904" s="243">
        <v>883</v>
      </c>
      <c r="K1904" s="244">
        <v>46</v>
      </c>
      <c r="L1904" s="318">
        <v>1236.6500000000001</v>
      </c>
      <c r="M1904" s="33">
        <f t="shared" si="241"/>
        <v>7.4145712000000001E-3</v>
      </c>
      <c r="N1904" s="33">
        <f t="shared" si="242"/>
        <v>5.2941949999999998E-3</v>
      </c>
      <c r="O1904" s="54">
        <f t="shared" si="243"/>
        <v>1.4726E-4</v>
      </c>
      <c r="P1904" s="29">
        <f t="shared" si="244"/>
        <v>33133</v>
      </c>
      <c r="Q1904" s="146"/>
      <c r="R1904" s="146"/>
      <c r="S1904" s="146"/>
      <c r="T1904" s="146"/>
      <c r="U1904" s="86"/>
      <c r="W1904" s="203" t="s">
        <v>3883</v>
      </c>
      <c r="X1904" s="204">
        <v>883</v>
      </c>
      <c r="Y1904" s="3">
        <f t="shared" si="245"/>
        <v>0</v>
      </c>
      <c r="Z1904" s="206" t="s">
        <v>3883</v>
      </c>
      <c r="AA1904" s="241">
        <v>46</v>
      </c>
      <c r="AE1904" s="311" t="s">
        <v>9048</v>
      </c>
      <c r="AF1904" s="318">
        <v>1236.6500000000001</v>
      </c>
    </row>
    <row r="1905" spans="1:32" ht="15.75" hidden="1">
      <c r="A1905" s="87" t="s">
        <v>6692</v>
      </c>
      <c r="B1905" s="49" t="s">
        <v>4495</v>
      </c>
      <c r="C1905" s="50" t="s">
        <v>2271</v>
      </c>
      <c r="D1905" s="50" t="s">
        <v>2222</v>
      </c>
      <c r="E1905" s="50" t="s">
        <v>2122</v>
      </c>
      <c r="F1905" s="50" t="s">
        <v>2119</v>
      </c>
      <c r="G1905" s="52" t="s">
        <v>2108</v>
      </c>
      <c r="H1905" s="53" t="s">
        <v>3884</v>
      </c>
      <c r="I1905" s="245">
        <v>13385</v>
      </c>
      <c r="J1905" s="243">
        <v>1822</v>
      </c>
      <c r="K1905" s="244">
        <v>134</v>
      </c>
      <c r="L1905" s="318">
        <v>1120.71</v>
      </c>
      <c r="M1905" s="33">
        <f t="shared" si="241"/>
        <v>1.00112065E-2</v>
      </c>
      <c r="N1905" s="33">
        <f t="shared" si="242"/>
        <v>1.6275769999999998E-2</v>
      </c>
      <c r="O1905" s="54">
        <f t="shared" si="243"/>
        <v>4.5271679999999998E-4</v>
      </c>
      <c r="P1905" s="29">
        <f t="shared" si="244"/>
        <v>101861</v>
      </c>
      <c r="Q1905" s="146"/>
      <c r="R1905" s="146"/>
      <c r="S1905" s="146"/>
      <c r="T1905" s="146"/>
      <c r="U1905" s="86"/>
      <c r="W1905" s="203" t="s">
        <v>3884</v>
      </c>
      <c r="X1905" s="204">
        <v>1822</v>
      </c>
      <c r="Y1905" s="3">
        <f t="shared" si="245"/>
        <v>0</v>
      </c>
      <c r="Z1905" s="206" t="s">
        <v>3884</v>
      </c>
      <c r="AA1905" s="241">
        <v>134</v>
      </c>
      <c r="AE1905" s="311" t="s">
        <v>9049</v>
      </c>
      <c r="AF1905" s="318">
        <v>1120.71</v>
      </c>
    </row>
    <row r="1906" spans="1:32" ht="15.75" hidden="1">
      <c r="A1906" s="87" t="s">
        <v>6693</v>
      </c>
      <c r="B1906" s="49" t="s">
        <v>4496</v>
      </c>
      <c r="C1906" s="50" t="s">
        <v>2271</v>
      </c>
      <c r="D1906" s="50" t="s">
        <v>2222</v>
      </c>
      <c r="E1906" s="50" t="s">
        <v>2124</v>
      </c>
      <c r="F1906" s="50" t="s">
        <v>2119</v>
      </c>
      <c r="G1906" s="52" t="s">
        <v>2108</v>
      </c>
      <c r="H1906" s="53" t="s">
        <v>3885</v>
      </c>
      <c r="I1906" s="245">
        <v>2424</v>
      </c>
      <c r="J1906" s="243">
        <v>296</v>
      </c>
      <c r="K1906" s="244">
        <v>19</v>
      </c>
      <c r="L1906" s="318">
        <v>913.14</v>
      </c>
      <c r="M1906" s="33">
        <f t="shared" si="241"/>
        <v>7.8382838E-3</v>
      </c>
      <c r="N1906" s="33">
        <f t="shared" si="242"/>
        <v>2.5408282999999999E-3</v>
      </c>
      <c r="O1906" s="54">
        <f t="shared" si="243"/>
        <v>7.0674100000000002E-5</v>
      </c>
      <c r="P1906" s="29">
        <f t="shared" si="244"/>
        <v>15901</v>
      </c>
      <c r="Q1906" s="147"/>
      <c r="R1906" s="147"/>
      <c r="S1906" s="147"/>
      <c r="T1906" s="146"/>
      <c r="U1906" s="86"/>
      <c r="W1906" s="203" t="s">
        <v>3885</v>
      </c>
      <c r="X1906" s="204">
        <v>296</v>
      </c>
      <c r="Y1906" s="3">
        <f t="shared" si="245"/>
        <v>0</v>
      </c>
      <c r="Z1906" s="206" t="s">
        <v>3885</v>
      </c>
      <c r="AA1906" s="241">
        <v>19</v>
      </c>
      <c r="AE1906" s="311" t="s">
        <v>9050</v>
      </c>
      <c r="AF1906" s="318">
        <v>913.14</v>
      </c>
    </row>
    <row r="1907" spans="1:32" ht="15.75" hidden="1">
      <c r="A1907" s="87" t="s">
        <v>6694</v>
      </c>
      <c r="B1907" s="49" t="s">
        <v>4497</v>
      </c>
      <c r="C1907" s="50" t="s">
        <v>2271</v>
      </c>
      <c r="D1907" s="50" t="s">
        <v>2222</v>
      </c>
      <c r="E1907" s="50" t="s">
        <v>2126</v>
      </c>
      <c r="F1907" s="50" t="s">
        <v>2119</v>
      </c>
      <c r="G1907" s="52" t="s">
        <v>2108</v>
      </c>
      <c r="H1907" s="53" t="s">
        <v>3886</v>
      </c>
      <c r="I1907" s="245">
        <v>10649</v>
      </c>
      <c r="J1907" s="243">
        <v>1590</v>
      </c>
      <c r="K1907" s="244">
        <v>73</v>
      </c>
      <c r="L1907" s="318">
        <v>1016.13</v>
      </c>
      <c r="M1907" s="33">
        <f t="shared" si="241"/>
        <v>6.8551037000000002E-3</v>
      </c>
      <c r="N1907" s="33">
        <f t="shared" si="242"/>
        <v>1.0726594900000001E-2</v>
      </c>
      <c r="O1907" s="54">
        <f t="shared" si="243"/>
        <v>2.9836430000000001E-4</v>
      </c>
      <c r="P1907" s="29">
        <f t="shared" si="244"/>
        <v>67131</v>
      </c>
      <c r="Q1907" s="146"/>
      <c r="R1907" s="146"/>
      <c r="S1907" s="146"/>
      <c r="T1907" s="146"/>
      <c r="U1907" s="86"/>
      <c r="W1907" s="203" t="s">
        <v>3886</v>
      </c>
      <c r="X1907" s="204">
        <v>1590</v>
      </c>
      <c r="Y1907" s="3">
        <f t="shared" si="245"/>
        <v>0</v>
      </c>
      <c r="Z1907" s="206" t="s">
        <v>3886</v>
      </c>
      <c r="AA1907" s="241">
        <v>73</v>
      </c>
      <c r="AE1907" s="311" t="s">
        <v>9051</v>
      </c>
      <c r="AF1907" s="318">
        <v>1016.13</v>
      </c>
    </row>
    <row r="1908" spans="1:32" ht="15.75" hidden="1">
      <c r="A1908" s="87" t="s">
        <v>6695</v>
      </c>
      <c r="B1908" s="49" t="s">
        <v>4498</v>
      </c>
      <c r="C1908" s="50" t="s">
        <v>2271</v>
      </c>
      <c r="D1908" s="50" t="s">
        <v>2222</v>
      </c>
      <c r="E1908" s="50" t="s">
        <v>2133</v>
      </c>
      <c r="F1908" s="50" t="s">
        <v>2119</v>
      </c>
      <c r="G1908" s="52" t="s">
        <v>2108</v>
      </c>
      <c r="H1908" s="53" t="s">
        <v>3887</v>
      </c>
      <c r="I1908" s="245">
        <v>4493</v>
      </c>
      <c r="J1908" s="243">
        <v>639</v>
      </c>
      <c r="K1908" s="244">
        <v>68</v>
      </c>
      <c r="L1908" s="318">
        <v>1151.3</v>
      </c>
      <c r="M1908" s="33">
        <f t="shared" si="241"/>
        <v>1.51346539E-2</v>
      </c>
      <c r="N1908" s="33">
        <f t="shared" si="242"/>
        <v>8.4001075000000001E-3</v>
      </c>
      <c r="O1908" s="54">
        <f t="shared" si="243"/>
        <v>2.3365220000000001E-4</v>
      </c>
      <c r="P1908" s="29">
        <f t="shared" si="244"/>
        <v>52571</v>
      </c>
      <c r="Q1908" s="148"/>
      <c r="R1908" s="148"/>
      <c r="S1908" s="148"/>
      <c r="T1908" s="146"/>
      <c r="U1908" s="86"/>
      <c r="W1908" s="203" t="s">
        <v>3887</v>
      </c>
      <c r="X1908" s="204">
        <v>639</v>
      </c>
      <c r="Y1908" s="3">
        <f t="shared" si="245"/>
        <v>0</v>
      </c>
      <c r="Z1908" s="206" t="s">
        <v>3887</v>
      </c>
      <c r="AA1908" s="241">
        <v>68</v>
      </c>
      <c r="AE1908" s="311" t="s">
        <v>9052</v>
      </c>
      <c r="AF1908" s="318">
        <v>1151.3</v>
      </c>
    </row>
    <row r="1909" spans="1:32" ht="15.75" hidden="1">
      <c r="A1909" s="87" t="s">
        <v>6696</v>
      </c>
      <c r="B1909" s="49" t="s">
        <v>4499</v>
      </c>
      <c r="C1909" s="50" t="s">
        <v>2271</v>
      </c>
      <c r="D1909" s="50" t="s">
        <v>2222</v>
      </c>
      <c r="E1909" s="50" t="s">
        <v>2157</v>
      </c>
      <c r="F1909" s="50" t="s">
        <v>2119</v>
      </c>
      <c r="G1909" s="52" t="s">
        <v>2108</v>
      </c>
      <c r="H1909" s="53" t="s">
        <v>3888</v>
      </c>
      <c r="I1909" s="245">
        <v>14154</v>
      </c>
      <c r="J1909" s="243">
        <v>1950</v>
      </c>
      <c r="K1909" s="244">
        <v>70</v>
      </c>
      <c r="L1909" s="318">
        <v>1304.99</v>
      </c>
      <c r="M1909" s="33">
        <f t="shared" si="241"/>
        <v>4.9455984E-3</v>
      </c>
      <c r="N1909" s="33">
        <f t="shared" si="242"/>
        <v>7.3900312000000001E-3</v>
      </c>
      <c r="O1909" s="54">
        <f t="shared" si="243"/>
        <v>2.055565E-4</v>
      </c>
      <c r="P1909" s="29">
        <f t="shared" si="244"/>
        <v>46250</v>
      </c>
      <c r="Q1909" s="146"/>
      <c r="R1909" s="146"/>
      <c r="S1909" s="146"/>
      <c r="T1909" s="146"/>
      <c r="U1909" s="86"/>
      <c r="W1909" s="203" t="s">
        <v>3888</v>
      </c>
      <c r="X1909" s="204">
        <v>1950</v>
      </c>
      <c r="Y1909" s="3">
        <f t="shared" si="245"/>
        <v>0</v>
      </c>
      <c r="Z1909" s="206" t="s">
        <v>3888</v>
      </c>
      <c r="AA1909" s="241">
        <v>70</v>
      </c>
      <c r="AE1909" s="311" t="s">
        <v>9053</v>
      </c>
      <c r="AF1909" s="318">
        <v>1304.99</v>
      </c>
    </row>
    <row r="1910" spans="1:32" ht="15.75" hidden="1">
      <c r="A1910" s="87" t="s">
        <v>6697</v>
      </c>
      <c r="B1910" s="49" t="s">
        <v>4500</v>
      </c>
      <c r="C1910" s="50" t="s">
        <v>2271</v>
      </c>
      <c r="D1910" s="50" t="s">
        <v>2222</v>
      </c>
      <c r="E1910" s="50" t="s">
        <v>2159</v>
      </c>
      <c r="F1910" s="50" t="s">
        <v>2119</v>
      </c>
      <c r="G1910" s="52" t="s">
        <v>2108</v>
      </c>
      <c r="H1910" s="53" t="s">
        <v>3889</v>
      </c>
      <c r="I1910" s="245">
        <v>10039</v>
      </c>
      <c r="J1910" s="243">
        <v>1392</v>
      </c>
      <c r="K1910" s="244">
        <v>67</v>
      </c>
      <c r="L1910" s="318">
        <v>813.24</v>
      </c>
      <c r="M1910" s="33">
        <f t="shared" si="241"/>
        <v>6.6739714999999996E-3</v>
      </c>
      <c r="N1910" s="33">
        <f t="shared" si="242"/>
        <v>1.1423648999999999E-2</v>
      </c>
      <c r="O1910" s="54">
        <f t="shared" si="243"/>
        <v>3.1775320000000001E-4</v>
      </c>
      <c r="P1910" s="29">
        <f t="shared" si="244"/>
        <v>71494</v>
      </c>
      <c r="Q1910" s="146"/>
      <c r="R1910" s="146"/>
      <c r="S1910" s="146"/>
      <c r="T1910" s="146"/>
      <c r="U1910" s="86"/>
      <c r="W1910" s="203" t="s">
        <v>3889</v>
      </c>
      <c r="X1910" s="204">
        <v>1392</v>
      </c>
      <c r="Y1910" s="3">
        <f t="shared" si="245"/>
        <v>0</v>
      </c>
      <c r="Z1910" s="206" t="s">
        <v>3889</v>
      </c>
      <c r="AA1910" s="241">
        <v>67</v>
      </c>
      <c r="AE1910" s="311" t="s">
        <v>9054</v>
      </c>
      <c r="AF1910" s="318">
        <v>813.24</v>
      </c>
    </row>
    <row r="1911" spans="1:32" ht="15.75" hidden="1">
      <c r="A1911" s="87" t="s">
        <v>6698</v>
      </c>
      <c r="B1911" s="49" t="s">
        <v>4501</v>
      </c>
      <c r="C1911" s="50" t="s">
        <v>2271</v>
      </c>
      <c r="D1911" s="50" t="s">
        <v>2222</v>
      </c>
      <c r="E1911" s="50" t="s">
        <v>2172</v>
      </c>
      <c r="F1911" s="50" t="s">
        <v>2119</v>
      </c>
      <c r="G1911" s="52" t="s">
        <v>2108</v>
      </c>
      <c r="H1911" s="53" t="s">
        <v>3890</v>
      </c>
      <c r="I1911" s="245">
        <v>13095</v>
      </c>
      <c r="J1911" s="243">
        <v>1907</v>
      </c>
      <c r="K1911" s="244">
        <v>78</v>
      </c>
      <c r="L1911" s="318">
        <v>826.23</v>
      </c>
      <c r="M1911" s="33">
        <f t="shared" si="241"/>
        <v>5.9564719000000004E-3</v>
      </c>
      <c r="N1911" s="33">
        <f t="shared" si="242"/>
        <v>1.3747977999999999E-2</v>
      </c>
      <c r="O1911" s="54">
        <f t="shared" si="243"/>
        <v>3.8240529999999999E-4</v>
      </c>
      <c r="P1911" s="29">
        <f t="shared" si="244"/>
        <v>86041</v>
      </c>
      <c r="Q1911" s="147"/>
      <c r="R1911" s="147"/>
      <c r="S1911" s="147"/>
      <c r="T1911" s="147"/>
      <c r="U1911" s="86"/>
      <c r="W1911" s="203" t="s">
        <v>3890</v>
      </c>
      <c r="X1911" s="204">
        <v>1907</v>
      </c>
      <c r="Y1911" s="3">
        <f t="shared" si="245"/>
        <v>0</v>
      </c>
      <c r="Z1911" s="206" t="s">
        <v>3890</v>
      </c>
      <c r="AA1911" s="241">
        <v>78</v>
      </c>
      <c r="AE1911" s="311" t="s">
        <v>9055</v>
      </c>
      <c r="AF1911" s="318">
        <v>826.23</v>
      </c>
    </row>
    <row r="1912" spans="1:32" ht="15.75" hidden="1">
      <c r="A1912" s="87" t="s">
        <v>6699</v>
      </c>
      <c r="B1912" s="49" t="s">
        <v>4502</v>
      </c>
      <c r="C1912" s="50" t="s">
        <v>2271</v>
      </c>
      <c r="D1912" s="50" t="s">
        <v>2222</v>
      </c>
      <c r="E1912" s="50" t="s">
        <v>2174</v>
      </c>
      <c r="F1912" s="50" t="s">
        <v>2119</v>
      </c>
      <c r="G1912" s="52" t="s">
        <v>2108</v>
      </c>
      <c r="H1912" s="53" t="s">
        <v>3891</v>
      </c>
      <c r="I1912" s="245">
        <v>8930</v>
      </c>
      <c r="J1912" s="243">
        <v>1150</v>
      </c>
      <c r="K1912" s="244">
        <v>67</v>
      </c>
      <c r="L1912" s="318">
        <v>1046</v>
      </c>
      <c r="M1912" s="33">
        <f t="shared" si="241"/>
        <v>7.5027994999999998E-3</v>
      </c>
      <c r="N1912" s="33">
        <f t="shared" si="242"/>
        <v>8.2487757000000005E-3</v>
      </c>
      <c r="O1912" s="54">
        <f t="shared" si="243"/>
        <v>2.294428E-4</v>
      </c>
      <c r="P1912" s="29">
        <f t="shared" si="244"/>
        <v>51624</v>
      </c>
      <c r="Q1912" s="146"/>
      <c r="R1912" s="146"/>
      <c r="S1912" s="146"/>
      <c r="T1912" s="146"/>
      <c r="U1912" s="86"/>
      <c r="W1912" s="203" t="s">
        <v>3891</v>
      </c>
      <c r="X1912" s="204">
        <v>1150</v>
      </c>
      <c r="Y1912" s="3">
        <f t="shared" si="245"/>
        <v>0</v>
      </c>
      <c r="Z1912" s="206" t="s">
        <v>3891</v>
      </c>
      <c r="AA1912" s="241">
        <v>67</v>
      </c>
      <c r="AE1912" s="311" t="s">
        <v>9056</v>
      </c>
      <c r="AF1912" s="318">
        <v>1046</v>
      </c>
    </row>
    <row r="1913" spans="1:32" ht="15.75" hidden="1">
      <c r="A1913" s="87" t="s">
        <v>6700</v>
      </c>
      <c r="B1913" s="49" t="s">
        <v>4503</v>
      </c>
      <c r="C1913" s="50" t="s">
        <v>2271</v>
      </c>
      <c r="D1913" s="50" t="s">
        <v>2222</v>
      </c>
      <c r="E1913" s="50" t="s">
        <v>2175</v>
      </c>
      <c r="F1913" s="50" t="s">
        <v>2119</v>
      </c>
      <c r="G1913" s="52" t="s">
        <v>2108</v>
      </c>
      <c r="H1913" s="53" t="s">
        <v>3892</v>
      </c>
      <c r="I1913" s="245">
        <v>3542</v>
      </c>
      <c r="J1913" s="243">
        <v>476</v>
      </c>
      <c r="K1913" s="244">
        <v>30</v>
      </c>
      <c r="L1913" s="318">
        <v>1105.79</v>
      </c>
      <c r="M1913" s="33">
        <f t="shared" si="241"/>
        <v>8.4697910000000008E-3</v>
      </c>
      <c r="N1913" s="33">
        <f t="shared" si="242"/>
        <v>3.6459187E-3</v>
      </c>
      <c r="O1913" s="54">
        <f t="shared" si="243"/>
        <v>1.014126E-4</v>
      </c>
      <c r="P1913" s="29">
        <f t="shared" si="244"/>
        <v>22817</v>
      </c>
      <c r="Q1913" s="146"/>
      <c r="R1913" s="146"/>
      <c r="S1913" s="146"/>
      <c r="T1913" s="146"/>
      <c r="U1913" s="86"/>
      <c r="W1913" s="203" t="s">
        <v>3892</v>
      </c>
      <c r="X1913" s="204">
        <v>476</v>
      </c>
      <c r="Y1913" s="3">
        <f t="shared" si="245"/>
        <v>0</v>
      </c>
      <c r="Z1913" s="206" t="s">
        <v>3892</v>
      </c>
      <c r="AA1913" s="241">
        <v>30</v>
      </c>
      <c r="AE1913" s="311" t="s">
        <v>9057</v>
      </c>
      <c r="AF1913" s="318">
        <v>1105.79</v>
      </c>
    </row>
    <row r="1914" spans="1:32" ht="15.75" hidden="1">
      <c r="A1914" s="87" t="s">
        <v>6701</v>
      </c>
      <c r="B1914" s="49" t="s">
        <v>4504</v>
      </c>
      <c r="C1914" s="50" t="s">
        <v>2271</v>
      </c>
      <c r="D1914" s="50" t="s">
        <v>2222</v>
      </c>
      <c r="E1914" s="50" t="s">
        <v>2177</v>
      </c>
      <c r="F1914" s="50" t="s">
        <v>2119</v>
      </c>
      <c r="G1914" s="52" t="s">
        <v>2108</v>
      </c>
      <c r="H1914" s="53" t="s">
        <v>3893</v>
      </c>
      <c r="I1914" s="245">
        <v>8092</v>
      </c>
      <c r="J1914" s="243">
        <v>1172</v>
      </c>
      <c r="K1914" s="244">
        <v>37</v>
      </c>
      <c r="L1914" s="318">
        <v>954.11</v>
      </c>
      <c r="M1914" s="33">
        <f t="shared" si="241"/>
        <v>4.5724171999999997E-3</v>
      </c>
      <c r="N1914" s="33">
        <f t="shared" si="242"/>
        <v>5.6166196E-3</v>
      </c>
      <c r="O1914" s="54">
        <f t="shared" si="243"/>
        <v>1.5622840000000001E-4</v>
      </c>
      <c r="P1914" s="29">
        <f t="shared" si="244"/>
        <v>35151</v>
      </c>
      <c r="Q1914" s="148"/>
      <c r="R1914" s="186"/>
      <c r="S1914" s="148"/>
      <c r="T1914" s="146"/>
      <c r="U1914" s="86"/>
      <c r="W1914" s="203" t="s">
        <v>3893</v>
      </c>
      <c r="X1914" s="204">
        <v>1172</v>
      </c>
      <c r="Y1914" s="3">
        <f t="shared" si="245"/>
        <v>0</v>
      </c>
      <c r="Z1914" s="206" t="s">
        <v>3893</v>
      </c>
      <c r="AA1914" s="241">
        <v>37</v>
      </c>
      <c r="AE1914" s="311" t="s">
        <v>9058</v>
      </c>
      <c r="AF1914" s="318">
        <v>954.11</v>
      </c>
    </row>
    <row r="1915" spans="1:32" ht="15.75" hidden="1">
      <c r="A1915" s="87" t="s">
        <v>6702</v>
      </c>
      <c r="B1915" s="49" t="s">
        <v>4505</v>
      </c>
      <c r="C1915" s="50" t="s">
        <v>2271</v>
      </c>
      <c r="D1915" s="50" t="s">
        <v>2222</v>
      </c>
      <c r="E1915" s="50" t="s">
        <v>2179</v>
      </c>
      <c r="F1915" s="50" t="s">
        <v>2119</v>
      </c>
      <c r="G1915" s="52" t="s">
        <v>2108</v>
      </c>
      <c r="H1915" s="53" t="s">
        <v>3894</v>
      </c>
      <c r="I1915" s="245">
        <v>4557</v>
      </c>
      <c r="J1915" s="243">
        <v>608</v>
      </c>
      <c r="K1915" s="244">
        <v>66</v>
      </c>
      <c r="L1915" s="318">
        <v>940.35</v>
      </c>
      <c r="M1915" s="33">
        <f t="shared" si="241"/>
        <v>1.44832126E-2</v>
      </c>
      <c r="N1915" s="33">
        <f t="shared" si="242"/>
        <v>9.3643783999999997E-3</v>
      </c>
      <c r="O1915" s="54">
        <f t="shared" si="243"/>
        <v>2.604738E-4</v>
      </c>
      <c r="P1915" s="29">
        <f t="shared" si="244"/>
        <v>58606</v>
      </c>
      <c r="Q1915" s="146"/>
      <c r="R1915" s="146"/>
      <c r="S1915" s="146"/>
      <c r="T1915" s="146"/>
      <c r="U1915" s="86"/>
      <c r="W1915" s="203" t="s">
        <v>3894</v>
      </c>
      <c r="X1915" s="204">
        <v>608</v>
      </c>
      <c r="Y1915" s="3">
        <f t="shared" si="245"/>
        <v>0</v>
      </c>
      <c r="Z1915" s="206" t="s">
        <v>3894</v>
      </c>
      <c r="AA1915" s="241">
        <v>66</v>
      </c>
      <c r="AE1915" s="311" t="s">
        <v>9059</v>
      </c>
      <c r="AF1915" s="318">
        <v>940.35</v>
      </c>
    </row>
    <row r="1916" spans="1:32" ht="15.75" hidden="1">
      <c r="A1916" s="87" t="s">
        <v>6703</v>
      </c>
      <c r="B1916" s="49" t="s">
        <v>4506</v>
      </c>
      <c r="C1916" s="50" t="s">
        <v>2271</v>
      </c>
      <c r="D1916" s="50" t="s">
        <v>2222</v>
      </c>
      <c r="E1916" s="50" t="s">
        <v>2211</v>
      </c>
      <c r="F1916" s="50" t="s">
        <v>2119</v>
      </c>
      <c r="G1916" s="52" t="s">
        <v>2108</v>
      </c>
      <c r="H1916" s="53" t="s">
        <v>3895</v>
      </c>
      <c r="I1916" s="245">
        <v>15154</v>
      </c>
      <c r="J1916" s="243">
        <v>2189</v>
      </c>
      <c r="K1916" s="244">
        <v>66</v>
      </c>
      <c r="L1916" s="318">
        <v>1131.8699999999999</v>
      </c>
      <c r="M1916" s="33">
        <f t="shared" si="241"/>
        <v>4.3552857000000002E-3</v>
      </c>
      <c r="N1916" s="33">
        <f t="shared" si="242"/>
        <v>8.4229817000000002E-3</v>
      </c>
      <c r="O1916" s="54">
        <f t="shared" si="243"/>
        <v>2.342884E-4</v>
      </c>
      <c r="P1916" s="29">
        <f t="shared" si="244"/>
        <v>52714</v>
      </c>
      <c r="Q1916" s="146"/>
      <c r="R1916" s="146"/>
      <c r="S1916" s="146"/>
      <c r="T1916" s="146"/>
      <c r="U1916" s="86"/>
      <c r="W1916" s="203" t="s">
        <v>3895</v>
      </c>
      <c r="X1916" s="204">
        <v>2189</v>
      </c>
      <c r="Y1916" s="3">
        <f t="shared" si="245"/>
        <v>0</v>
      </c>
      <c r="Z1916" s="206" t="s">
        <v>3895</v>
      </c>
      <c r="AA1916" s="241">
        <v>66</v>
      </c>
      <c r="AE1916" s="311" t="s">
        <v>9060</v>
      </c>
      <c r="AF1916" s="318">
        <v>1131.8699999999999</v>
      </c>
    </row>
    <row r="1917" spans="1:32" ht="15.75" hidden="1">
      <c r="A1917" s="87" t="s">
        <v>6704</v>
      </c>
      <c r="B1917" s="49" t="s">
        <v>4507</v>
      </c>
      <c r="C1917" s="50" t="s">
        <v>2271</v>
      </c>
      <c r="D1917" s="50" t="s">
        <v>2292</v>
      </c>
      <c r="E1917" s="50" t="s">
        <v>2116</v>
      </c>
      <c r="F1917" s="50" t="s">
        <v>2117</v>
      </c>
      <c r="G1917" s="52" t="s">
        <v>2107</v>
      </c>
      <c r="H1917" s="53" t="s">
        <v>3896</v>
      </c>
      <c r="I1917" s="245">
        <v>172030</v>
      </c>
      <c r="J1917" s="243">
        <v>20725</v>
      </c>
      <c r="K1917" s="244">
        <v>749</v>
      </c>
      <c r="L1917" s="318">
        <v>2205.8000000000002</v>
      </c>
      <c r="M1917" s="33">
        <f t="shared" si="241"/>
        <v>4.3538917000000002E-3</v>
      </c>
      <c r="N1917" s="33">
        <f t="shared" si="242"/>
        <v>4.0907790999999999E-2</v>
      </c>
      <c r="O1917" s="54">
        <f t="shared" si="243"/>
        <v>1.137866E-3</v>
      </c>
      <c r="P1917" s="29">
        <f t="shared" si="244"/>
        <v>256019</v>
      </c>
      <c r="Q1917" s="146"/>
      <c r="R1917" s="146"/>
      <c r="S1917" s="146"/>
      <c r="T1917" s="146"/>
      <c r="U1917" s="86"/>
      <c r="W1917" s="203" t="s">
        <v>7324</v>
      </c>
      <c r="X1917" s="204">
        <v>20725</v>
      </c>
      <c r="Y1917" s="3">
        <f t="shared" si="245"/>
        <v>0</v>
      </c>
      <c r="Z1917" s="206" t="s">
        <v>3896</v>
      </c>
      <c r="AA1917" s="241">
        <v>749</v>
      </c>
      <c r="AE1917" s="311" t="s">
        <v>7324</v>
      </c>
      <c r="AF1917" s="318">
        <v>2205.8000000000002</v>
      </c>
    </row>
    <row r="1918" spans="1:32" ht="15.75" hidden="1">
      <c r="A1918" s="87" t="s">
        <v>6705</v>
      </c>
      <c r="B1918" s="49" t="s">
        <v>4508</v>
      </c>
      <c r="C1918" s="50" t="s">
        <v>2271</v>
      </c>
      <c r="D1918" s="50" t="s">
        <v>2294</v>
      </c>
      <c r="E1918" s="50" t="s">
        <v>2116</v>
      </c>
      <c r="F1918" s="50" t="s">
        <v>2117</v>
      </c>
      <c r="G1918" s="52" t="s">
        <v>2107</v>
      </c>
      <c r="H1918" s="53" t="s">
        <v>3897</v>
      </c>
      <c r="I1918" s="245">
        <v>169617</v>
      </c>
      <c r="J1918" s="243">
        <v>19237</v>
      </c>
      <c r="K1918" s="246">
        <v>3333</v>
      </c>
      <c r="L1918" s="318">
        <v>1299.92</v>
      </c>
      <c r="M1918" s="33">
        <f t="shared" si="241"/>
        <v>1.9650152899999999E-2</v>
      </c>
      <c r="N1918" s="33">
        <f t="shared" si="242"/>
        <v>0.29079481140000002</v>
      </c>
      <c r="O1918" s="54">
        <f t="shared" si="243"/>
        <v>8.0885703000000003E-3</v>
      </c>
      <c r="P1918" s="29">
        <f t="shared" si="244"/>
        <v>1819928</v>
      </c>
      <c r="Q1918" s="148"/>
      <c r="R1918" s="148"/>
      <c r="S1918" s="148"/>
      <c r="T1918" s="146"/>
      <c r="U1918" s="86"/>
      <c r="W1918" s="203" t="s">
        <v>7325</v>
      </c>
      <c r="X1918" s="204">
        <v>19237</v>
      </c>
      <c r="Y1918" s="3">
        <f t="shared" si="245"/>
        <v>0</v>
      </c>
      <c r="Z1918" s="203" t="s">
        <v>7325</v>
      </c>
      <c r="AA1918" s="49">
        <v>3333</v>
      </c>
      <c r="AE1918" s="311" t="s">
        <v>7325</v>
      </c>
      <c r="AF1918" s="318">
        <v>1299.92</v>
      </c>
    </row>
    <row r="1919" spans="1:32" ht="15.75" hidden="1">
      <c r="A1919" s="87" t="s">
        <v>6706</v>
      </c>
      <c r="B1919" s="49" t="s">
        <v>4509</v>
      </c>
      <c r="C1919" s="50" t="s">
        <v>2271</v>
      </c>
      <c r="D1919" s="50" t="s">
        <v>2427</v>
      </c>
      <c r="E1919" s="50" t="s">
        <v>2116</v>
      </c>
      <c r="F1919" s="50" t="s">
        <v>2117</v>
      </c>
      <c r="G1919" s="52" t="s">
        <v>2107</v>
      </c>
      <c r="H1919" s="53" t="s">
        <v>3898</v>
      </c>
      <c r="I1919" s="245">
        <v>109398</v>
      </c>
      <c r="J1919" s="243">
        <v>13198</v>
      </c>
      <c r="K1919" s="246">
        <v>1921</v>
      </c>
      <c r="L1919" s="318">
        <v>1663.81</v>
      </c>
      <c r="M1919" s="33">
        <f t="shared" si="241"/>
        <v>1.7559735999999999E-2</v>
      </c>
      <c r="N1919" s="33">
        <f t="shared" si="242"/>
        <v>0.13929078180000001</v>
      </c>
      <c r="O1919" s="54">
        <f t="shared" si="243"/>
        <v>3.8744270000000002E-3</v>
      </c>
      <c r="P1919" s="29">
        <f t="shared" si="244"/>
        <v>871746</v>
      </c>
      <c r="Q1919" s="148"/>
      <c r="R1919" s="148"/>
      <c r="S1919" s="148"/>
      <c r="T1919" s="146"/>
      <c r="U1919" s="86"/>
      <c r="W1919" s="203" t="s">
        <v>7326</v>
      </c>
      <c r="X1919" s="204">
        <v>13198</v>
      </c>
      <c r="Y1919" s="3">
        <f t="shared" si="245"/>
        <v>0</v>
      </c>
      <c r="Z1919" s="203" t="s">
        <v>7326</v>
      </c>
      <c r="AA1919" s="49">
        <v>1921</v>
      </c>
      <c r="AE1919" s="311" t="s">
        <v>7326</v>
      </c>
      <c r="AF1919" s="318">
        <v>1663.81</v>
      </c>
    </row>
    <row r="1920" spans="1:32" ht="15.75" hidden="1">
      <c r="A1920" s="87" t="s">
        <v>6707</v>
      </c>
      <c r="B1920" s="49" t="s">
        <v>4510</v>
      </c>
      <c r="C1920" s="50" t="s">
        <v>2271</v>
      </c>
      <c r="D1920" s="50" t="s">
        <v>2296</v>
      </c>
      <c r="E1920" s="50" t="s">
        <v>2116</v>
      </c>
      <c r="F1920" s="50" t="s">
        <v>2117</v>
      </c>
      <c r="G1920" s="52" t="s">
        <v>2107</v>
      </c>
      <c r="H1920" s="53" t="s">
        <v>3899</v>
      </c>
      <c r="I1920" s="245">
        <v>226225</v>
      </c>
      <c r="J1920" s="243">
        <v>25035</v>
      </c>
      <c r="K1920" s="246">
        <v>2311</v>
      </c>
      <c r="L1920" s="318">
        <v>1730.45</v>
      </c>
      <c r="M1920" s="33">
        <f t="shared" si="241"/>
        <v>1.0215493399999999E-2</v>
      </c>
      <c r="N1920" s="33">
        <f t="shared" si="242"/>
        <v>0.147790966</v>
      </c>
      <c r="O1920" s="54">
        <f t="shared" si="243"/>
        <v>4.1108628999999997E-3</v>
      </c>
      <c r="P1920" s="29">
        <f t="shared" si="244"/>
        <v>924944</v>
      </c>
      <c r="Q1920" s="146"/>
      <c r="R1920" s="146"/>
      <c r="S1920" s="146"/>
      <c r="T1920" s="146"/>
      <c r="U1920" s="86"/>
      <c r="W1920" s="203" t="s">
        <v>7327</v>
      </c>
      <c r="X1920" s="204">
        <v>25035</v>
      </c>
      <c r="Y1920" s="3">
        <f t="shared" si="245"/>
        <v>0</v>
      </c>
      <c r="Z1920" s="203" t="s">
        <v>7327</v>
      </c>
      <c r="AA1920" s="49">
        <v>2311</v>
      </c>
      <c r="AE1920" s="311" t="s">
        <v>7327</v>
      </c>
      <c r="AF1920" s="318">
        <v>1730.45</v>
      </c>
    </row>
    <row r="1921" spans="1:32" ht="15.75" hidden="1">
      <c r="A1921" s="87" t="s">
        <v>6708</v>
      </c>
      <c r="B1921" s="49" t="s">
        <v>4511</v>
      </c>
      <c r="C1921" s="50" t="s">
        <v>2271</v>
      </c>
      <c r="D1921" s="50" t="s">
        <v>3332</v>
      </c>
      <c r="E1921" s="50" t="s">
        <v>2116</v>
      </c>
      <c r="F1921" s="50" t="s">
        <v>2117</v>
      </c>
      <c r="G1921" s="52" t="s">
        <v>2107</v>
      </c>
      <c r="H1921" s="53" t="s">
        <v>3900</v>
      </c>
      <c r="I1921" s="245">
        <v>121802</v>
      </c>
      <c r="J1921" s="243">
        <v>13658</v>
      </c>
      <c r="K1921" s="246">
        <v>1007</v>
      </c>
      <c r="L1921" s="318">
        <v>2634.12</v>
      </c>
      <c r="M1921" s="33">
        <f t="shared" si="241"/>
        <v>8.2675161000000004E-3</v>
      </c>
      <c r="N1921" s="33">
        <f t="shared" si="242"/>
        <v>4.28673465E-2</v>
      </c>
      <c r="O1921" s="54">
        <f t="shared" si="243"/>
        <v>1.1923718000000001E-3</v>
      </c>
      <c r="P1921" s="29">
        <f t="shared" si="244"/>
        <v>268283</v>
      </c>
      <c r="Q1921" s="146"/>
      <c r="R1921" s="146"/>
      <c r="S1921" s="146"/>
      <c r="T1921" s="146"/>
      <c r="U1921" s="86"/>
      <c r="W1921" s="203" t="s">
        <v>7328</v>
      </c>
      <c r="X1921" s="204">
        <v>13658</v>
      </c>
      <c r="Y1921" s="3">
        <f t="shared" si="245"/>
        <v>0</v>
      </c>
      <c r="Z1921" s="203" t="s">
        <v>7328</v>
      </c>
      <c r="AA1921" s="49">
        <v>1007</v>
      </c>
      <c r="AE1921" s="311" t="s">
        <v>7328</v>
      </c>
      <c r="AF1921" s="318">
        <v>2634.12</v>
      </c>
    </row>
    <row r="1922" spans="1:32" ht="15.75" hidden="1">
      <c r="A1922" s="87" t="s">
        <v>6709</v>
      </c>
      <c r="B1922" s="49" t="s">
        <v>4512</v>
      </c>
      <c r="C1922" s="50" t="s">
        <v>2271</v>
      </c>
      <c r="D1922" s="50" t="s">
        <v>3901</v>
      </c>
      <c r="E1922" s="50" t="s">
        <v>2116</v>
      </c>
      <c r="F1922" s="50" t="s">
        <v>2117</v>
      </c>
      <c r="G1922" s="52" t="s">
        <v>2107</v>
      </c>
      <c r="H1922" s="53" t="s">
        <v>3902</v>
      </c>
      <c r="I1922" s="245">
        <v>182156</v>
      </c>
      <c r="J1922" s="243">
        <v>20196</v>
      </c>
      <c r="K1922" s="246">
        <v>1491</v>
      </c>
      <c r="L1922" s="318">
        <v>2258.54</v>
      </c>
      <c r="M1922" s="33">
        <f t="shared" si="241"/>
        <v>8.1852916999999997E-3</v>
      </c>
      <c r="N1922" s="33">
        <f t="shared" si="242"/>
        <v>7.3193368800000005E-2</v>
      </c>
      <c r="O1922" s="54">
        <f t="shared" si="243"/>
        <v>2.0359019E-3</v>
      </c>
      <c r="P1922" s="29">
        <f t="shared" si="244"/>
        <v>458077</v>
      </c>
      <c r="Q1922" s="146"/>
      <c r="R1922" s="146"/>
      <c r="S1922" s="146"/>
      <c r="T1922" s="146"/>
      <c r="U1922" s="86"/>
      <c r="W1922" s="203" t="s">
        <v>7329</v>
      </c>
      <c r="X1922" s="204">
        <v>20196</v>
      </c>
      <c r="Y1922" s="3">
        <f t="shared" si="245"/>
        <v>0</v>
      </c>
      <c r="Z1922" s="203" t="s">
        <v>7329</v>
      </c>
      <c r="AA1922" s="49">
        <v>1491</v>
      </c>
      <c r="AE1922" s="311" t="s">
        <v>7329</v>
      </c>
      <c r="AF1922" s="318">
        <v>2258.54</v>
      </c>
    </row>
    <row r="1923" spans="1:32" ht="15.75" hidden="1">
      <c r="A1923" s="87" t="s">
        <v>6710</v>
      </c>
      <c r="B1923" s="49" t="s">
        <v>4513</v>
      </c>
      <c r="C1923" s="50" t="s">
        <v>2271</v>
      </c>
      <c r="D1923" s="50" t="s">
        <v>3903</v>
      </c>
      <c r="E1923" s="50" t="s">
        <v>2116</v>
      </c>
      <c r="F1923" s="50" t="s">
        <v>2117</v>
      </c>
      <c r="G1923" s="52" t="s">
        <v>2107</v>
      </c>
      <c r="H1923" s="53" t="s">
        <v>3904</v>
      </c>
      <c r="I1923" s="245">
        <v>89883</v>
      </c>
      <c r="J1923" s="243">
        <v>11381</v>
      </c>
      <c r="K1923" s="246">
        <v>774</v>
      </c>
      <c r="L1923" s="318">
        <v>1783.29</v>
      </c>
      <c r="M1923" s="33">
        <f t="shared" si="241"/>
        <v>8.6111945000000006E-3</v>
      </c>
      <c r="N1923" s="33">
        <f t="shared" si="242"/>
        <v>5.4956852E-2</v>
      </c>
      <c r="O1923" s="54">
        <f t="shared" si="243"/>
        <v>1.5286461000000001E-3</v>
      </c>
      <c r="P1923" s="29">
        <f t="shared" si="244"/>
        <v>343945</v>
      </c>
      <c r="Q1923" s="146"/>
      <c r="R1923" s="186"/>
      <c r="S1923" s="146"/>
      <c r="T1923" s="146"/>
      <c r="U1923" s="86"/>
      <c r="W1923" s="203" t="s">
        <v>7330</v>
      </c>
      <c r="X1923" s="204">
        <v>11381</v>
      </c>
      <c r="Y1923" s="3">
        <f t="shared" si="245"/>
        <v>0</v>
      </c>
      <c r="Z1923" s="203" t="s">
        <v>7330</v>
      </c>
      <c r="AA1923" s="49">
        <v>774</v>
      </c>
      <c r="AE1923" s="311" t="s">
        <v>7330</v>
      </c>
      <c r="AF1923" s="318">
        <v>1783.29</v>
      </c>
    </row>
    <row r="1924" spans="1:32" ht="15.75" hidden="1">
      <c r="A1924" s="87" t="s">
        <v>6711</v>
      </c>
      <c r="B1924" s="49" t="s">
        <v>4514</v>
      </c>
      <c r="C1924" s="50" t="s">
        <v>2271</v>
      </c>
      <c r="D1924" s="50" t="s">
        <v>3905</v>
      </c>
      <c r="E1924" s="50" t="s">
        <v>2116</v>
      </c>
      <c r="F1924" s="50" t="s">
        <v>2117</v>
      </c>
      <c r="G1924" s="52" t="s">
        <v>2107</v>
      </c>
      <c r="H1924" s="53" t="s">
        <v>3906</v>
      </c>
      <c r="I1924" s="245">
        <v>92473</v>
      </c>
      <c r="J1924" s="243">
        <v>10640</v>
      </c>
      <c r="K1924" s="246">
        <v>324</v>
      </c>
      <c r="L1924" s="318">
        <v>1997.39</v>
      </c>
      <c r="M1924" s="33">
        <f t="shared" si="241"/>
        <v>3.5037254000000002E-3</v>
      </c>
      <c r="N1924" s="33">
        <f t="shared" si="242"/>
        <v>1.8664175799999998E-2</v>
      </c>
      <c r="O1924" s="54">
        <f t="shared" si="243"/>
        <v>5.1915119999999999E-4</v>
      </c>
      <c r="P1924" s="29">
        <f t="shared" si="244"/>
        <v>116809</v>
      </c>
      <c r="Q1924" s="146"/>
      <c r="R1924" s="186"/>
      <c r="S1924" s="146"/>
      <c r="T1924" s="147"/>
      <c r="U1924" s="86"/>
      <c r="W1924" s="203" t="s">
        <v>7331</v>
      </c>
      <c r="X1924" s="204">
        <v>10640</v>
      </c>
      <c r="Y1924" s="3">
        <f t="shared" si="245"/>
        <v>0</v>
      </c>
      <c r="Z1924" s="203" t="s">
        <v>7331</v>
      </c>
      <c r="AA1924" s="49">
        <v>324</v>
      </c>
      <c r="AE1924" s="311" t="s">
        <v>7331</v>
      </c>
      <c r="AF1924" s="318">
        <v>1997.39</v>
      </c>
    </row>
    <row r="1925" spans="1:32" ht="15.75" hidden="1">
      <c r="A1925" s="87" t="s">
        <v>6712</v>
      </c>
      <c r="B1925" s="49" t="s">
        <v>4515</v>
      </c>
      <c r="C1925" s="50" t="s">
        <v>2271</v>
      </c>
      <c r="D1925" s="50" t="s">
        <v>3907</v>
      </c>
      <c r="E1925" s="50" t="s">
        <v>2116</v>
      </c>
      <c r="F1925" s="50" t="s">
        <v>2117</v>
      </c>
      <c r="G1925" s="52" t="s">
        <v>2107</v>
      </c>
      <c r="H1925" s="53" t="s">
        <v>3908</v>
      </c>
      <c r="I1925" s="245">
        <v>298111</v>
      </c>
      <c r="J1925" s="243">
        <v>30208</v>
      </c>
      <c r="K1925" s="246">
        <v>2443</v>
      </c>
      <c r="L1925" s="318">
        <v>2622.14</v>
      </c>
      <c r="M1925" s="33">
        <f t="shared" si="241"/>
        <v>8.1949341000000005E-3</v>
      </c>
      <c r="N1925" s="33">
        <f t="shared" si="242"/>
        <v>9.4408601100000003E-2</v>
      </c>
      <c r="O1925" s="54">
        <f t="shared" si="243"/>
        <v>2.6260118E-3</v>
      </c>
      <c r="P1925" s="29">
        <f t="shared" si="244"/>
        <v>590852</v>
      </c>
      <c r="Q1925" s="146"/>
      <c r="R1925" s="146"/>
      <c r="S1925" s="146"/>
      <c r="T1925" s="146"/>
      <c r="U1925" s="86"/>
      <c r="W1925" s="203" t="s">
        <v>7332</v>
      </c>
      <c r="X1925" s="204">
        <v>30208</v>
      </c>
      <c r="Y1925" s="3">
        <f t="shared" si="245"/>
        <v>0</v>
      </c>
      <c r="Z1925" s="203" t="s">
        <v>7332</v>
      </c>
      <c r="AA1925" s="49">
        <v>2443</v>
      </c>
      <c r="AE1925" s="311" t="s">
        <v>7332</v>
      </c>
      <c r="AF1925" s="318">
        <v>2622.14</v>
      </c>
    </row>
    <row r="1926" spans="1:32" ht="15.75" hidden="1">
      <c r="A1926" s="87" t="s">
        <v>6713</v>
      </c>
      <c r="B1926" s="49" t="s">
        <v>4516</v>
      </c>
      <c r="C1926" s="50" t="s">
        <v>2271</v>
      </c>
      <c r="D1926" s="50" t="s">
        <v>3909</v>
      </c>
      <c r="E1926" s="50" t="s">
        <v>2116</v>
      </c>
      <c r="F1926" s="50" t="s">
        <v>2117</v>
      </c>
      <c r="G1926" s="52" t="s">
        <v>2107</v>
      </c>
      <c r="H1926" s="53" t="s">
        <v>3910</v>
      </c>
      <c r="I1926" s="245">
        <v>74592</v>
      </c>
      <c r="J1926" s="243">
        <v>9315</v>
      </c>
      <c r="K1926" s="246">
        <v>518</v>
      </c>
      <c r="L1926" s="318">
        <v>1821.31</v>
      </c>
      <c r="M1926" s="33">
        <f t="shared" si="241"/>
        <v>6.9444444000000003E-3</v>
      </c>
      <c r="N1926" s="33">
        <f t="shared" si="242"/>
        <v>3.55170177E-2</v>
      </c>
      <c r="O1926" s="54">
        <f t="shared" si="243"/>
        <v>9.8791960000000007E-4</v>
      </c>
      <c r="P1926" s="29">
        <f t="shared" si="244"/>
        <v>222281</v>
      </c>
      <c r="Q1926" s="147"/>
      <c r="R1926" s="147"/>
      <c r="S1926" s="147"/>
      <c r="T1926" s="147"/>
      <c r="U1926" s="86"/>
      <c r="W1926" s="203" t="s">
        <v>7333</v>
      </c>
      <c r="X1926" s="204">
        <v>9315</v>
      </c>
      <c r="Y1926" s="3">
        <f t="shared" si="245"/>
        <v>0</v>
      </c>
      <c r="Z1926" s="203" t="s">
        <v>7333</v>
      </c>
      <c r="AA1926" s="49">
        <v>518</v>
      </c>
      <c r="AE1926" s="311" t="s">
        <v>7333</v>
      </c>
      <c r="AF1926" s="318">
        <v>1821.31</v>
      </c>
    </row>
    <row r="1927" spans="1:32" ht="15.75" hidden="1">
      <c r="A1927" s="87" t="s">
        <v>6714</v>
      </c>
      <c r="B1927" s="49" t="s">
        <v>4517</v>
      </c>
      <c r="C1927" s="50" t="s">
        <v>2271</v>
      </c>
      <c r="D1927" s="50" t="s">
        <v>3911</v>
      </c>
      <c r="E1927" s="50" t="s">
        <v>2116</v>
      </c>
      <c r="F1927" s="50" t="s">
        <v>2117</v>
      </c>
      <c r="G1927" s="52" t="s">
        <v>2107</v>
      </c>
      <c r="H1927" s="53" t="s">
        <v>3912</v>
      </c>
      <c r="I1927" s="245">
        <v>55954</v>
      </c>
      <c r="J1927" s="243">
        <v>6485</v>
      </c>
      <c r="K1927" s="246">
        <v>388</v>
      </c>
      <c r="L1927" s="318">
        <v>1467.73</v>
      </c>
      <c r="M1927" s="33">
        <f t="shared" si="241"/>
        <v>6.9342674000000002E-3</v>
      </c>
      <c r="N1927" s="33">
        <f t="shared" si="242"/>
        <v>3.0638280899999999E-2</v>
      </c>
      <c r="O1927" s="54">
        <f t="shared" si="243"/>
        <v>8.5221560000000001E-4</v>
      </c>
      <c r="P1927" s="29">
        <f t="shared" si="244"/>
        <v>191748</v>
      </c>
      <c r="Q1927" s="146"/>
      <c r="R1927" s="146"/>
      <c r="S1927" s="146"/>
      <c r="T1927" s="146"/>
      <c r="U1927" s="86"/>
      <c r="W1927" s="203" t="s">
        <v>7334</v>
      </c>
      <c r="X1927" s="204">
        <v>6485</v>
      </c>
      <c r="Y1927" s="3">
        <f t="shared" si="245"/>
        <v>0</v>
      </c>
      <c r="Z1927" s="203" t="s">
        <v>7334</v>
      </c>
      <c r="AA1927" s="49">
        <v>388</v>
      </c>
      <c r="AE1927" s="311" t="s">
        <v>7334</v>
      </c>
      <c r="AF1927" s="318">
        <v>1467.73</v>
      </c>
    </row>
    <row r="1928" spans="1:32" ht="15.75" hidden="1">
      <c r="A1928" s="87" t="s">
        <v>6715</v>
      </c>
      <c r="B1928" s="49" t="s">
        <v>4518</v>
      </c>
      <c r="C1928" s="50" t="s">
        <v>2271</v>
      </c>
      <c r="D1928" s="50" t="s">
        <v>3913</v>
      </c>
      <c r="E1928" s="50" t="s">
        <v>2116</v>
      </c>
      <c r="F1928" s="50" t="s">
        <v>2117</v>
      </c>
      <c r="G1928" s="52" t="s">
        <v>2107</v>
      </c>
      <c r="H1928" s="53" t="s">
        <v>3914</v>
      </c>
      <c r="I1928" s="245">
        <v>139125</v>
      </c>
      <c r="J1928" s="243">
        <v>17396</v>
      </c>
      <c r="K1928" s="246">
        <v>1750</v>
      </c>
      <c r="L1928" s="318">
        <v>1576.98</v>
      </c>
      <c r="M1928" s="33">
        <f t="shared" si="241"/>
        <v>1.25786163E-2</v>
      </c>
      <c r="N1928" s="33">
        <f t="shared" si="242"/>
        <v>0.13875737739999999</v>
      </c>
      <c r="O1928" s="54">
        <f t="shared" si="243"/>
        <v>3.8595902000000001E-3</v>
      </c>
      <c r="P1928" s="29">
        <f t="shared" si="244"/>
        <v>868407</v>
      </c>
      <c r="Q1928" s="148"/>
      <c r="R1928" s="186"/>
      <c r="S1928" s="148"/>
      <c r="T1928" s="146"/>
      <c r="U1928" s="86"/>
      <c r="W1928" s="203" t="s">
        <v>7335</v>
      </c>
      <c r="X1928" s="204">
        <v>17396</v>
      </c>
      <c r="Y1928" s="3">
        <f t="shared" si="245"/>
        <v>0</v>
      </c>
      <c r="Z1928" s="203" t="s">
        <v>7335</v>
      </c>
      <c r="AA1928" s="49">
        <v>1750</v>
      </c>
      <c r="AE1928" s="311" t="s">
        <v>7335</v>
      </c>
      <c r="AF1928" s="318">
        <v>1576.98</v>
      </c>
    </row>
    <row r="1929" spans="1:32" ht="15.75" hidden="1">
      <c r="A1929" s="87" t="s">
        <v>6716</v>
      </c>
      <c r="B1929" s="49" t="s">
        <v>4519</v>
      </c>
      <c r="C1929" s="50" t="s">
        <v>2271</v>
      </c>
      <c r="D1929" s="50" t="s">
        <v>3915</v>
      </c>
      <c r="E1929" s="50" t="s">
        <v>2116</v>
      </c>
      <c r="F1929" s="50" t="s">
        <v>2117</v>
      </c>
      <c r="G1929" s="52" t="s">
        <v>2107</v>
      </c>
      <c r="H1929" s="53" t="s">
        <v>3916</v>
      </c>
      <c r="I1929" s="245">
        <v>139252</v>
      </c>
      <c r="J1929" s="243">
        <v>17687</v>
      </c>
      <c r="K1929" s="246">
        <v>324</v>
      </c>
      <c r="L1929" s="318">
        <v>1936.81</v>
      </c>
      <c r="M1929" s="33">
        <f t="shared" ref="M1929:M1935" si="246" xml:space="preserve"> ROUNDDOWN(K1929/I1929,10)</f>
        <v>2.3267169999999998E-3</v>
      </c>
      <c r="N1929" s="33">
        <f t="shared" ref="N1929:N1935" si="247">ROUNDDOWN(J1929*M1929/L1929,10)</f>
        <v>2.1247641000000001E-2</v>
      </c>
      <c r="O1929" s="54">
        <f t="shared" ref="O1929:O1935" si="248">ROUNDDOWN(N1929/$N$2499,10)</f>
        <v>5.910113E-4</v>
      </c>
      <c r="P1929" s="29">
        <f t="shared" si="244"/>
        <v>132977</v>
      </c>
      <c r="Q1929" s="146"/>
      <c r="R1929" s="146"/>
      <c r="S1929" s="146"/>
      <c r="T1929" s="146"/>
      <c r="U1929" s="86"/>
      <c r="W1929" s="203" t="s">
        <v>7336</v>
      </c>
      <c r="X1929" s="204">
        <v>17687</v>
      </c>
      <c r="Y1929" s="3">
        <f t="shared" si="245"/>
        <v>0</v>
      </c>
      <c r="Z1929" s="203" t="s">
        <v>7336</v>
      </c>
      <c r="AA1929" s="49">
        <v>324</v>
      </c>
      <c r="AE1929" s="311" t="s">
        <v>7336</v>
      </c>
      <c r="AF1929" s="318">
        <v>1936.81</v>
      </c>
    </row>
    <row r="1930" spans="1:32" ht="15.75" hidden="1">
      <c r="A1930" s="87" t="s">
        <v>6717</v>
      </c>
      <c r="B1930" s="49" t="s">
        <v>4520</v>
      </c>
      <c r="C1930" s="50" t="s">
        <v>2271</v>
      </c>
      <c r="D1930" s="50" t="s">
        <v>3917</v>
      </c>
      <c r="E1930" s="50" t="s">
        <v>2116</v>
      </c>
      <c r="F1930" s="50" t="s">
        <v>2117</v>
      </c>
      <c r="G1930" s="52" t="s">
        <v>2107</v>
      </c>
      <c r="H1930" s="53" t="s">
        <v>3918</v>
      </c>
      <c r="I1930" s="245">
        <v>67905</v>
      </c>
      <c r="J1930" s="243">
        <v>7718</v>
      </c>
      <c r="K1930" s="246">
        <v>1419</v>
      </c>
      <c r="L1930" s="318">
        <v>1563.47</v>
      </c>
      <c r="M1930" s="33">
        <f t="shared" si="246"/>
        <v>2.0896841100000001E-2</v>
      </c>
      <c r="N1930" s="33">
        <f t="shared" si="247"/>
        <v>0.1031563251</v>
      </c>
      <c r="O1930" s="54">
        <f t="shared" si="248"/>
        <v>2.8693331E-3</v>
      </c>
      <c r="P1930" s="29">
        <f t="shared" si="244"/>
        <v>645599</v>
      </c>
      <c r="Q1930" s="146"/>
      <c r="R1930" s="146"/>
      <c r="S1930" s="146"/>
      <c r="T1930" s="146"/>
      <c r="U1930" s="86"/>
      <c r="W1930" s="203" t="s">
        <v>7337</v>
      </c>
      <c r="X1930" s="204">
        <v>7718</v>
      </c>
      <c r="Y1930" s="3">
        <f t="shared" si="245"/>
        <v>0</v>
      </c>
      <c r="Z1930" s="203" t="s">
        <v>7337</v>
      </c>
      <c r="AA1930" s="49">
        <v>1419</v>
      </c>
      <c r="AE1930" s="311" t="s">
        <v>7337</v>
      </c>
      <c r="AF1930" s="318">
        <v>1563.47</v>
      </c>
    </row>
    <row r="1931" spans="1:32" ht="15.75" hidden="1">
      <c r="A1931" s="87" t="s">
        <v>6718</v>
      </c>
      <c r="B1931" s="49" t="s">
        <v>4521</v>
      </c>
      <c r="C1931" s="50" t="s">
        <v>2271</v>
      </c>
      <c r="D1931" s="50" t="s">
        <v>3919</v>
      </c>
      <c r="E1931" s="50" t="s">
        <v>2116</v>
      </c>
      <c r="F1931" s="50" t="s">
        <v>2117</v>
      </c>
      <c r="G1931" s="52" t="s">
        <v>2107</v>
      </c>
      <c r="H1931" s="53" t="s">
        <v>3920</v>
      </c>
      <c r="I1931" s="245">
        <v>205873</v>
      </c>
      <c r="J1931" s="243">
        <v>20982</v>
      </c>
      <c r="K1931" s="246">
        <v>2421</v>
      </c>
      <c r="L1931" s="318">
        <v>1677.56</v>
      </c>
      <c r="M1931" s="33">
        <f t="shared" si="246"/>
        <v>1.1759677E-2</v>
      </c>
      <c r="N1931" s="33">
        <f t="shared" si="247"/>
        <v>0.14708358730000001</v>
      </c>
      <c r="O1931" s="54">
        <f t="shared" si="248"/>
        <v>4.0911869E-3</v>
      </c>
      <c r="P1931" s="29">
        <f t="shared" si="244"/>
        <v>920517</v>
      </c>
      <c r="Q1931" s="146"/>
      <c r="R1931" s="146"/>
      <c r="S1931" s="146"/>
      <c r="T1931" s="146"/>
      <c r="U1931" s="86"/>
      <c r="W1931" s="203" t="s">
        <v>7338</v>
      </c>
      <c r="X1931" s="204">
        <v>20982</v>
      </c>
      <c r="Y1931" s="3">
        <f t="shared" si="245"/>
        <v>0</v>
      </c>
      <c r="Z1931" s="203" t="s">
        <v>7338</v>
      </c>
      <c r="AA1931" s="49">
        <v>2421</v>
      </c>
      <c r="AE1931" s="311" t="s">
        <v>7338</v>
      </c>
      <c r="AF1931" s="318">
        <v>1677.56</v>
      </c>
    </row>
    <row r="1932" spans="1:32" ht="15.75" hidden="1">
      <c r="A1932" s="87" t="s">
        <v>6719</v>
      </c>
      <c r="B1932" s="49" t="s">
        <v>4522</v>
      </c>
      <c r="C1932" s="50" t="s">
        <v>2271</v>
      </c>
      <c r="D1932" s="50" t="s">
        <v>3921</v>
      </c>
      <c r="E1932" s="50" t="s">
        <v>2116</v>
      </c>
      <c r="F1932" s="50" t="s">
        <v>2117</v>
      </c>
      <c r="G1932" s="52" t="s">
        <v>2107</v>
      </c>
      <c r="H1932" s="53" t="s">
        <v>3922</v>
      </c>
      <c r="I1932" s="245">
        <v>50644</v>
      </c>
      <c r="J1932" s="243">
        <v>6159</v>
      </c>
      <c r="K1932" s="246">
        <v>686</v>
      </c>
      <c r="L1932" s="318">
        <v>1306.46</v>
      </c>
      <c r="M1932" s="33">
        <f t="shared" si="246"/>
        <v>1.35455335E-2</v>
      </c>
      <c r="N1932" s="33">
        <f t="shared" si="247"/>
        <v>6.3857248399999997E-2</v>
      </c>
      <c r="O1932" s="54">
        <f t="shared" si="248"/>
        <v>1.7762141E-3</v>
      </c>
      <c r="P1932" s="29">
        <f t="shared" si="244"/>
        <v>399648</v>
      </c>
      <c r="Q1932" s="146"/>
      <c r="R1932" s="146"/>
      <c r="S1932" s="146"/>
      <c r="T1932" s="146"/>
      <c r="U1932" s="86"/>
      <c r="W1932" s="203" t="s">
        <v>7339</v>
      </c>
      <c r="X1932" s="204">
        <v>6159</v>
      </c>
      <c r="Y1932" s="3">
        <f t="shared" si="245"/>
        <v>0</v>
      </c>
      <c r="Z1932" s="203" t="s">
        <v>7339</v>
      </c>
      <c r="AA1932" s="49">
        <v>686</v>
      </c>
      <c r="AE1932" s="311" t="s">
        <v>7339</v>
      </c>
      <c r="AF1932" s="318">
        <v>1306.46</v>
      </c>
    </row>
    <row r="1933" spans="1:32" ht="15.75" hidden="1">
      <c r="A1933" s="87" t="s">
        <v>6720</v>
      </c>
      <c r="B1933" s="49" t="s">
        <v>4523</v>
      </c>
      <c r="C1933" s="50" t="s">
        <v>2271</v>
      </c>
      <c r="D1933" s="50" t="s">
        <v>3923</v>
      </c>
      <c r="E1933" s="50" t="s">
        <v>2116</v>
      </c>
      <c r="F1933" s="50" t="s">
        <v>2117</v>
      </c>
      <c r="G1933" s="52" t="s">
        <v>2107</v>
      </c>
      <c r="H1933" s="53" t="s">
        <v>3924</v>
      </c>
      <c r="I1933" s="245">
        <v>128351</v>
      </c>
      <c r="J1933" s="243">
        <v>15289</v>
      </c>
      <c r="K1933" s="246">
        <v>850</v>
      </c>
      <c r="L1933" s="318">
        <v>2206.17</v>
      </c>
      <c r="M1933" s="33">
        <f t="shared" si="246"/>
        <v>6.6224648999999997E-3</v>
      </c>
      <c r="N1933" s="33">
        <f t="shared" si="247"/>
        <v>4.5894407800000002E-2</v>
      </c>
      <c r="O1933" s="54">
        <f t="shared" si="248"/>
        <v>1.2765706999999999E-3</v>
      </c>
      <c r="P1933" s="29">
        <f t="shared" si="244"/>
        <v>287228</v>
      </c>
      <c r="Q1933" s="146"/>
      <c r="R1933" s="146"/>
      <c r="S1933" s="146"/>
      <c r="T1933" s="146"/>
      <c r="U1933" s="86"/>
      <c r="W1933" s="203" t="s">
        <v>7340</v>
      </c>
      <c r="X1933" s="204">
        <v>15289</v>
      </c>
      <c r="Y1933" s="3">
        <f t="shared" si="245"/>
        <v>0</v>
      </c>
      <c r="Z1933" s="203" t="s">
        <v>7340</v>
      </c>
      <c r="AA1933" s="49">
        <v>850</v>
      </c>
      <c r="AE1933" s="311" t="s">
        <v>7340</v>
      </c>
      <c r="AF1933" s="318">
        <v>2206.17</v>
      </c>
    </row>
    <row r="1934" spans="1:32" ht="15.75" hidden="1">
      <c r="A1934" s="87" t="s">
        <v>6721</v>
      </c>
      <c r="B1934" s="49" t="s">
        <v>4524</v>
      </c>
      <c r="C1934" s="50" t="s">
        <v>2271</v>
      </c>
      <c r="D1934" s="50" t="s">
        <v>3925</v>
      </c>
      <c r="E1934" s="50" t="s">
        <v>2116</v>
      </c>
      <c r="F1934" s="50" t="s">
        <v>2117</v>
      </c>
      <c r="G1934" s="52" t="s">
        <v>2107</v>
      </c>
      <c r="H1934" s="53" t="s">
        <v>3926</v>
      </c>
      <c r="I1934" s="245">
        <v>175459</v>
      </c>
      <c r="J1934" s="243">
        <v>19667</v>
      </c>
      <c r="K1934" s="246">
        <v>2797</v>
      </c>
      <c r="L1934" s="318">
        <v>1427.57</v>
      </c>
      <c r="M1934" s="33">
        <f t="shared" si="246"/>
        <v>1.5941046E-2</v>
      </c>
      <c r="N1934" s="33">
        <f t="shared" si="247"/>
        <v>0.21961273470000001</v>
      </c>
      <c r="O1934" s="54">
        <f t="shared" si="248"/>
        <v>6.1086133000000003E-3</v>
      </c>
      <c r="P1934" s="29">
        <f t="shared" si="244"/>
        <v>1374437</v>
      </c>
      <c r="Q1934" s="146"/>
      <c r="R1934" s="146"/>
      <c r="S1934" s="146"/>
      <c r="T1934" s="146"/>
      <c r="U1934" s="86"/>
      <c r="W1934" s="203" t="s">
        <v>7341</v>
      </c>
      <c r="X1934" s="204">
        <v>19667</v>
      </c>
      <c r="Y1934" s="3">
        <f t="shared" si="245"/>
        <v>0</v>
      </c>
      <c r="Z1934" s="203" t="s">
        <v>7341</v>
      </c>
      <c r="AA1934" s="49">
        <v>2797</v>
      </c>
      <c r="AE1934" s="311" t="s">
        <v>7341</v>
      </c>
      <c r="AF1934" s="318">
        <v>1427.57</v>
      </c>
    </row>
    <row r="1935" spans="1:32" ht="16.5" hidden="1" thickBot="1">
      <c r="A1935" s="109" t="s">
        <v>6722</v>
      </c>
      <c r="B1935" s="90" t="s">
        <v>4525</v>
      </c>
      <c r="C1935" s="91" t="s">
        <v>2271</v>
      </c>
      <c r="D1935" s="91" t="s">
        <v>3927</v>
      </c>
      <c r="E1935" s="91" t="s">
        <v>2116</v>
      </c>
      <c r="F1935" s="91" t="s">
        <v>2117</v>
      </c>
      <c r="G1935" s="92" t="s">
        <v>2107</v>
      </c>
      <c r="H1935" s="93" t="s">
        <v>3928</v>
      </c>
      <c r="I1935" s="247">
        <v>62013</v>
      </c>
      <c r="J1935" s="243">
        <v>8563</v>
      </c>
      <c r="K1935" s="246">
        <v>168</v>
      </c>
      <c r="L1935" s="318">
        <v>1612.94</v>
      </c>
      <c r="M1935" s="95">
        <f t="shared" si="246"/>
        <v>2.7091093E-3</v>
      </c>
      <c r="N1935" s="95">
        <f t="shared" si="247"/>
        <v>1.4382495800000001E-2</v>
      </c>
      <c r="O1935" s="96">
        <f t="shared" si="248"/>
        <v>4.0005459999999999E-4</v>
      </c>
      <c r="P1935" s="29">
        <f t="shared" si="244"/>
        <v>90012</v>
      </c>
      <c r="Q1935" s="149"/>
      <c r="R1935" s="149"/>
      <c r="S1935" s="149"/>
      <c r="T1935" s="149"/>
      <c r="U1935" s="86"/>
      <c r="W1935" s="203" t="s">
        <v>7342</v>
      </c>
      <c r="X1935" s="204">
        <v>8563</v>
      </c>
      <c r="Y1935" s="3">
        <f t="shared" si="245"/>
        <v>0</v>
      </c>
      <c r="Z1935" s="203" t="s">
        <v>7342</v>
      </c>
      <c r="AA1935" s="49">
        <v>168</v>
      </c>
      <c r="AE1935" s="311" t="s">
        <v>7342</v>
      </c>
      <c r="AF1935" s="318">
        <v>1612.94</v>
      </c>
    </row>
    <row r="1936" spans="1:32" s="16" customFormat="1" ht="16.5" hidden="1" thickBot="1">
      <c r="A1936" s="118" t="s">
        <v>4983</v>
      </c>
      <c r="B1936" s="119"/>
      <c r="C1936" s="99">
        <v>24</v>
      </c>
      <c r="D1936" s="100" t="s">
        <v>1685</v>
      </c>
      <c r="E1936" s="101"/>
      <c r="F1936" s="101"/>
      <c r="G1936" s="102"/>
      <c r="H1936" s="103"/>
      <c r="I1936" s="104">
        <f>SUM(I1769:I1935)</f>
        <v>4559164</v>
      </c>
      <c r="J1936" s="104">
        <f>SUM(J1769:J1935)</f>
        <v>553058</v>
      </c>
      <c r="K1936" s="104">
        <f>SUM(K1769:K1935)</f>
        <v>38804</v>
      </c>
      <c r="L1936" s="105"/>
      <c r="M1936" s="105"/>
      <c r="N1936" s="105"/>
      <c r="O1936" s="107"/>
      <c r="P1936" s="121">
        <f>SUM(P1769:P1935)</f>
        <v>17605024</v>
      </c>
      <c r="Q1936" s="121"/>
      <c r="R1936" s="121"/>
      <c r="S1936" s="121"/>
      <c r="T1936" s="121"/>
      <c r="U1936" s="121"/>
    </row>
    <row r="1937" spans="1:32" ht="15.75" hidden="1">
      <c r="A1937" s="110" t="s">
        <v>6723</v>
      </c>
      <c r="B1937" s="111" t="s">
        <v>4526</v>
      </c>
      <c r="C1937" s="112" t="s">
        <v>2286</v>
      </c>
      <c r="D1937" s="112" t="s">
        <v>2116</v>
      </c>
      <c r="E1937" s="112" t="s">
        <v>2116</v>
      </c>
      <c r="F1937" s="112">
        <v>3</v>
      </c>
      <c r="G1937" s="113" t="s">
        <v>2109</v>
      </c>
      <c r="H1937" s="114" t="s">
        <v>3929</v>
      </c>
      <c r="I1937" s="235">
        <v>32612</v>
      </c>
      <c r="J1937" s="236">
        <v>4054</v>
      </c>
      <c r="K1937" s="237">
        <v>110</v>
      </c>
      <c r="L1937" s="318">
        <v>1409.31</v>
      </c>
      <c r="M1937" s="116">
        <f t="shared" ref="M1937:M1968" si="249" xml:space="preserve"> ROUNDDOWN(K1937/I1937,10)</f>
        <v>3.3729914999999998E-3</v>
      </c>
      <c r="N1937" s="116">
        <f t="shared" ref="N1937:N1968" si="250">ROUNDDOWN(J1937*M1937/L1937,10)</f>
        <v>9.7026966999999992E-3</v>
      </c>
      <c r="O1937" s="117">
        <f t="shared" ref="O1937:O1968" si="251">ROUNDDOWN(N1937/$N$2499,10)</f>
        <v>2.6988419999999998E-4</v>
      </c>
      <c r="P1937" s="29">
        <f>ROUNDDOWN(225000000*O1937,0)</f>
        <v>60723</v>
      </c>
      <c r="Q1937" s="154"/>
      <c r="R1937" s="145"/>
      <c r="S1937" s="145"/>
      <c r="T1937" s="145"/>
      <c r="U1937" s="86"/>
      <c r="W1937" s="203" t="s">
        <v>3929</v>
      </c>
      <c r="X1937" s="204">
        <v>4054</v>
      </c>
      <c r="Y1937" s="3">
        <f t="shared" ref="Y1937:Y2000" si="252">J1937-X1937</f>
        <v>0</v>
      </c>
      <c r="Z1937" s="206" t="s">
        <v>3929</v>
      </c>
      <c r="AA1937" s="234">
        <v>110</v>
      </c>
      <c r="AE1937" s="311" t="s">
        <v>9061</v>
      </c>
      <c r="AF1937" s="318">
        <v>1409.31</v>
      </c>
    </row>
    <row r="1938" spans="1:32" ht="15.75" hidden="1">
      <c r="A1938" s="87" t="s">
        <v>6724</v>
      </c>
      <c r="B1938" s="49" t="s">
        <v>4527</v>
      </c>
      <c r="C1938" s="50" t="s">
        <v>2286</v>
      </c>
      <c r="D1938" s="50" t="s">
        <v>2116</v>
      </c>
      <c r="E1938" s="50" t="s">
        <v>2115</v>
      </c>
      <c r="F1938" s="50" t="s">
        <v>2119</v>
      </c>
      <c r="G1938" s="52" t="s">
        <v>2108</v>
      </c>
      <c r="H1938" s="53" t="s">
        <v>3930</v>
      </c>
      <c r="I1938" s="238">
        <v>4466</v>
      </c>
      <c r="J1938" s="236">
        <v>548</v>
      </c>
      <c r="K1938" s="237">
        <v>27</v>
      </c>
      <c r="L1938" s="318">
        <v>737.35</v>
      </c>
      <c r="M1938" s="33">
        <f t="shared" si="249"/>
        <v>6.0456783999999998E-3</v>
      </c>
      <c r="N1938" s="33">
        <f t="shared" si="250"/>
        <v>4.4931603000000001E-3</v>
      </c>
      <c r="O1938" s="54">
        <f t="shared" si="251"/>
        <v>1.2497889999999999E-4</v>
      </c>
      <c r="P1938" s="29">
        <f t="shared" ref="P1938:P2001" si="253">ROUNDDOWN(225000000*O1938,0)</f>
        <v>28120</v>
      </c>
      <c r="Q1938" s="151"/>
      <c r="R1938" s="146"/>
      <c r="S1938" s="146"/>
      <c r="T1938" s="146"/>
      <c r="U1938" s="86"/>
      <c r="W1938" s="203" t="s">
        <v>3930</v>
      </c>
      <c r="X1938" s="204">
        <v>548</v>
      </c>
      <c r="Y1938" s="3">
        <f t="shared" si="252"/>
        <v>0</v>
      </c>
      <c r="Z1938" s="206" t="s">
        <v>3930</v>
      </c>
      <c r="AA1938" s="234">
        <v>27</v>
      </c>
      <c r="AE1938" s="311" t="s">
        <v>9062</v>
      </c>
      <c r="AF1938" s="318">
        <v>737.35</v>
      </c>
    </row>
    <row r="1939" spans="1:32" ht="15.75" hidden="1">
      <c r="A1939" s="87" t="s">
        <v>6725</v>
      </c>
      <c r="B1939" s="49" t="s">
        <v>4528</v>
      </c>
      <c r="C1939" s="50" t="s">
        <v>2286</v>
      </c>
      <c r="D1939" s="50" t="s">
        <v>2116</v>
      </c>
      <c r="E1939" s="50" t="s">
        <v>2120</v>
      </c>
      <c r="F1939" s="50" t="s">
        <v>2119</v>
      </c>
      <c r="G1939" s="52" t="s">
        <v>2108</v>
      </c>
      <c r="H1939" s="53" t="s">
        <v>3931</v>
      </c>
      <c r="I1939" s="238">
        <v>6100</v>
      </c>
      <c r="J1939" s="236">
        <v>693</v>
      </c>
      <c r="K1939" s="237">
        <v>43</v>
      </c>
      <c r="L1939" s="318">
        <v>832.4</v>
      </c>
      <c r="M1939" s="33">
        <f t="shared" si="249"/>
        <v>7.0491803E-3</v>
      </c>
      <c r="N1939" s="33">
        <f t="shared" si="250"/>
        <v>5.8686711999999999E-3</v>
      </c>
      <c r="O1939" s="54">
        <f t="shared" si="251"/>
        <v>1.6323929999999999E-4</v>
      </c>
      <c r="P1939" s="29">
        <f t="shared" si="253"/>
        <v>36728</v>
      </c>
      <c r="Q1939" s="151"/>
      <c r="R1939" s="146"/>
      <c r="S1939" s="146"/>
      <c r="T1939" s="146"/>
      <c r="U1939" s="86"/>
      <c r="W1939" s="203" t="s">
        <v>3931</v>
      </c>
      <c r="X1939" s="204">
        <v>693</v>
      </c>
      <c r="Y1939" s="3">
        <f t="shared" si="252"/>
        <v>0</v>
      </c>
      <c r="Z1939" s="206" t="s">
        <v>3931</v>
      </c>
      <c r="AA1939" s="234">
        <v>43</v>
      </c>
      <c r="AE1939" s="311" t="s">
        <v>9063</v>
      </c>
      <c r="AF1939" s="318">
        <v>832.4</v>
      </c>
    </row>
    <row r="1940" spans="1:32" ht="15.75" hidden="1">
      <c r="A1940" s="87" t="s">
        <v>6726</v>
      </c>
      <c r="B1940" s="49" t="s">
        <v>4529</v>
      </c>
      <c r="C1940" s="50" t="s">
        <v>2286</v>
      </c>
      <c r="D1940" s="50" t="s">
        <v>2116</v>
      </c>
      <c r="E1940" s="50" t="s">
        <v>2122</v>
      </c>
      <c r="F1940" s="50" t="s">
        <v>2119</v>
      </c>
      <c r="G1940" s="52" t="s">
        <v>2108</v>
      </c>
      <c r="H1940" s="53" t="s">
        <v>3932</v>
      </c>
      <c r="I1940" s="238">
        <v>7465</v>
      </c>
      <c r="J1940" s="236">
        <v>885</v>
      </c>
      <c r="K1940" s="237">
        <v>105</v>
      </c>
      <c r="L1940" s="318">
        <v>838.63</v>
      </c>
      <c r="M1940" s="33">
        <f t="shared" si="249"/>
        <v>1.4065639600000001E-2</v>
      </c>
      <c r="N1940" s="33">
        <f t="shared" si="250"/>
        <v>1.48433648E-2</v>
      </c>
      <c r="O1940" s="54">
        <f t="shared" si="251"/>
        <v>4.128739E-4</v>
      </c>
      <c r="P1940" s="29">
        <f t="shared" si="253"/>
        <v>92896</v>
      </c>
      <c r="Q1940" s="151"/>
      <c r="R1940" s="146"/>
      <c r="S1940" s="146"/>
      <c r="T1940" s="146"/>
      <c r="U1940" s="86"/>
      <c r="W1940" s="203" t="s">
        <v>3932</v>
      </c>
      <c r="X1940" s="204">
        <v>885</v>
      </c>
      <c r="Y1940" s="3">
        <f t="shared" si="252"/>
        <v>0</v>
      </c>
      <c r="Z1940" s="206" t="s">
        <v>3932</v>
      </c>
      <c r="AA1940" s="234">
        <v>105</v>
      </c>
      <c r="AE1940" s="311" t="s">
        <v>9064</v>
      </c>
      <c r="AF1940" s="318">
        <v>838.63</v>
      </c>
    </row>
    <row r="1941" spans="1:32" ht="15.75" hidden="1">
      <c r="A1941" s="87" t="s">
        <v>6727</v>
      </c>
      <c r="B1941" s="49" t="s">
        <v>4530</v>
      </c>
      <c r="C1941" s="50" t="s">
        <v>2286</v>
      </c>
      <c r="D1941" s="50" t="s">
        <v>2116</v>
      </c>
      <c r="E1941" s="50" t="s">
        <v>2124</v>
      </c>
      <c r="F1941" s="50" t="s">
        <v>2119</v>
      </c>
      <c r="G1941" s="52" t="s">
        <v>2108</v>
      </c>
      <c r="H1941" s="53" t="s">
        <v>3933</v>
      </c>
      <c r="I1941" s="238">
        <v>5092</v>
      </c>
      <c r="J1941" s="236">
        <v>648</v>
      </c>
      <c r="K1941" s="237">
        <v>17</v>
      </c>
      <c r="L1941" s="318">
        <v>909.58</v>
      </c>
      <c r="M1941" s="33">
        <f t="shared" si="249"/>
        <v>3.3385703E-3</v>
      </c>
      <c r="N1941" s="33">
        <f t="shared" si="250"/>
        <v>2.3784533000000001E-3</v>
      </c>
      <c r="O1941" s="54">
        <f t="shared" si="251"/>
        <v>6.6157599999999998E-5</v>
      </c>
      <c r="P1941" s="29">
        <f t="shared" si="253"/>
        <v>14885</v>
      </c>
      <c r="Q1941" s="151"/>
      <c r="R1941" s="146"/>
      <c r="S1941" s="146"/>
      <c r="T1941" s="146"/>
      <c r="U1941" s="86"/>
      <c r="W1941" s="203" t="s">
        <v>3933</v>
      </c>
      <c r="X1941" s="204">
        <v>648</v>
      </c>
      <c r="Y1941" s="3">
        <f t="shared" si="252"/>
        <v>0</v>
      </c>
      <c r="Z1941" s="206" t="s">
        <v>3933</v>
      </c>
      <c r="AA1941" s="234">
        <v>17</v>
      </c>
      <c r="AE1941" s="311" t="s">
        <v>9065</v>
      </c>
      <c r="AF1941" s="318">
        <v>909.58</v>
      </c>
    </row>
    <row r="1942" spans="1:32" ht="15.75" hidden="1">
      <c r="A1942" s="87" t="s">
        <v>6728</v>
      </c>
      <c r="B1942" s="49" t="s">
        <v>4531</v>
      </c>
      <c r="C1942" s="50" t="s">
        <v>2286</v>
      </c>
      <c r="D1942" s="50" t="s">
        <v>2116</v>
      </c>
      <c r="E1942" s="50" t="s">
        <v>2126</v>
      </c>
      <c r="F1942" s="50" t="s">
        <v>2119</v>
      </c>
      <c r="G1942" s="52" t="s">
        <v>2108</v>
      </c>
      <c r="H1942" s="53" t="s">
        <v>3934</v>
      </c>
      <c r="I1942" s="238">
        <v>7728</v>
      </c>
      <c r="J1942" s="236">
        <v>980</v>
      </c>
      <c r="K1942" s="237">
        <v>28</v>
      </c>
      <c r="L1942" s="318">
        <v>854.6</v>
      </c>
      <c r="M1942" s="33">
        <f t="shared" si="249"/>
        <v>3.6231884E-3</v>
      </c>
      <c r="N1942" s="33">
        <f t="shared" si="250"/>
        <v>4.1548380000000001E-3</v>
      </c>
      <c r="O1942" s="54">
        <f t="shared" si="251"/>
        <v>1.155684E-4</v>
      </c>
      <c r="P1942" s="29">
        <f t="shared" si="253"/>
        <v>26002</v>
      </c>
      <c r="Q1942" s="151"/>
      <c r="R1942" s="146"/>
      <c r="S1942" s="146"/>
      <c r="T1942" s="146"/>
      <c r="U1942" s="86"/>
      <c r="W1942" s="203" t="s">
        <v>3934</v>
      </c>
      <c r="X1942" s="204">
        <v>980</v>
      </c>
      <c r="Y1942" s="3">
        <f t="shared" si="252"/>
        <v>0</v>
      </c>
      <c r="Z1942" s="206" t="s">
        <v>3934</v>
      </c>
      <c r="AA1942" s="234">
        <v>28</v>
      </c>
      <c r="AE1942" s="311" t="s">
        <v>9066</v>
      </c>
      <c r="AF1942" s="318">
        <v>854.6</v>
      </c>
    </row>
    <row r="1943" spans="1:32" ht="15.75" hidden="1">
      <c r="A1943" s="87" t="s">
        <v>6729</v>
      </c>
      <c r="B1943" s="49" t="s">
        <v>4532</v>
      </c>
      <c r="C1943" s="50" t="s">
        <v>2286</v>
      </c>
      <c r="D1943" s="50" t="s">
        <v>2116</v>
      </c>
      <c r="E1943" s="50" t="s">
        <v>2133</v>
      </c>
      <c r="F1943" s="50" t="s">
        <v>2119</v>
      </c>
      <c r="G1943" s="52" t="s">
        <v>2108</v>
      </c>
      <c r="H1943" s="53" t="s">
        <v>3935</v>
      </c>
      <c r="I1943" s="238">
        <v>3753</v>
      </c>
      <c r="J1943" s="236">
        <v>520</v>
      </c>
      <c r="K1943" s="237">
        <v>9</v>
      </c>
      <c r="L1943" s="318">
        <v>1898.4</v>
      </c>
      <c r="M1943" s="33">
        <f t="shared" si="249"/>
        <v>2.3980815E-3</v>
      </c>
      <c r="N1943" s="33">
        <f t="shared" si="250"/>
        <v>6.5687009999999997E-4</v>
      </c>
      <c r="O1943" s="54">
        <f t="shared" si="251"/>
        <v>1.8270999999999998E-5</v>
      </c>
      <c r="P1943" s="29">
        <f t="shared" si="253"/>
        <v>4110</v>
      </c>
      <c r="Q1943" s="151"/>
      <c r="R1943" s="146"/>
      <c r="S1943" s="146"/>
      <c r="T1943" s="146"/>
      <c r="U1943" s="86"/>
      <c r="W1943" s="203" t="s">
        <v>3935</v>
      </c>
      <c r="X1943" s="204">
        <v>520</v>
      </c>
      <c r="Y1943" s="3">
        <f t="shared" si="252"/>
        <v>0</v>
      </c>
      <c r="Z1943" s="206" t="s">
        <v>3935</v>
      </c>
      <c r="AA1943" s="234">
        <v>9</v>
      </c>
      <c r="AE1943" s="311" t="s">
        <v>9067</v>
      </c>
      <c r="AF1943" s="318">
        <v>1898.4</v>
      </c>
    </row>
    <row r="1944" spans="1:32" ht="15.75" hidden="1">
      <c r="A1944" s="87" t="s">
        <v>6730</v>
      </c>
      <c r="B1944" s="49" t="s">
        <v>4533</v>
      </c>
      <c r="C1944" s="50" t="s">
        <v>2286</v>
      </c>
      <c r="D1944" s="50" t="s">
        <v>2116</v>
      </c>
      <c r="E1944" s="50" t="s">
        <v>2157</v>
      </c>
      <c r="F1944" s="50" t="s">
        <v>2119</v>
      </c>
      <c r="G1944" s="52" t="s">
        <v>2108</v>
      </c>
      <c r="H1944" s="53" t="s">
        <v>3936</v>
      </c>
      <c r="I1944" s="238">
        <v>5563</v>
      </c>
      <c r="J1944" s="236">
        <v>657</v>
      </c>
      <c r="K1944" s="237">
        <v>10</v>
      </c>
      <c r="L1944" s="318">
        <v>656.99</v>
      </c>
      <c r="M1944" s="33">
        <f t="shared" si="249"/>
        <v>1.7975911999999999E-3</v>
      </c>
      <c r="N1944" s="33">
        <f t="shared" si="250"/>
        <v>1.7976184999999999E-3</v>
      </c>
      <c r="O1944" s="54">
        <f t="shared" si="251"/>
        <v>5.0001399999999999E-5</v>
      </c>
      <c r="P1944" s="29">
        <f t="shared" si="253"/>
        <v>11250</v>
      </c>
      <c r="Q1944" s="151"/>
      <c r="R1944" s="146"/>
      <c r="S1944" s="146"/>
      <c r="T1944" s="146"/>
      <c r="U1944" s="86"/>
      <c r="W1944" s="203" t="s">
        <v>3936</v>
      </c>
      <c r="X1944" s="204">
        <v>657</v>
      </c>
      <c r="Y1944" s="3">
        <f t="shared" si="252"/>
        <v>0</v>
      </c>
      <c r="Z1944" s="206" t="s">
        <v>3936</v>
      </c>
      <c r="AA1944" s="234">
        <v>10</v>
      </c>
      <c r="AE1944" s="311" t="s">
        <v>9068</v>
      </c>
      <c r="AF1944" s="318">
        <v>656.99</v>
      </c>
    </row>
    <row r="1945" spans="1:32" ht="15.75" hidden="1">
      <c r="A1945" s="87" t="s">
        <v>6731</v>
      </c>
      <c r="B1945" s="49" t="s">
        <v>4534</v>
      </c>
      <c r="C1945" s="50" t="s">
        <v>2286</v>
      </c>
      <c r="D1945" s="50" t="s">
        <v>2115</v>
      </c>
      <c r="E1945" s="50" t="s">
        <v>2116</v>
      </c>
      <c r="F1945" s="50" t="s">
        <v>2119</v>
      </c>
      <c r="G1945" s="52" t="s">
        <v>2108</v>
      </c>
      <c r="H1945" s="53" t="s">
        <v>3937</v>
      </c>
      <c r="I1945" s="238">
        <v>4451</v>
      </c>
      <c r="J1945" s="236">
        <v>585</v>
      </c>
      <c r="K1945" s="239">
        <v>29</v>
      </c>
      <c r="L1945" s="318">
        <v>622.77</v>
      </c>
      <c r="M1945" s="33">
        <f t="shared" si="249"/>
        <v>6.5153898000000002E-3</v>
      </c>
      <c r="N1945" s="33">
        <f t="shared" si="250"/>
        <v>6.1202417999999996E-3</v>
      </c>
      <c r="O1945" s="54">
        <f t="shared" si="251"/>
        <v>1.7023679999999999E-4</v>
      </c>
      <c r="P1945" s="29">
        <f t="shared" si="253"/>
        <v>38303</v>
      </c>
      <c r="Q1945" s="151"/>
      <c r="R1945" s="146"/>
      <c r="S1945" s="146"/>
      <c r="T1945" s="146"/>
      <c r="U1945" s="86"/>
      <c r="W1945" s="203" t="s">
        <v>3937</v>
      </c>
      <c r="X1945" s="204">
        <v>585</v>
      </c>
      <c r="Y1945" s="3">
        <f t="shared" si="252"/>
        <v>0</v>
      </c>
      <c r="Z1945" s="206" t="s">
        <v>3937</v>
      </c>
      <c r="AA1945" s="215">
        <v>29</v>
      </c>
      <c r="AE1945" s="311" t="s">
        <v>9069</v>
      </c>
      <c r="AF1945" s="318">
        <v>622.77</v>
      </c>
    </row>
    <row r="1946" spans="1:32" ht="15.75" hidden="1">
      <c r="A1946" s="87" t="s">
        <v>6732</v>
      </c>
      <c r="B1946" s="49" t="s">
        <v>4535</v>
      </c>
      <c r="C1946" s="50" t="s">
        <v>2286</v>
      </c>
      <c r="D1946" s="50" t="s">
        <v>2115</v>
      </c>
      <c r="E1946" s="50" t="s">
        <v>2115</v>
      </c>
      <c r="F1946" s="50">
        <v>3</v>
      </c>
      <c r="G1946" s="52" t="s">
        <v>2109</v>
      </c>
      <c r="H1946" s="53" t="s">
        <v>3938</v>
      </c>
      <c r="I1946" s="238">
        <v>28446</v>
      </c>
      <c r="J1946" s="236">
        <v>3697</v>
      </c>
      <c r="K1946" s="237">
        <v>152</v>
      </c>
      <c r="L1946" s="318">
        <v>1186.73</v>
      </c>
      <c r="M1946" s="33">
        <f t="shared" si="249"/>
        <v>5.3434577E-3</v>
      </c>
      <c r="N1946" s="33">
        <f t="shared" si="250"/>
        <v>1.6646383800000001E-2</v>
      </c>
      <c r="O1946" s="54">
        <f t="shared" si="251"/>
        <v>4.6302559999999998E-4</v>
      </c>
      <c r="P1946" s="29">
        <f t="shared" si="253"/>
        <v>104180</v>
      </c>
      <c r="Q1946" s="151"/>
      <c r="R1946" s="146"/>
      <c r="S1946" s="146"/>
      <c r="T1946" s="146"/>
      <c r="U1946" s="86"/>
      <c r="W1946" s="203" t="s">
        <v>3938</v>
      </c>
      <c r="X1946" s="204">
        <v>3697</v>
      </c>
      <c r="Y1946" s="3">
        <f t="shared" si="252"/>
        <v>0</v>
      </c>
      <c r="Z1946" s="206" t="s">
        <v>3938</v>
      </c>
      <c r="AA1946" s="234">
        <v>152</v>
      </c>
      <c r="AE1946" s="311" t="s">
        <v>9070</v>
      </c>
      <c r="AF1946" s="318">
        <v>1186.73</v>
      </c>
    </row>
    <row r="1947" spans="1:32" ht="15.75" hidden="1">
      <c r="A1947" s="87" t="s">
        <v>6733</v>
      </c>
      <c r="B1947" s="49" t="s">
        <v>4536</v>
      </c>
      <c r="C1947" s="50" t="s">
        <v>2286</v>
      </c>
      <c r="D1947" s="50" t="s">
        <v>2115</v>
      </c>
      <c r="E1947" s="50" t="s">
        <v>2120</v>
      </c>
      <c r="F1947" s="50">
        <v>3</v>
      </c>
      <c r="G1947" s="52" t="s">
        <v>2109</v>
      </c>
      <c r="H1947" s="53" t="s">
        <v>3939</v>
      </c>
      <c r="I1947" s="238">
        <v>11675</v>
      </c>
      <c r="J1947" s="236">
        <v>1727</v>
      </c>
      <c r="K1947" s="237">
        <v>111</v>
      </c>
      <c r="L1947" s="318">
        <v>1601.15</v>
      </c>
      <c r="M1947" s="33">
        <f t="shared" si="249"/>
        <v>9.5074945999999994E-3</v>
      </c>
      <c r="N1947" s="33">
        <f t="shared" si="250"/>
        <v>1.02547813E-2</v>
      </c>
      <c r="O1947" s="54">
        <f t="shared" si="251"/>
        <v>2.8524069999999999E-4</v>
      </c>
      <c r="P1947" s="29">
        <f t="shared" si="253"/>
        <v>64179</v>
      </c>
      <c r="Q1947" s="151"/>
      <c r="R1947" s="146"/>
      <c r="S1947" s="146"/>
      <c r="T1947" s="146"/>
      <c r="U1947" s="86"/>
      <c r="W1947" s="203" t="s">
        <v>3939</v>
      </c>
      <c r="X1947" s="204">
        <v>1727</v>
      </c>
      <c r="Y1947" s="3">
        <f t="shared" si="252"/>
        <v>0</v>
      </c>
      <c r="Z1947" s="206" t="s">
        <v>3939</v>
      </c>
      <c r="AA1947" s="234">
        <v>111</v>
      </c>
      <c r="AE1947" s="311" t="s">
        <v>9071</v>
      </c>
      <c r="AF1947" s="318">
        <v>1601.15</v>
      </c>
    </row>
    <row r="1948" spans="1:32" ht="15.75" hidden="1">
      <c r="A1948" s="87" t="s">
        <v>6734</v>
      </c>
      <c r="B1948" s="49" t="s">
        <v>4537</v>
      </c>
      <c r="C1948" s="50" t="s">
        <v>2286</v>
      </c>
      <c r="D1948" s="50" t="s">
        <v>2115</v>
      </c>
      <c r="E1948" s="50" t="s">
        <v>2122</v>
      </c>
      <c r="F1948" s="50" t="s">
        <v>2119</v>
      </c>
      <c r="G1948" s="52" t="s">
        <v>2108</v>
      </c>
      <c r="H1948" s="53" t="s">
        <v>3940</v>
      </c>
      <c r="I1948" s="238">
        <v>5026</v>
      </c>
      <c r="J1948" s="236">
        <v>701</v>
      </c>
      <c r="K1948" s="237">
        <v>26</v>
      </c>
      <c r="L1948" s="318">
        <v>858.82</v>
      </c>
      <c r="M1948" s="33">
        <f t="shared" si="249"/>
        <v>5.1730997999999999E-3</v>
      </c>
      <c r="N1948" s="33">
        <f t="shared" si="250"/>
        <v>4.2224714000000003E-3</v>
      </c>
      <c r="O1948" s="54">
        <f t="shared" si="251"/>
        <v>1.1744959999999999E-4</v>
      </c>
      <c r="P1948" s="29">
        <f t="shared" si="253"/>
        <v>26426</v>
      </c>
      <c r="Q1948" s="151"/>
      <c r="R1948" s="146"/>
      <c r="S1948" s="146"/>
      <c r="T1948" s="146"/>
      <c r="U1948" s="86"/>
      <c r="W1948" s="203" t="s">
        <v>3940</v>
      </c>
      <c r="X1948" s="204">
        <v>701</v>
      </c>
      <c r="Y1948" s="3">
        <f t="shared" si="252"/>
        <v>0</v>
      </c>
      <c r="Z1948" s="206" t="s">
        <v>3940</v>
      </c>
      <c r="AA1948" s="234">
        <v>26</v>
      </c>
      <c r="AE1948" s="311" t="s">
        <v>9072</v>
      </c>
      <c r="AF1948" s="318">
        <v>858.82</v>
      </c>
    </row>
    <row r="1949" spans="1:32" ht="15.75" hidden="1">
      <c r="A1949" s="87" t="s">
        <v>6735</v>
      </c>
      <c r="B1949" s="49" t="s">
        <v>4538</v>
      </c>
      <c r="C1949" s="50" t="s">
        <v>2286</v>
      </c>
      <c r="D1949" s="50" t="s">
        <v>2115</v>
      </c>
      <c r="E1949" s="50" t="s">
        <v>2124</v>
      </c>
      <c r="F1949" s="50" t="s">
        <v>2119</v>
      </c>
      <c r="G1949" s="52" t="s">
        <v>2108</v>
      </c>
      <c r="H1949" s="53" t="s">
        <v>3941</v>
      </c>
      <c r="I1949" s="238">
        <v>4586</v>
      </c>
      <c r="J1949" s="236">
        <v>648</v>
      </c>
      <c r="K1949" s="237">
        <v>13</v>
      </c>
      <c r="L1949" s="318">
        <v>653.13</v>
      </c>
      <c r="M1949" s="33">
        <f t="shared" si="249"/>
        <v>2.8347143E-3</v>
      </c>
      <c r="N1949" s="33">
        <f t="shared" si="250"/>
        <v>2.8124489999999999E-3</v>
      </c>
      <c r="O1949" s="54">
        <f t="shared" si="251"/>
        <v>7.8229300000000007E-5</v>
      </c>
      <c r="P1949" s="29">
        <f t="shared" si="253"/>
        <v>17601</v>
      </c>
      <c r="Q1949" s="151"/>
      <c r="R1949" s="146"/>
      <c r="S1949" s="146"/>
      <c r="T1949" s="146"/>
      <c r="U1949" s="86"/>
      <c r="W1949" s="203" t="s">
        <v>3941</v>
      </c>
      <c r="X1949" s="204">
        <v>648</v>
      </c>
      <c r="Y1949" s="3">
        <f t="shared" si="252"/>
        <v>0</v>
      </c>
      <c r="Z1949" s="206" t="s">
        <v>3941</v>
      </c>
      <c r="AA1949" s="234">
        <v>13</v>
      </c>
      <c r="AE1949" s="311" t="s">
        <v>9073</v>
      </c>
      <c r="AF1949" s="318">
        <v>653.13</v>
      </c>
    </row>
    <row r="1950" spans="1:32" ht="15.75" hidden="1">
      <c r="A1950" s="87" t="s">
        <v>6736</v>
      </c>
      <c r="B1950" s="49" t="s">
        <v>4539</v>
      </c>
      <c r="C1950" s="50" t="s">
        <v>2286</v>
      </c>
      <c r="D1950" s="50" t="s">
        <v>2115</v>
      </c>
      <c r="E1950" s="50" t="s">
        <v>2126</v>
      </c>
      <c r="F1950" s="50">
        <v>3</v>
      </c>
      <c r="G1950" s="52" t="s">
        <v>2109</v>
      </c>
      <c r="H1950" s="53" t="s">
        <v>3942</v>
      </c>
      <c r="I1950" s="238">
        <v>12679</v>
      </c>
      <c r="J1950" s="236">
        <v>1577</v>
      </c>
      <c r="K1950" s="237">
        <v>74</v>
      </c>
      <c r="L1950" s="318">
        <v>1282.4100000000001</v>
      </c>
      <c r="M1950" s="33">
        <f t="shared" si="249"/>
        <v>5.8364224000000001E-3</v>
      </c>
      <c r="N1950" s="33">
        <f t="shared" si="250"/>
        <v>7.1771415000000003E-3</v>
      </c>
      <c r="O1950" s="54">
        <f t="shared" si="251"/>
        <v>1.996349E-4</v>
      </c>
      <c r="P1950" s="29">
        <f t="shared" si="253"/>
        <v>44917</v>
      </c>
      <c r="Q1950" s="151"/>
      <c r="R1950" s="146"/>
      <c r="S1950" s="146"/>
      <c r="T1950" s="146"/>
      <c r="U1950" s="86"/>
      <c r="W1950" s="203" t="s">
        <v>3942</v>
      </c>
      <c r="X1950" s="204">
        <v>1577</v>
      </c>
      <c r="Y1950" s="3">
        <f t="shared" si="252"/>
        <v>0</v>
      </c>
      <c r="Z1950" s="206" t="s">
        <v>3942</v>
      </c>
      <c r="AA1950" s="234">
        <v>74</v>
      </c>
      <c r="AE1950" s="311" t="s">
        <v>9074</v>
      </c>
      <c r="AF1950" s="318">
        <v>1282.4100000000001</v>
      </c>
    </row>
    <row r="1951" spans="1:32" ht="15.75" hidden="1">
      <c r="A1951" s="87" t="s">
        <v>6737</v>
      </c>
      <c r="B1951" s="49" t="s">
        <v>4540</v>
      </c>
      <c r="C1951" s="50" t="s">
        <v>2286</v>
      </c>
      <c r="D1951" s="50" t="s">
        <v>2115</v>
      </c>
      <c r="E1951" s="50" t="s">
        <v>2133</v>
      </c>
      <c r="F1951" s="50" t="s">
        <v>2119</v>
      </c>
      <c r="G1951" s="52" t="s">
        <v>2108</v>
      </c>
      <c r="H1951" s="53" t="s">
        <v>3943</v>
      </c>
      <c r="I1951" s="238">
        <v>4361</v>
      </c>
      <c r="J1951" s="236">
        <v>554</v>
      </c>
      <c r="K1951" s="237">
        <v>12</v>
      </c>
      <c r="L1951" s="318">
        <v>802.61</v>
      </c>
      <c r="M1951" s="33">
        <f t="shared" si="249"/>
        <v>2.7516623999999999E-3</v>
      </c>
      <c r="N1951" s="33">
        <f t="shared" si="250"/>
        <v>1.8993295999999999E-3</v>
      </c>
      <c r="O1951" s="54">
        <f t="shared" si="251"/>
        <v>5.2830500000000002E-5</v>
      </c>
      <c r="P1951" s="29">
        <f t="shared" si="253"/>
        <v>11886</v>
      </c>
      <c r="Q1951" s="151"/>
      <c r="R1951" s="146"/>
      <c r="S1951" s="146"/>
      <c r="T1951" s="146"/>
      <c r="U1951" s="86"/>
      <c r="W1951" s="203" t="s">
        <v>2823</v>
      </c>
      <c r="X1951" s="204">
        <v>554</v>
      </c>
      <c r="Y1951" s="3">
        <f t="shared" si="252"/>
        <v>0</v>
      </c>
      <c r="Z1951" s="206" t="s">
        <v>3943</v>
      </c>
      <c r="AA1951" s="234">
        <v>12</v>
      </c>
      <c r="AE1951" s="311" t="s">
        <v>9075</v>
      </c>
      <c r="AF1951" s="318">
        <v>802.61</v>
      </c>
    </row>
    <row r="1952" spans="1:32" ht="15.75" hidden="1">
      <c r="A1952" s="87" t="s">
        <v>6738</v>
      </c>
      <c r="B1952" s="49" t="s">
        <v>4541</v>
      </c>
      <c r="C1952" s="50" t="s">
        <v>2286</v>
      </c>
      <c r="D1952" s="50" t="s">
        <v>2115</v>
      </c>
      <c r="E1952" s="50" t="s">
        <v>2157</v>
      </c>
      <c r="F1952" s="50" t="s">
        <v>2119</v>
      </c>
      <c r="G1952" s="52" t="s">
        <v>2108</v>
      </c>
      <c r="H1952" s="53" t="s">
        <v>3944</v>
      </c>
      <c r="I1952" s="238">
        <v>8526</v>
      </c>
      <c r="J1952" s="236">
        <v>1169</v>
      </c>
      <c r="K1952" s="237">
        <v>32</v>
      </c>
      <c r="L1952" s="318">
        <v>960.23</v>
      </c>
      <c r="M1952" s="33">
        <f t="shared" si="249"/>
        <v>3.7532253999999999E-3</v>
      </c>
      <c r="N1952" s="33">
        <f t="shared" si="250"/>
        <v>4.5692390999999997E-3</v>
      </c>
      <c r="O1952" s="54">
        <f t="shared" si="251"/>
        <v>1.2709510000000001E-4</v>
      </c>
      <c r="P1952" s="29">
        <f t="shared" si="253"/>
        <v>28596</v>
      </c>
      <c r="Q1952" s="151"/>
      <c r="R1952" s="146"/>
      <c r="S1952" s="146"/>
      <c r="T1952" s="146"/>
      <c r="U1952" s="86"/>
      <c r="W1952" s="203" t="s">
        <v>3944</v>
      </c>
      <c r="X1952" s="204">
        <v>1169</v>
      </c>
      <c r="Y1952" s="3">
        <f t="shared" si="252"/>
        <v>0</v>
      </c>
      <c r="Z1952" s="206" t="s">
        <v>3944</v>
      </c>
      <c r="AA1952" s="234">
        <v>32</v>
      </c>
      <c r="AE1952" s="311" t="s">
        <v>9076</v>
      </c>
      <c r="AF1952" s="318">
        <v>960.23</v>
      </c>
    </row>
    <row r="1953" spans="1:32" ht="15.75" hidden="1">
      <c r="A1953" s="87" t="s">
        <v>6739</v>
      </c>
      <c r="B1953" s="49" t="s">
        <v>4542</v>
      </c>
      <c r="C1953" s="50" t="s">
        <v>2286</v>
      </c>
      <c r="D1953" s="50" t="s">
        <v>2115</v>
      </c>
      <c r="E1953" s="50" t="s">
        <v>2159</v>
      </c>
      <c r="F1953" s="50" t="s">
        <v>2119</v>
      </c>
      <c r="G1953" s="52" t="s">
        <v>2108</v>
      </c>
      <c r="H1953" s="53" t="s">
        <v>3945</v>
      </c>
      <c r="I1953" s="238">
        <v>7136</v>
      </c>
      <c r="J1953" s="236">
        <v>864</v>
      </c>
      <c r="K1953" s="237">
        <v>20</v>
      </c>
      <c r="L1953" s="318">
        <v>864.94</v>
      </c>
      <c r="M1953" s="33">
        <f t="shared" si="249"/>
        <v>2.8026905000000002E-3</v>
      </c>
      <c r="N1953" s="33">
        <f t="shared" si="250"/>
        <v>2.7996445000000002E-3</v>
      </c>
      <c r="O1953" s="54">
        <f t="shared" si="251"/>
        <v>7.7873099999999998E-5</v>
      </c>
      <c r="P1953" s="29">
        <f t="shared" si="253"/>
        <v>17521</v>
      </c>
      <c r="Q1953" s="151"/>
      <c r="R1953" s="146"/>
      <c r="S1953" s="146"/>
      <c r="T1953" s="146"/>
      <c r="U1953" s="86"/>
      <c r="W1953" s="203" t="s">
        <v>3945</v>
      </c>
      <c r="X1953" s="204">
        <v>864</v>
      </c>
      <c r="Y1953" s="3">
        <f t="shared" si="252"/>
        <v>0</v>
      </c>
      <c r="Z1953" s="206" t="s">
        <v>3945</v>
      </c>
      <c r="AA1953" s="234">
        <v>20</v>
      </c>
      <c r="AE1953" s="311" t="s">
        <v>9077</v>
      </c>
      <c r="AF1953" s="318">
        <v>864.94</v>
      </c>
    </row>
    <row r="1954" spans="1:32" ht="15.75" hidden="1">
      <c r="A1954" s="87" t="s">
        <v>6740</v>
      </c>
      <c r="B1954" s="49" t="s">
        <v>4543</v>
      </c>
      <c r="C1954" s="50" t="s">
        <v>2286</v>
      </c>
      <c r="D1954" s="50" t="s">
        <v>2120</v>
      </c>
      <c r="E1954" s="50" t="s">
        <v>2116</v>
      </c>
      <c r="F1954" s="50" t="s">
        <v>2119</v>
      </c>
      <c r="G1954" s="52" t="s">
        <v>2108</v>
      </c>
      <c r="H1954" s="53" t="s">
        <v>3946</v>
      </c>
      <c r="I1954" s="238">
        <v>4133</v>
      </c>
      <c r="J1954" s="236">
        <v>431</v>
      </c>
      <c r="K1954" s="237">
        <v>12</v>
      </c>
      <c r="L1954" s="318">
        <v>580.02</v>
      </c>
      <c r="M1954" s="33">
        <f t="shared" si="249"/>
        <v>2.9034599E-3</v>
      </c>
      <c r="N1954" s="33">
        <f t="shared" si="250"/>
        <v>2.1574965999999998E-3</v>
      </c>
      <c r="O1954" s="54">
        <f t="shared" si="251"/>
        <v>6.00116E-5</v>
      </c>
      <c r="P1954" s="29">
        <f t="shared" si="253"/>
        <v>13502</v>
      </c>
      <c r="Q1954" s="151"/>
      <c r="R1954" s="146"/>
      <c r="S1954" s="146"/>
      <c r="T1954" s="146"/>
      <c r="U1954" s="86"/>
      <c r="W1954" s="203" t="s">
        <v>3946</v>
      </c>
      <c r="X1954" s="204">
        <v>431</v>
      </c>
      <c r="Y1954" s="3">
        <f t="shared" si="252"/>
        <v>0</v>
      </c>
      <c r="Z1954" s="206" t="s">
        <v>3946</v>
      </c>
      <c r="AA1954" s="234">
        <v>12</v>
      </c>
      <c r="AE1954" s="311" t="s">
        <v>9078</v>
      </c>
      <c r="AF1954" s="318">
        <v>580.02</v>
      </c>
    </row>
    <row r="1955" spans="1:32" ht="15.75" hidden="1">
      <c r="A1955" s="87" t="s">
        <v>6741</v>
      </c>
      <c r="B1955" s="49" t="s">
        <v>4544</v>
      </c>
      <c r="C1955" s="50" t="s">
        <v>2286</v>
      </c>
      <c r="D1955" s="50" t="s">
        <v>2120</v>
      </c>
      <c r="E1955" s="50" t="s">
        <v>2115</v>
      </c>
      <c r="F1955" s="50" t="s">
        <v>2119</v>
      </c>
      <c r="G1955" s="52" t="s">
        <v>2108</v>
      </c>
      <c r="H1955" s="53" t="s">
        <v>2771</v>
      </c>
      <c r="I1955" s="238">
        <v>3860</v>
      </c>
      <c r="J1955" s="236">
        <v>417</v>
      </c>
      <c r="K1955" s="237">
        <v>14</v>
      </c>
      <c r="L1955" s="318">
        <v>827.97</v>
      </c>
      <c r="M1955" s="33">
        <f t="shared" si="249"/>
        <v>3.6269430000000001E-3</v>
      </c>
      <c r="N1955" s="33">
        <f t="shared" si="250"/>
        <v>1.8266787E-3</v>
      </c>
      <c r="O1955" s="54">
        <f t="shared" si="251"/>
        <v>5.0809700000000002E-5</v>
      </c>
      <c r="P1955" s="29">
        <f t="shared" si="253"/>
        <v>11432</v>
      </c>
      <c r="Q1955" s="151"/>
      <c r="R1955" s="146"/>
      <c r="S1955" s="146"/>
      <c r="T1955" s="146"/>
      <c r="U1955" s="86"/>
      <c r="W1955" s="203" t="s">
        <v>2771</v>
      </c>
      <c r="X1955" s="204">
        <v>417</v>
      </c>
      <c r="Y1955" s="3">
        <f t="shared" si="252"/>
        <v>0</v>
      </c>
      <c r="Z1955" s="206" t="s">
        <v>2771</v>
      </c>
      <c r="AA1955" s="234">
        <v>14</v>
      </c>
      <c r="AE1955" s="311" t="s">
        <v>7970</v>
      </c>
      <c r="AF1955" s="318">
        <v>827.97</v>
      </c>
    </row>
    <row r="1956" spans="1:32" ht="15.75" hidden="1">
      <c r="A1956" s="87" t="s">
        <v>6742</v>
      </c>
      <c r="B1956" s="49" t="s">
        <v>4545</v>
      </c>
      <c r="C1956" s="50" t="s">
        <v>2286</v>
      </c>
      <c r="D1956" s="50" t="s">
        <v>2120</v>
      </c>
      <c r="E1956" s="50" t="s">
        <v>2120</v>
      </c>
      <c r="F1956" s="50">
        <v>3</v>
      </c>
      <c r="G1956" s="52" t="s">
        <v>2109</v>
      </c>
      <c r="H1956" s="53" t="s">
        <v>3947</v>
      </c>
      <c r="I1956" s="238">
        <v>16379</v>
      </c>
      <c r="J1956" s="236">
        <v>1913</v>
      </c>
      <c r="K1956" s="237">
        <v>139</v>
      </c>
      <c r="L1956" s="318">
        <v>822.65</v>
      </c>
      <c r="M1956" s="33">
        <f t="shared" si="249"/>
        <v>8.4864764999999995E-3</v>
      </c>
      <c r="N1956" s="33">
        <f t="shared" si="250"/>
        <v>1.9734552400000001E-2</v>
      </c>
      <c r="O1956" s="54">
        <f t="shared" si="251"/>
        <v>5.4892419999999996E-4</v>
      </c>
      <c r="P1956" s="29">
        <f t="shared" si="253"/>
        <v>123507</v>
      </c>
      <c r="Q1956" s="151"/>
      <c r="R1956" s="146"/>
      <c r="S1956" s="146"/>
      <c r="T1956" s="146"/>
      <c r="U1956" s="86"/>
      <c r="W1956" s="203" t="s">
        <v>3947</v>
      </c>
      <c r="X1956" s="204">
        <v>1913</v>
      </c>
      <c r="Y1956" s="3">
        <f t="shared" si="252"/>
        <v>0</v>
      </c>
      <c r="Z1956" s="206" t="s">
        <v>3947</v>
      </c>
      <c r="AA1956" s="234">
        <v>139</v>
      </c>
      <c r="AE1956" s="311" t="s">
        <v>9079</v>
      </c>
      <c r="AF1956" s="318">
        <v>822.65</v>
      </c>
    </row>
    <row r="1957" spans="1:32" ht="15.75" hidden="1">
      <c r="A1957" s="87" t="s">
        <v>6743</v>
      </c>
      <c r="B1957" s="49" t="s">
        <v>4546</v>
      </c>
      <c r="C1957" s="50" t="s">
        <v>2286</v>
      </c>
      <c r="D1957" s="50" t="s">
        <v>2120</v>
      </c>
      <c r="E1957" s="50" t="s">
        <v>2122</v>
      </c>
      <c r="F1957" s="50" t="s">
        <v>2119</v>
      </c>
      <c r="G1957" s="52" t="s">
        <v>2108</v>
      </c>
      <c r="H1957" s="53" t="s">
        <v>3948</v>
      </c>
      <c r="I1957" s="238">
        <v>3315</v>
      </c>
      <c r="J1957" s="236">
        <v>333</v>
      </c>
      <c r="K1957" s="237">
        <v>23</v>
      </c>
      <c r="L1957" s="318">
        <v>1007.4</v>
      </c>
      <c r="M1957" s="33">
        <f t="shared" si="249"/>
        <v>6.9381597999999996E-3</v>
      </c>
      <c r="N1957" s="33">
        <f t="shared" si="250"/>
        <v>2.2934357000000002E-3</v>
      </c>
      <c r="O1957" s="54">
        <f t="shared" si="251"/>
        <v>6.3792800000000004E-5</v>
      </c>
      <c r="P1957" s="29">
        <f t="shared" si="253"/>
        <v>14353</v>
      </c>
      <c r="Q1957" s="151"/>
      <c r="R1957" s="146"/>
      <c r="S1957" s="146"/>
      <c r="T1957" s="146"/>
      <c r="U1957" s="86"/>
      <c r="W1957" s="203" t="s">
        <v>3948</v>
      </c>
      <c r="X1957" s="204">
        <v>333</v>
      </c>
      <c r="Y1957" s="3">
        <f t="shared" si="252"/>
        <v>0</v>
      </c>
      <c r="Z1957" s="206" t="s">
        <v>3948</v>
      </c>
      <c r="AA1957" s="234">
        <v>23</v>
      </c>
      <c r="AE1957" s="311" t="s">
        <v>9080</v>
      </c>
      <c r="AF1957" s="318">
        <v>1007.4</v>
      </c>
    </row>
    <row r="1958" spans="1:32" ht="15.75" hidden="1">
      <c r="A1958" s="87" t="s">
        <v>6744</v>
      </c>
      <c r="B1958" s="49" t="s">
        <v>4547</v>
      </c>
      <c r="C1958" s="50" t="s">
        <v>2286</v>
      </c>
      <c r="D1958" s="50" t="s">
        <v>2120</v>
      </c>
      <c r="E1958" s="50" t="s">
        <v>2124</v>
      </c>
      <c r="F1958" s="50">
        <v>3</v>
      </c>
      <c r="G1958" s="52" t="s">
        <v>2109</v>
      </c>
      <c r="H1958" s="53" t="s">
        <v>3949</v>
      </c>
      <c r="I1958" s="238">
        <v>6586</v>
      </c>
      <c r="J1958" s="236">
        <v>861</v>
      </c>
      <c r="K1958" s="237">
        <v>60</v>
      </c>
      <c r="L1958" s="318">
        <v>844.46</v>
      </c>
      <c r="M1958" s="33">
        <f t="shared" si="249"/>
        <v>9.1102338000000008E-3</v>
      </c>
      <c r="N1958" s="33">
        <f t="shared" si="250"/>
        <v>9.2886711999999993E-3</v>
      </c>
      <c r="O1958" s="54">
        <f t="shared" si="251"/>
        <v>2.583679E-4</v>
      </c>
      <c r="P1958" s="29">
        <f t="shared" si="253"/>
        <v>58132</v>
      </c>
      <c r="Q1958" s="151"/>
      <c r="R1958" s="146"/>
      <c r="S1958" s="146"/>
      <c r="T1958" s="146"/>
      <c r="U1958" s="86"/>
      <c r="W1958" s="203" t="s">
        <v>3949</v>
      </c>
      <c r="X1958" s="204">
        <v>861</v>
      </c>
      <c r="Y1958" s="3">
        <f t="shared" si="252"/>
        <v>0</v>
      </c>
      <c r="Z1958" s="206" t="s">
        <v>3949</v>
      </c>
      <c r="AA1958" s="234">
        <v>60</v>
      </c>
      <c r="AE1958" s="311" t="s">
        <v>9081</v>
      </c>
      <c r="AF1958" s="318">
        <v>844.46</v>
      </c>
    </row>
    <row r="1959" spans="1:32" ht="15.75" hidden="1">
      <c r="A1959" s="87" t="s">
        <v>6745</v>
      </c>
      <c r="B1959" s="49" t="s">
        <v>4548</v>
      </c>
      <c r="C1959" s="50" t="s">
        <v>2286</v>
      </c>
      <c r="D1959" s="50" t="s">
        <v>2122</v>
      </c>
      <c r="E1959" s="50" t="s">
        <v>2116</v>
      </c>
      <c r="F1959" s="50" t="s">
        <v>2119</v>
      </c>
      <c r="G1959" s="52" t="s">
        <v>2108</v>
      </c>
      <c r="H1959" s="53" t="s">
        <v>3950</v>
      </c>
      <c r="I1959" s="238">
        <v>10214</v>
      </c>
      <c r="J1959" s="236">
        <v>1600</v>
      </c>
      <c r="K1959" s="237">
        <v>132</v>
      </c>
      <c r="L1959" s="318">
        <v>631.77</v>
      </c>
      <c r="M1959" s="33">
        <f t="shared" si="249"/>
        <v>1.2923438400000001E-2</v>
      </c>
      <c r="N1959" s="33">
        <f t="shared" si="250"/>
        <v>3.2729476600000001E-2</v>
      </c>
      <c r="O1959" s="54">
        <f t="shared" si="251"/>
        <v>9.1038299999999996E-4</v>
      </c>
      <c r="P1959" s="29">
        <f t="shared" si="253"/>
        <v>204836</v>
      </c>
      <c r="Q1959" s="151"/>
      <c r="R1959" s="186"/>
      <c r="S1959" s="146"/>
      <c r="T1959" s="196"/>
      <c r="U1959" s="86"/>
      <c r="W1959" s="203" t="s">
        <v>3950</v>
      </c>
      <c r="X1959" s="204">
        <v>1600</v>
      </c>
      <c r="Y1959" s="3">
        <f t="shared" si="252"/>
        <v>0</v>
      </c>
      <c r="Z1959" s="206" t="s">
        <v>3950</v>
      </c>
      <c r="AA1959" s="234">
        <v>132</v>
      </c>
      <c r="AE1959" s="311" t="s">
        <v>9082</v>
      </c>
      <c r="AF1959" s="318">
        <v>631.77</v>
      </c>
    </row>
    <row r="1960" spans="1:32" ht="15.75" hidden="1">
      <c r="A1960" s="87" t="s">
        <v>6746</v>
      </c>
      <c r="B1960" s="49" t="s">
        <v>4549</v>
      </c>
      <c r="C1960" s="50" t="s">
        <v>2286</v>
      </c>
      <c r="D1960" s="50" t="s">
        <v>2122</v>
      </c>
      <c r="E1960" s="50" t="s">
        <v>2115</v>
      </c>
      <c r="F1960" s="50">
        <v>3</v>
      </c>
      <c r="G1960" s="52" t="s">
        <v>2109</v>
      </c>
      <c r="H1960" s="53" t="s">
        <v>3951</v>
      </c>
      <c r="I1960" s="238">
        <v>11636</v>
      </c>
      <c r="J1960" s="236">
        <v>1578</v>
      </c>
      <c r="K1960" s="237">
        <v>157</v>
      </c>
      <c r="L1960" s="318">
        <v>831</v>
      </c>
      <c r="M1960" s="33">
        <f t="shared" si="249"/>
        <v>1.34926091E-2</v>
      </c>
      <c r="N1960" s="33">
        <f t="shared" si="250"/>
        <v>2.5621344300000001E-2</v>
      </c>
      <c r="O1960" s="54">
        <f t="shared" si="251"/>
        <v>7.1266760000000004E-4</v>
      </c>
      <c r="P1960" s="29">
        <f t="shared" si="253"/>
        <v>160350</v>
      </c>
      <c r="Q1960" s="151"/>
      <c r="R1960" s="146"/>
      <c r="S1960" s="146"/>
      <c r="T1960" s="146"/>
      <c r="U1960" s="86"/>
      <c r="W1960" s="203" t="s">
        <v>3951</v>
      </c>
      <c r="X1960" s="204">
        <v>1578</v>
      </c>
      <c r="Y1960" s="3">
        <f t="shared" si="252"/>
        <v>0</v>
      </c>
      <c r="Z1960" s="206" t="s">
        <v>3951</v>
      </c>
      <c r="AA1960" s="234">
        <v>157</v>
      </c>
      <c r="AE1960" s="311" t="s">
        <v>9083</v>
      </c>
      <c r="AF1960" s="318">
        <v>831</v>
      </c>
    </row>
    <row r="1961" spans="1:32" ht="15.75" hidden="1">
      <c r="A1961" s="87" t="s">
        <v>6747</v>
      </c>
      <c r="B1961" s="49" t="s">
        <v>4550</v>
      </c>
      <c r="C1961" s="50" t="s">
        <v>2286</v>
      </c>
      <c r="D1961" s="50" t="s">
        <v>2122</v>
      </c>
      <c r="E1961" s="50" t="s">
        <v>2120</v>
      </c>
      <c r="F1961" s="50">
        <v>3</v>
      </c>
      <c r="G1961" s="52" t="s">
        <v>2109</v>
      </c>
      <c r="H1961" s="53" t="s">
        <v>3952</v>
      </c>
      <c r="I1961" s="238">
        <v>14992</v>
      </c>
      <c r="J1961" s="236">
        <v>2040</v>
      </c>
      <c r="K1961" s="237">
        <v>77</v>
      </c>
      <c r="L1961" s="318">
        <v>1166.47</v>
      </c>
      <c r="M1961" s="33">
        <f t="shared" si="249"/>
        <v>5.1360724999999999E-3</v>
      </c>
      <c r="N1961" s="33">
        <f t="shared" si="250"/>
        <v>8.9823036999999994E-3</v>
      </c>
      <c r="O1961" s="54">
        <f t="shared" si="251"/>
        <v>2.4984619999999998E-4</v>
      </c>
      <c r="P1961" s="29">
        <f t="shared" si="253"/>
        <v>56215</v>
      </c>
      <c r="Q1961" s="151"/>
      <c r="R1961" s="146"/>
      <c r="S1961" s="146"/>
      <c r="T1961" s="146"/>
      <c r="U1961" s="86"/>
      <c r="W1961" s="203" t="s">
        <v>3952</v>
      </c>
      <c r="X1961" s="204">
        <v>2040</v>
      </c>
      <c r="Y1961" s="3">
        <f t="shared" si="252"/>
        <v>0</v>
      </c>
      <c r="Z1961" s="206" t="s">
        <v>3952</v>
      </c>
      <c r="AA1961" s="234">
        <v>77</v>
      </c>
      <c r="AE1961" s="311" t="s">
        <v>9084</v>
      </c>
      <c r="AF1961" s="318">
        <v>1166.47</v>
      </c>
    </row>
    <row r="1962" spans="1:32" ht="15.75" hidden="1">
      <c r="A1962" s="87" t="s">
        <v>6748</v>
      </c>
      <c r="B1962" s="49" t="s">
        <v>4551</v>
      </c>
      <c r="C1962" s="50" t="s">
        <v>2286</v>
      </c>
      <c r="D1962" s="50" t="s">
        <v>2122</v>
      </c>
      <c r="E1962" s="50" t="s">
        <v>2122</v>
      </c>
      <c r="F1962" s="50">
        <v>3</v>
      </c>
      <c r="G1962" s="52" t="s">
        <v>2109</v>
      </c>
      <c r="H1962" s="53" t="s">
        <v>3500</v>
      </c>
      <c r="I1962" s="238">
        <v>11417</v>
      </c>
      <c r="J1962" s="236">
        <v>1554</v>
      </c>
      <c r="K1962" s="237">
        <v>72</v>
      </c>
      <c r="L1962" s="318">
        <v>1177.21</v>
      </c>
      <c r="M1962" s="33">
        <f t="shared" si="249"/>
        <v>6.3063852000000004E-3</v>
      </c>
      <c r="N1962" s="33">
        <f t="shared" si="250"/>
        <v>8.3248720000000005E-3</v>
      </c>
      <c r="O1962" s="54">
        <f t="shared" si="251"/>
        <v>2.315595E-4</v>
      </c>
      <c r="P1962" s="29">
        <f t="shared" si="253"/>
        <v>52100</v>
      </c>
      <c r="Q1962" s="151"/>
      <c r="R1962" s="146"/>
      <c r="S1962" s="146"/>
      <c r="T1962" s="146"/>
      <c r="U1962" s="86"/>
      <c r="W1962" s="203" t="s">
        <v>3500</v>
      </c>
      <c r="X1962" s="204">
        <v>1554</v>
      </c>
      <c r="Y1962" s="3">
        <f t="shared" si="252"/>
        <v>0</v>
      </c>
      <c r="Z1962" s="206" t="s">
        <v>3500</v>
      </c>
      <c r="AA1962" s="234">
        <v>72</v>
      </c>
      <c r="AE1962" s="311" t="s">
        <v>8677</v>
      </c>
      <c r="AF1962" s="318">
        <v>1177.21</v>
      </c>
    </row>
    <row r="1963" spans="1:32" ht="15.75" hidden="1">
      <c r="A1963" s="87" t="s">
        <v>6749</v>
      </c>
      <c r="B1963" s="49" t="s">
        <v>4552</v>
      </c>
      <c r="C1963" s="50" t="s">
        <v>2286</v>
      </c>
      <c r="D1963" s="50" t="s">
        <v>2122</v>
      </c>
      <c r="E1963" s="50" t="s">
        <v>2124</v>
      </c>
      <c r="F1963" s="50">
        <v>3</v>
      </c>
      <c r="G1963" s="52" t="s">
        <v>2109</v>
      </c>
      <c r="H1963" s="53" t="s">
        <v>3953</v>
      </c>
      <c r="I1963" s="238">
        <v>15688</v>
      </c>
      <c r="J1963" s="236">
        <v>2243</v>
      </c>
      <c r="K1963" s="237">
        <v>109</v>
      </c>
      <c r="L1963" s="318">
        <v>1303.1099999999999</v>
      </c>
      <c r="M1963" s="33">
        <f t="shared" si="249"/>
        <v>6.9479857000000001E-3</v>
      </c>
      <c r="N1963" s="33">
        <f t="shared" si="250"/>
        <v>1.19593372E-2</v>
      </c>
      <c r="O1963" s="54">
        <f t="shared" si="251"/>
        <v>3.3265349999999998E-4</v>
      </c>
      <c r="P1963" s="29">
        <f t="shared" si="253"/>
        <v>74847</v>
      </c>
      <c r="Q1963" s="151"/>
      <c r="R1963" s="146"/>
      <c r="S1963" s="146"/>
      <c r="T1963" s="146"/>
      <c r="U1963" s="86"/>
      <c r="W1963" s="203" t="s">
        <v>3953</v>
      </c>
      <c r="X1963" s="204">
        <v>2243</v>
      </c>
      <c r="Y1963" s="3">
        <f t="shared" si="252"/>
        <v>0</v>
      </c>
      <c r="Z1963" s="206" t="s">
        <v>3953</v>
      </c>
      <c r="AA1963" s="234">
        <v>109</v>
      </c>
      <c r="AE1963" s="311" t="s">
        <v>9085</v>
      </c>
      <c r="AF1963" s="318">
        <v>1303.1099999999999</v>
      </c>
    </row>
    <row r="1964" spans="1:32" ht="15.75" hidden="1">
      <c r="A1964" s="87" t="s">
        <v>6750</v>
      </c>
      <c r="B1964" s="49" t="s">
        <v>4553</v>
      </c>
      <c r="C1964" s="50" t="s">
        <v>2286</v>
      </c>
      <c r="D1964" s="50" t="s">
        <v>2122</v>
      </c>
      <c r="E1964" s="50" t="s">
        <v>2126</v>
      </c>
      <c r="F1964" s="50" t="s">
        <v>2119</v>
      </c>
      <c r="G1964" s="52" t="s">
        <v>2108</v>
      </c>
      <c r="H1964" s="53" t="s">
        <v>3954</v>
      </c>
      <c r="I1964" s="238">
        <v>14126</v>
      </c>
      <c r="J1964" s="236">
        <v>2202</v>
      </c>
      <c r="K1964" s="237">
        <v>89</v>
      </c>
      <c r="L1964" s="318">
        <v>843.68</v>
      </c>
      <c r="M1964" s="33">
        <f t="shared" si="249"/>
        <v>6.3004389000000001E-3</v>
      </c>
      <c r="N1964" s="33">
        <f t="shared" si="250"/>
        <v>1.6444109599999999E-2</v>
      </c>
      <c r="O1964" s="54">
        <f t="shared" si="251"/>
        <v>4.573992E-4</v>
      </c>
      <c r="P1964" s="29">
        <f t="shared" si="253"/>
        <v>102914</v>
      </c>
      <c r="Q1964" s="151"/>
      <c r="R1964" s="146"/>
      <c r="S1964" s="146"/>
      <c r="T1964" s="146"/>
      <c r="U1964" s="86"/>
      <c r="W1964" s="203" t="s">
        <v>3954</v>
      </c>
      <c r="X1964" s="204">
        <v>2202</v>
      </c>
      <c r="Y1964" s="3">
        <f t="shared" si="252"/>
        <v>0</v>
      </c>
      <c r="Z1964" s="206" t="s">
        <v>3954</v>
      </c>
      <c r="AA1964" s="234">
        <v>89</v>
      </c>
      <c r="AE1964" s="311" t="s">
        <v>9086</v>
      </c>
      <c r="AF1964" s="318">
        <v>843.68</v>
      </c>
    </row>
    <row r="1965" spans="1:32" ht="15.75" hidden="1">
      <c r="A1965" s="87" t="s">
        <v>6751</v>
      </c>
      <c r="B1965" s="49" t="s">
        <v>4554</v>
      </c>
      <c r="C1965" s="50" t="s">
        <v>2286</v>
      </c>
      <c r="D1965" s="50" t="s">
        <v>2122</v>
      </c>
      <c r="E1965" s="50" t="s">
        <v>2133</v>
      </c>
      <c r="F1965" s="50" t="s">
        <v>2119</v>
      </c>
      <c r="G1965" s="52" t="s">
        <v>2108</v>
      </c>
      <c r="H1965" s="53" t="s">
        <v>2669</v>
      </c>
      <c r="I1965" s="238">
        <v>6910</v>
      </c>
      <c r="J1965" s="236">
        <v>912</v>
      </c>
      <c r="K1965" s="237">
        <v>49</v>
      </c>
      <c r="L1965" s="318">
        <v>1219.79</v>
      </c>
      <c r="M1965" s="33">
        <f t="shared" si="249"/>
        <v>7.0911721999999998E-3</v>
      </c>
      <c r="N1965" s="33">
        <f t="shared" si="250"/>
        <v>5.3018544000000001E-3</v>
      </c>
      <c r="O1965" s="54">
        <f t="shared" si="251"/>
        <v>1.474731E-4</v>
      </c>
      <c r="P1965" s="29">
        <f t="shared" si="253"/>
        <v>33181</v>
      </c>
      <c r="Q1965" s="151"/>
      <c r="R1965" s="146"/>
      <c r="S1965" s="146"/>
      <c r="T1965" s="146"/>
      <c r="U1965" s="86"/>
      <c r="W1965" s="203" t="s">
        <v>2669</v>
      </c>
      <c r="X1965" s="204">
        <v>912</v>
      </c>
      <c r="Y1965" s="3">
        <f t="shared" si="252"/>
        <v>0</v>
      </c>
      <c r="Z1965" s="206" t="s">
        <v>2669</v>
      </c>
      <c r="AA1965" s="234">
        <v>49</v>
      </c>
      <c r="AE1965" s="311" t="s">
        <v>7871</v>
      </c>
      <c r="AF1965" s="318">
        <v>1219.79</v>
      </c>
    </row>
    <row r="1966" spans="1:32" ht="15.75" hidden="1">
      <c r="A1966" s="87" t="s">
        <v>6752</v>
      </c>
      <c r="B1966" s="49" t="s">
        <v>4555</v>
      </c>
      <c r="C1966" s="50" t="s">
        <v>2286</v>
      </c>
      <c r="D1966" s="50" t="s">
        <v>2122</v>
      </c>
      <c r="E1966" s="50" t="s">
        <v>2157</v>
      </c>
      <c r="F1966" s="50" t="s">
        <v>2119</v>
      </c>
      <c r="G1966" s="52" t="s">
        <v>2108</v>
      </c>
      <c r="H1966" s="53" t="s">
        <v>3955</v>
      </c>
      <c r="I1966" s="238">
        <v>9016</v>
      </c>
      <c r="J1966" s="236">
        <v>1293</v>
      </c>
      <c r="K1966" s="237">
        <v>85</v>
      </c>
      <c r="L1966" s="318">
        <v>766.8</v>
      </c>
      <c r="M1966" s="33">
        <f t="shared" si="249"/>
        <v>9.4276841E-3</v>
      </c>
      <c r="N1966" s="33">
        <f t="shared" si="250"/>
        <v>1.5897229400000001E-2</v>
      </c>
      <c r="O1966" s="54">
        <f t="shared" si="251"/>
        <v>4.4218749999999998E-4</v>
      </c>
      <c r="P1966" s="29">
        <f t="shared" si="253"/>
        <v>99492</v>
      </c>
      <c r="Q1966" s="151"/>
      <c r="R1966" s="146"/>
      <c r="S1966" s="146"/>
      <c r="T1966" s="146"/>
      <c r="U1966" s="86"/>
      <c r="W1966" s="203" t="s">
        <v>3955</v>
      </c>
      <c r="X1966" s="204">
        <v>1293</v>
      </c>
      <c r="Y1966" s="3">
        <f t="shared" si="252"/>
        <v>0</v>
      </c>
      <c r="Z1966" s="206" t="s">
        <v>3955</v>
      </c>
      <c r="AA1966" s="234">
        <v>85</v>
      </c>
      <c r="AE1966" s="311" t="s">
        <v>9087</v>
      </c>
      <c r="AF1966" s="318">
        <v>766.8</v>
      </c>
    </row>
    <row r="1967" spans="1:32" ht="15.75" hidden="1">
      <c r="A1967" s="87" t="s">
        <v>6753</v>
      </c>
      <c r="B1967" s="49" t="s">
        <v>4556</v>
      </c>
      <c r="C1967" s="50" t="s">
        <v>2286</v>
      </c>
      <c r="D1967" s="50" t="s">
        <v>2122</v>
      </c>
      <c r="E1967" s="50" t="s">
        <v>2159</v>
      </c>
      <c r="F1967" s="50" t="s">
        <v>2119</v>
      </c>
      <c r="G1967" s="52" t="s">
        <v>2108</v>
      </c>
      <c r="H1967" s="53" t="s">
        <v>3956</v>
      </c>
      <c r="I1967" s="238">
        <v>10667</v>
      </c>
      <c r="J1967" s="236">
        <v>1550</v>
      </c>
      <c r="K1967" s="237">
        <v>67</v>
      </c>
      <c r="L1967" s="318">
        <v>1532.28</v>
      </c>
      <c r="M1967" s="33">
        <f t="shared" si="249"/>
        <v>6.2810536999999998E-3</v>
      </c>
      <c r="N1967" s="33">
        <f t="shared" si="250"/>
        <v>6.3536907000000002E-3</v>
      </c>
      <c r="O1967" s="54">
        <f t="shared" si="251"/>
        <v>1.7673029999999999E-4</v>
      </c>
      <c r="P1967" s="29">
        <f t="shared" si="253"/>
        <v>39764</v>
      </c>
      <c r="Q1967" s="151"/>
      <c r="R1967" s="146"/>
      <c r="S1967" s="146"/>
      <c r="T1967" s="146"/>
      <c r="U1967" s="86"/>
      <c r="W1967" s="203" t="s">
        <v>3956</v>
      </c>
      <c r="X1967" s="204">
        <v>1550</v>
      </c>
      <c r="Y1967" s="3">
        <f t="shared" si="252"/>
        <v>0</v>
      </c>
      <c r="Z1967" s="206" t="s">
        <v>3956</v>
      </c>
      <c r="AA1967" s="234">
        <v>67</v>
      </c>
      <c r="AE1967" s="311" t="s">
        <v>9088</v>
      </c>
      <c r="AF1967" s="318">
        <v>1532.28</v>
      </c>
    </row>
    <row r="1968" spans="1:32" ht="15.75" hidden="1">
      <c r="A1968" s="87" t="s">
        <v>6754</v>
      </c>
      <c r="B1968" s="49" t="s">
        <v>4557</v>
      </c>
      <c r="C1968" s="50" t="s">
        <v>2286</v>
      </c>
      <c r="D1968" s="50" t="s">
        <v>2122</v>
      </c>
      <c r="E1968" s="50" t="s">
        <v>2172</v>
      </c>
      <c r="F1968" s="50" t="s">
        <v>2119</v>
      </c>
      <c r="G1968" s="52" t="s">
        <v>2108</v>
      </c>
      <c r="H1968" s="53" t="s">
        <v>3957</v>
      </c>
      <c r="I1968" s="238">
        <v>11304</v>
      </c>
      <c r="J1968" s="236">
        <v>1643</v>
      </c>
      <c r="K1968" s="237">
        <v>10</v>
      </c>
      <c r="L1968" s="318">
        <v>1174.3</v>
      </c>
      <c r="M1968" s="33">
        <f t="shared" si="249"/>
        <v>8.8464260000000003E-4</v>
      </c>
      <c r="N1968" s="33">
        <f t="shared" si="250"/>
        <v>1.2377312E-3</v>
      </c>
      <c r="O1968" s="54">
        <f t="shared" si="251"/>
        <v>3.4427900000000003E-5</v>
      </c>
      <c r="P1968" s="29">
        <f t="shared" si="253"/>
        <v>7746</v>
      </c>
      <c r="Q1968" s="151"/>
      <c r="R1968" s="146"/>
      <c r="S1968" s="146"/>
      <c r="T1968" s="146"/>
      <c r="U1968" s="86"/>
      <c r="W1968" s="203" t="s">
        <v>3957</v>
      </c>
      <c r="X1968" s="204">
        <v>1643</v>
      </c>
      <c r="Y1968" s="3">
        <f t="shared" si="252"/>
        <v>0</v>
      </c>
      <c r="Z1968" s="206" t="s">
        <v>3957</v>
      </c>
      <c r="AA1968" s="234">
        <v>10</v>
      </c>
      <c r="AE1968" s="311" t="s">
        <v>9089</v>
      </c>
      <c r="AF1968" s="318">
        <v>1174.3</v>
      </c>
    </row>
    <row r="1969" spans="1:32" ht="15.75" hidden="1">
      <c r="A1969" s="87" t="s">
        <v>6755</v>
      </c>
      <c r="B1969" s="49" t="s">
        <v>4558</v>
      </c>
      <c r="C1969" s="50" t="s">
        <v>2286</v>
      </c>
      <c r="D1969" s="50" t="s">
        <v>2122</v>
      </c>
      <c r="E1969" s="50" t="s">
        <v>2174</v>
      </c>
      <c r="F1969" s="50" t="s">
        <v>2119</v>
      </c>
      <c r="G1969" s="52" t="s">
        <v>2108</v>
      </c>
      <c r="H1969" s="53" t="s">
        <v>3958</v>
      </c>
      <c r="I1969" s="238">
        <v>9360</v>
      </c>
      <c r="J1969" s="236">
        <v>1407</v>
      </c>
      <c r="K1969" s="237">
        <v>22</v>
      </c>
      <c r="L1969" s="318">
        <v>608.65</v>
      </c>
      <c r="M1969" s="33">
        <f t="shared" ref="M1969:M2000" si="254" xml:space="preserve"> ROUNDDOWN(K1969/I1969,10)</f>
        <v>2.3504273000000001E-3</v>
      </c>
      <c r="N1969" s="33">
        <f t="shared" ref="N1969:N2000" si="255">ROUNDDOWN(J1969*M1969/L1969,10)</f>
        <v>5.4334201999999996E-3</v>
      </c>
      <c r="O1969" s="54">
        <f t="shared" ref="O1969:O2000" si="256">ROUNDDOWN(N1969/$N$2499,10)</f>
        <v>1.5113259999999999E-4</v>
      </c>
      <c r="P1969" s="29">
        <f t="shared" si="253"/>
        <v>34004</v>
      </c>
      <c r="Q1969" s="151"/>
      <c r="R1969" s="146"/>
      <c r="S1969" s="146"/>
      <c r="T1969" s="146"/>
      <c r="U1969" s="86"/>
      <c r="W1969" s="203" t="s">
        <v>3958</v>
      </c>
      <c r="X1969" s="204">
        <v>1407</v>
      </c>
      <c r="Y1969" s="3">
        <f t="shared" si="252"/>
        <v>0</v>
      </c>
      <c r="Z1969" s="206" t="s">
        <v>3958</v>
      </c>
      <c r="AA1969" s="234">
        <v>22</v>
      </c>
      <c r="AE1969" s="311" t="s">
        <v>9090</v>
      </c>
      <c r="AF1969" s="318">
        <v>608.65</v>
      </c>
    </row>
    <row r="1970" spans="1:32" ht="15.75" hidden="1">
      <c r="A1970" s="87" t="s">
        <v>6756</v>
      </c>
      <c r="B1970" s="49" t="s">
        <v>4559</v>
      </c>
      <c r="C1970" s="50" t="s">
        <v>2286</v>
      </c>
      <c r="D1970" s="50" t="s">
        <v>2122</v>
      </c>
      <c r="E1970" s="50" t="s">
        <v>2175</v>
      </c>
      <c r="F1970" s="50" t="s">
        <v>2119</v>
      </c>
      <c r="G1970" s="52" t="s">
        <v>2108</v>
      </c>
      <c r="H1970" s="53" t="s">
        <v>3959</v>
      </c>
      <c r="I1970" s="238">
        <v>16018</v>
      </c>
      <c r="J1970" s="236">
        <v>2613</v>
      </c>
      <c r="K1970" s="237">
        <v>84</v>
      </c>
      <c r="L1970" s="318">
        <v>1638.67</v>
      </c>
      <c r="M1970" s="33">
        <f t="shared" si="254"/>
        <v>5.2441003000000003E-3</v>
      </c>
      <c r="N1970" s="33">
        <f t="shared" si="255"/>
        <v>8.3621680999999993E-3</v>
      </c>
      <c r="O1970" s="54">
        <f t="shared" si="256"/>
        <v>2.3259689999999999E-4</v>
      </c>
      <c r="P1970" s="29">
        <f t="shared" si="253"/>
        <v>52334</v>
      </c>
      <c r="Q1970" s="151"/>
      <c r="R1970" s="146"/>
      <c r="S1970" s="146"/>
      <c r="T1970" s="146"/>
      <c r="U1970" s="86"/>
      <c r="W1970" s="203" t="s">
        <v>3959</v>
      </c>
      <c r="X1970" s="204">
        <v>2613</v>
      </c>
      <c r="Y1970" s="3">
        <f t="shared" si="252"/>
        <v>0</v>
      </c>
      <c r="Z1970" s="206" t="s">
        <v>3959</v>
      </c>
      <c r="AA1970" s="234">
        <v>84</v>
      </c>
      <c r="AE1970" s="311" t="s">
        <v>9091</v>
      </c>
      <c r="AF1970" s="318">
        <v>1638.67</v>
      </c>
    </row>
    <row r="1971" spans="1:32" ht="15.75" hidden="1">
      <c r="A1971" s="87" t="s">
        <v>6757</v>
      </c>
      <c r="B1971" s="49" t="s">
        <v>4560</v>
      </c>
      <c r="C1971" s="50" t="s">
        <v>2286</v>
      </c>
      <c r="D1971" s="50" t="s">
        <v>2122</v>
      </c>
      <c r="E1971" s="50" t="s">
        <v>2177</v>
      </c>
      <c r="F1971" s="50" t="s">
        <v>2119</v>
      </c>
      <c r="G1971" s="52" t="s">
        <v>2108</v>
      </c>
      <c r="H1971" s="53" t="s">
        <v>3960</v>
      </c>
      <c r="I1971" s="238">
        <v>9559</v>
      </c>
      <c r="J1971" s="236">
        <v>1093</v>
      </c>
      <c r="K1971" s="237">
        <v>201</v>
      </c>
      <c r="L1971" s="318">
        <v>744.37</v>
      </c>
      <c r="M1971" s="33">
        <f t="shared" si="254"/>
        <v>2.1027304100000001E-2</v>
      </c>
      <c r="N1971" s="33">
        <f t="shared" si="255"/>
        <v>3.0875563700000001E-2</v>
      </c>
      <c r="O1971" s="54">
        <f t="shared" si="256"/>
        <v>8.5881569999999999E-4</v>
      </c>
      <c r="P1971" s="29">
        <f t="shared" si="253"/>
        <v>193233</v>
      </c>
      <c r="Q1971" s="151"/>
      <c r="R1971" s="146"/>
      <c r="S1971" s="146"/>
      <c r="T1971" s="146"/>
      <c r="U1971" s="86"/>
      <c r="W1971" s="203" t="s">
        <v>3960</v>
      </c>
      <c r="X1971" s="204">
        <v>1093</v>
      </c>
      <c r="Y1971" s="3">
        <f t="shared" si="252"/>
        <v>0</v>
      </c>
      <c r="Z1971" s="206" t="s">
        <v>3960</v>
      </c>
      <c r="AA1971" s="234">
        <v>201</v>
      </c>
      <c r="AE1971" s="311" t="s">
        <v>9092</v>
      </c>
      <c r="AF1971" s="318">
        <v>744.37</v>
      </c>
    </row>
    <row r="1972" spans="1:32" ht="15.75" hidden="1">
      <c r="A1972" s="87" t="s">
        <v>6758</v>
      </c>
      <c r="B1972" s="49" t="s">
        <v>4561</v>
      </c>
      <c r="C1972" s="50" t="s">
        <v>2286</v>
      </c>
      <c r="D1972" s="50" t="s">
        <v>2122</v>
      </c>
      <c r="E1972" s="50" t="s">
        <v>2179</v>
      </c>
      <c r="F1972" s="50" t="s">
        <v>2119</v>
      </c>
      <c r="G1972" s="52" t="s">
        <v>2108</v>
      </c>
      <c r="H1972" s="53" t="s">
        <v>3961</v>
      </c>
      <c r="I1972" s="238">
        <v>16338</v>
      </c>
      <c r="J1972" s="236">
        <v>2450</v>
      </c>
      <c r="K1972" s="237">
        <v>159</v>
      </c>
      <c r="L1972" s="318">
        <v>1523.24</v>
      </c>
      <c r="M1972" s="33">
        <f t="shared" si="254"/>
        <v>9.7319133000000006E-3</v>
      </c>
      <c r="N1972" s="33">
        <f t="shared" si="255"/>
        <v>1.5652942100000001E-2</v>
      </c>
      <c r="O1972" s="54">
        <f t="shared" si="256"/>
        <v>4.3539259999999998E-4</v>
      </c>
      <c r="P1972" s="29">
        <f t="shared" si="253"/>
        <v>97963</v>
      </c>
      <c r="Q1972" s="151"/>
      <c r="R1972" s="146"/>
      <c r="S1972" s="146"/>
      <c r="T1972" s="146"/>
      <c r="U1972" s="86"/>
      <c r="W1972" s="203" t="s">
        <v>3961</v>
      </c>
      <c r="X1972" s="204">
        <v>2450</v>
      </c>
      <c r="Y1972" s="3">
        <f t="shared" si="252"/>
        <v>0</v>
      </c>
      <c r="Z1972" s="206" t="s">
        <v>3961</v>
      </c>
      <c r="AA1972" s="234">
        <v>159</v>
      </c>
      <c r="AE1972" s="311" t="s">
        <v>9093</v>
      </c>
      <c r="AF1972" s="318">
        <v>1523.24</v>
      </c>
    </row>
    <row r="1973" spans="1:32" ht="15.75" hidden="1">
      <c r="A1973" s="87" t="s">
        <v>6759</v>
      </c>
      <c r="B1973" s="49" t="s">
        <v>4562</v>
      </c>
      <c r="C1973" s="50" t="s">
        <v>2286</v>
      </c>
      <c r="D1973" s="50" t="s">
        <v>2122</v>
      </c>
      <c r="E1973" s="50" t="s">
        <v>2211</v>
      </c>
      <c r="F1973" s="50" t="s">
        <v>2119</v>
      </c>
      <c r="G1973" s="52" t="s">
        <v>2108</v>
      </c>
      <c r="H1973" s="53" t="s">
        <v>3962</v>
      </c>
      <c r="I1973" s="238">
        <v>4781</v>
      </c>
      <c r="J1973" s="236">
        <v>679</v>
      </c>
      <c r="K1973" s="237">
        <v>53</v>
      </c>
      <c r="L1973" s="318">
        <v>865.16</v>
      </c>
      <c r="M1973" s="33">
        <f t="shared" si="254"/>
        <v>1.10855469E-2</v>
      </c>
      <c r="N1973" s="33">
        <f t="shared" si="255"/>
        <v>8.7002246000000005E-3</v>
      </c>
      <c r="O1973" s="54">
        <f t="shared" si="256"/>
        <v>2.4200010000000001E-4</v>
      </c>
      <c r="P1973" s="29">
        <f t="shared" si="253"/>
        <v>54450</v>
      </c>
      <c r="Q1973" s="151"/>
      <c r="R1973" s="186"/>
      <c r="S1973" s="146"/>
      <c r="T1973" s="196"/>
      <c r="U1973" s="86"/>
      <c r="W1973" s="203" t="s">
        <v>3962</v>
      </c>
      <c r="X1973" s="204">
        <v>679</v>
      </c>
      <c r="Y1973" s="3">
        <f t="shared" si="252"/>
        <v>0</v>
      </c>
      <c r="Z1973" s="206" t="s">
        <v>3962</v>
      </c>
      <c r="AA1973" s="234">
        <v>53</v>
      </c>
      <c r="AE1973" s="311" t="s">
        <v>9094</v>
      </c>
      <c r="AF1973" s="318">
        <v>865.16</v>
      </c>
    </row>
    <row r="1974" spans="1:32" ht="15.75" hidden="1">
      <c r="A1974" s="87" t="s">
        <v>6760</v>
      </c>
      <c r="B1974" s="49" t="s">
        <v>4563</v>
      </c>
      <c r="C1974" s="50" t="s">
        <v>2286</v>
      </c>
      <c r="D1974" s="50" t="s">
        <v>2122</v>
      </c>
      <c r="E1974" s="50" t="s">
        <v>2215</v>
      </c>
      <c r="F1974" s="50" t="s">
        <v>2119</v>
      </c>
      <c r="G1974" s="52" t="s">
        <v>2108</v>
      </c>
      <c r="H1974" s="53" t="s">
        <v>3963</v>
      </c>
      <c r="I1974" s="238">
        <v>5676</v>
      </c>
      <c r="J1974" s="236">
        <v>734</v>
      </c>
      <c r="K1974" s="237">
        <v>106</v>
      </c>
      <c r="L1974" s="318">
        <v>743.06</v>
      </c>
      <c r="M1974" s="33">
        <f t="shared" si="254"/>
        <v>1.8675123299999999E-2</v>
      </c>
      <c r="N1974" s="33">
        <f t="shared" si="255"/>
        <v>1.8447420799999999E-2</v>
      </c>
      <c r="O1974" s="54">
        <f t="shared" si="256"/>
        <v>5.131221E-4</v>
      </c>
      <c r="P1974" s="29">
        <f t="shared" si="253"/>
        <v>115452</v>
      </c>
      <c r="Q1974" s="151"/>
      <c r="R1974" s="146"/>
      <c r="S1974" s="146"/>
      <c r="T1974" s="146"/>
      <c r="U1974" s="86"/>
      <c r="W1974" s="203" t="s">
        <v>3963</v>
      </c>
      <c r="X1974" s="204">
        <v>734</v>
      </c>
      <c r="Y1974" s="3">
        <f t="shared" si="252"/>
        <v>0</v>
      </c>
      <c r="Z1974" s="206" t="s">
        <v>3963</v>
      </c>
      <c r="AA1974" s="234">
        <v>106</v>
      </c>
      <c r="AE1974" s="311" t="s">
        <v>9095</v>
      </c>
      <c r="AF1974" s="318">
        <v>743.06</v>
      </c>
    </row>
    <row r="1975" spans="1:32" ht="15.75" hidden="1">
      <c r="A1975" s="87" t="s">
        <v>6761</v>
      </c>
      <c r="B1975" s="49" t="s">
        <v>4564</v>
      </c>
      <c r="C1975" s="50" t="s">
        <v>2286</v>
      </c>
      <c r="D1975" s="50" t="s">
        <v>2122</v>
      </c>
      <c r="E1975" s="50" t="s">
        <v>2222</v>
      </c>
      <c r="F1975" s="50" t="s">
        <v>2119</v>
      </c>
      <c r="G1975" s="52" t="s">
        <v>2108</v>
      </c>
      <c r="H1975" s="53" t="s">
        <v>3964</v>
      </c>
      <c r="I1975" s="238">
        <v>7728</v>
      </c>
      <c r="J1975" s="236">
        <v>1108</v>
      </c>
      <c r="K1975" s="237">
        <v>129</v>
      </c>
      <c r="L1975" s="318">
        <v>4365.28</v>
      </c>
      <c r="M1975" s="33">
        <f t="shared" si="254"/>
        <v>1.6692546499999999E-2</v>
      </c>
      <c r="N1975" s="33">
        <f t="shared" si="255"/>
        <v>4.2369197999999999E-3</v>
      </c>
      <c r="O1975" s="54">
        <f t="shared" si="256"/>
        <v>1.178515E-4</v>
      </c>
      <c r="P1975" s="29">
        <f t="shared" si="253"/>
        <v>26516</v>
      </c>
      <c r="Q1975" s="151"/>
      <c r="R1975" s="146"/>
      <c r="S1975" s="146"/>
      <c r="T1975" s="146"/>
      <c r="U1975" s="86"/>
      <c r="W1975" s="203" t="s">
        <v>3964</v>
      </c>
      <c r="X1975" s="204">
        <v>1108</v>
      </c>
      <c r="Y1975" s="3">
        <f t="shared" si="252"/>
        <v>0</v>
      </c>
      <c r="Z1975" s="206" t="s">
        <v>3964</v>
      </c>
      <c r="AA1975" s="234">
        <v>129</v>
      </c>
      <c r="AE1975" s="311" t="s">
        <v>9096</v>
      </c>
      <c r="AF1975" s="318">
        <v>4365.28</v>
      </c>
    </row>
    <row r="1976" spans="1:32" ht="15.75" hidden="1">
      <c r="A1976" s="87" t="s">
        <v>6762</v>
      </c>
      <c r="B1976" s="49" t="s">
        <v>4565</v>
      </c>
      <c r="C1976" s="50" t="s">
        <v>2286</v>
      </c>
      <c r="D1976" s="50" t="s">
        <v>2122</v>
      </c>
      <c r="E1976" s="50" t="s">
        <v>2228</v>
      </c>
      <c r="F1976" s="50" t="s">
        <v>2119</v>
      </c>
      <c r="G1976" s="52" t="s">
        <v>2108</v>
      </c>
      <c r="H1976" s="53" t="s">
        <v>3965</v>
      </c>
      <c r="I1976" s="238">
        <v>10567</v>
      </c>
      <c r="J1976" s="236">
        <v>1634</v>
      </c>
      <c r="K1976" s="237">
        <v>42</v>
      </c>
      <c r="L1976" s="318">
        <v>999.71</v>
      </c>
      <c r="M1976" s="33">
        <f t="shared" si="254"/>
        <v>3.974638E-3</v>
      </c>
      <c r="N1976" s="33">
        <f t="shared" si="255"/>
        <v>6.4964424E-3</v>
      </c>
      <c r="O1976" s="54">
        <f t="shared" si="256"/>
        <v>1.8070099999999999E-4</v>
      </c>
      <c r="P1976" s="29">
        <f t="shared" si="253"/>
        <v>40657</v>
      </c>
      <c r="Q1976" s="151"/>
      <c r="R1976" s="146"/>
      <c r="S1976" s="146"/>
      <c r="T1976" s="146"/>
      <c r="U1976" s="86"/>
      <c r="W1976" s="203" t="s">
        <v>3965</v>
      </c>
      <c r="X1976" s="204">
        <v>1634</v>
      </c>
      <c r="Y1976" s="3">
        <f t="shared" si="252"/>
        <v>0</v>
      </c>
      <c r="Z1976" s="206" t="s">
        <v>3965</v>
      </c>
      <c r="AA1976" s="234">
        <v>42</v>
      </c>
      <c r="AE1976" s="311" t="s">
        <v>9097</v>
      </c>
      <c r="AF1976" s="318">
        <v>999.71</v>
      </c>
    </row>
    <row r="1977" spans="1:32" ht="15.75" hidden="1">
      <c r="A1977" s="87" t="s">
        <v>6763</v>
      </c>
      <c r="B1977" s="49" t="s">
        <v>4566</v>
      </c>
      <c r="C1977" s="50" t="s">
        <v>2286</v>
      </c>
      <c r="D1977" s="50" t="s">
        <v>2122</v>
      </c>
      <c r="E1977" s="50" t="s">
        <v>2234</v>
      </c>
      <c r="F1977" s="50" t="s">
        <v>2119</v>
      </c>
      <c r="G1977" s="52" t="s">
        <v>2108</v>
      </c>
      <c r="H1977" s="53" t="s">
        <v>3966</v>
      </c>
      <c r="I1977" s="238">
        <v>12980</v>
      </c>
      <c r="J1977" s="236">
        <v>1596</v>
      </c>
      <c r="K1977" s="237">
        <v>134</v>
      </c>
      <c r="L1977" s="318">
        <v>1230.3599999999999</v>
      </c>
      <c r="M1977" s="33">
        <f t="shared" si="254"/>
        <v>1.0323574699999999E-2</v>
      </c>
      <c r="N1977" s="33">
        <f t="shared" si="255"/>
        <v>1.3391548099999999E-2</v>
      </c>
      <c r="O1977" s="54">
        <f t="shared" si="256"/>
        <v>3.7249100000000002E-4</v>
      </c>
      <c r="P1977" s="29">
        <f t="shared" si="253"/>
        <v>83810</v>
      </c>
      <c r="Q1977" s="151"/>
      <c r="R1977" s="146"/>
      <c r="S1977" s="146"/>
      <c r="T1977" s="146"/>
      <c r="U1977" s="86"/>
      <c r="W1977" s="203" t="s">
        <v>3966</v>
      </c>
      <c r="X1977" s="204">
        <v>1596</v>
      </c>
      <c r="Y1977" s="3">
        <f t="shared" si="252"/>
        <v>0</v>
      </c>
      <c r="Z1977" s="206" t="s">
        <v>3966</v>
      </c>
      <c r="AA1977" s="234">
        <v>134</v>
      </c>
      <c r="AE1977" s="311" t="s">
        <v>9098</v>
      </c>
      <c r="AF1977" s="318">
        <v>1230.3599999999999</v>
      </c>
    </row>
    <row r="1978" spans="1:32" ht="15.75" hidden="1">
      <c r="A1978" s="87" t="s">
        <v>6764</v>
      </c>
      <c r="B1978" s="49" t="s">
        <v>4567</v>
      </c>
      <c r="C1978" s="50" t="s">
        <v>2286</v>
      </c>
      <c r="D1978" s="50" t="s">
        <v>2124</v>
      </c>
      <c r="E1978" s="50" t="s">
        <v>2116</v>
      </c>
      <c r="F1978" s="50" t="s">
        <v>2119</v>
      </c>
      <c r="G1978" s="52" t="s">
        <v>2108</v>
      </c>
      <c r="H1978" s="53" t="s">
        <v>3967</v>
      </c>
      <c r="I1978" s="238">
        <v>4572</v>
      </c>
      <c r="J1978" s="236">
        <v>568</v>
      </c>
      <c r="K1978" s="237">
        <v>40</v>
      </c>
      <c r="L1978" s="318">
        <v>732.43</v>
      </c>
      <c r="M1978" s="33">
        <f t="shared" si="254"/>
        <v>8.7489062999999995E-3</v>
      </c>
      <c r="N1978" s="33">
        <f t="shared" si="255"/>
        <v>6.7847832E-3</v>
      </c>
      <c r="O1978" s="54">
        <f t="shared" si="256"/>
        <v>1.8872130000000001E-4</v>
      </c>
      <c r="P1978" s="29">
        <f t="shared" si="253"/>
        <v>42462</v>
      </c>
      <c r="Q1978" s="151"/>
      <c r="R1978" s="146"/>
      <c r="S1978" s="146"/>
      <c r="T1978" s="146"/>
      <c r="U1978" s="86"/>
      <c r="W1978" s="203" t="s">
        <v>3967</v>
      </c>
      <c r="X1978" s="204">
        <v>568</v>
      </c>
      <c r="Y1978" s="3">
        <f t="shared" si="252"/>
        <v>0</v>
      </c>
      <c r="Z1978" s="206" t="s">
        <v>3967</v>
      </c>
      <c r="AA1978" s="234">
        <v>40</v>
      </c>
      <c r="AE1978" s="311" t="s">
        <v>9099</v>
      </c>
      <c r="AF1978" s="318">
        <v>732.43</v>
      </c>
    </row>
    <row r="1979" spans="1:32" ht="15.75" hidden="1">
      <c r="A1979" s="87" t="s">
        <v>6765</v>
      </c>
      <c r="B1979" s="49" t="s">
        <v>4568</v>
      </c>
      <c r="C1979" s="50" t="s">
        <v>2286</v>
      </c>
      <c r="D1979" s="50" t="s">
        <v>2124</v>
      </c>
      <c r="E1979" s="50" t="s">
        <v>2115</v>
      </c>
      <c r="F1979" s="50" t="s">
        <v>2119</v>
      </c>
      <c r="G1979" s="52" t="s">
        <v>2108</v>
      </c>
      <c r="H1979" s="53" t="s">
        <v>3968</v>
      </c>
      <c r="I1979" s="238">
        <v>4664</v>
      </c>
      <c r="J1979" s="236">
        <v>612</v>
      </c>
      <c r="K1979" s="237">
        <v>31</v>
      </c>
      <c r="L1979" s="318">
        <v>731.15</v>
      </c>
      <c r="M1979" s="33">
        <f t="shared" si="254"/>
        <v>6.6466551999999996E-3</v>
      </c>
      <c r="N1979" s="33">
        <f t="shared" si="255"/>
        <v>5.5634999000000003E-3</v>
      </c>
      <c r="O1979" s="54">
        <f t="shared" si="256"/>
        <v>1.547509E-4</v>
      </c>
      <c r="P1979" s="29">
        <f t="shared" si="253"/>
        <v>34818</v>
      </c>
      <c r="Q1979" s="151"/>
      <c r="R1979" s="146"/>
      <c r="S1979" s="146"/>
      <c r="T1979" s="146"/>
      <c r="U1979" s="86"/>
      <c r="W1979" s="203" t="s">
        <v>3968</v>
      </c>
      <c r="X1979" s="204">
        <v>612</v>
      </c>
      <c r="Y1979" s="3">
        <f t="shared" si="252"/>
        <v>0</v>
      </c>
      <c r="Z1979" s="206" t="s">
        <v>3968</v>
      </c>
      <c r="AA1979" s="234">
        <v>31</v>
      </c>
      <c r="AE1979" s="311" t="s">
        <v>9100</v>
      </c>
      <c r="AF1979" s="318">
        <v>731.15</v>
      </c>
    </row>
    <row r="1980" spans="1:32" ht="15.75" hidden="1">
      <c r="A1980" s="87" t="s">
        <v>6766</v>
      </c>
      <c r="B1980" s="49" t="s">
        <v>4569</v>
      </c>
      <c r="C1980" s="50" t="s">
        <v>2286</v>
      </c>
      <c r="D1980" s="50" t="s">
        <v>2124</v>
      </c>
      <c r="E1980" s="50" t="s">
        <v>2120</v>
      </c>
      <c r="F1980" s="50">
        <v>3</v>
      </c>
      <c r="G1980" s="52" t="s">
        <v>2109</v>
      </c>
      <c r="H1980" s="53" t="s">
        <v>3969</v>
      </c>
      <c r="I1980" s="238">
        <v>35917</v>
      </c>
      <c r="J1980" s="236">
        <v>4224</v>
      </c>
      <c r="K1980" s="237">
        <v>350</v>
      </c>
      <c r="L1980" s="318">
        <v>1519.28</v>
      </c>
      <c r="M1980" s="33">
        <f t="shared" si="254"/>
        <v>9.7446891000000004E-3</v>
      </c>
      <c r="N1980" s="33">
        <f t="shared" si="255"/>
        <v>2.7092811500000001E-2</v>
      </c>
      <c r="O1980" s="54">
        <f t="shared" si="256"/>
        <v>7.5359699999999995E-4</v>
      </c>
      <c r="P1980" s="29">
        <f t="shared" si="253"/>
        <v>169559</v>
      </c>
      <c r="Q1980" s="151"/>
      <c r="R1980" s="146"/>
      <c r="S1980" s="146"/>
      <c r="T1980" s="146"/>
      <c r="U1980" s="86"/>
      <c r="W1980" s="203" t="s">
        <v>3969</v>
      </c>
      <c r="X1980" s="204">
        <v>4224</v>
      </c>
      <c r="Y1980" s="3">
        <f t="shared" si="252"/>
        <v>0</v>
      </c>
      <c r="Z1980" s="206" t="s">
        <v>3969</v>
      </c>
      <c r="AA1980" s="234">
        <v>350</v>
      </c>
      <c r="AE1980" s="311" t="s">
        <v>9101</v>
      </c>
      <c r="AF1980" s="318">
        <v>1519.28</v>
      </c>
    </row>
    <row r="1981" spans="1:32" ht="15.75" hidden="1">
      <c r="A1981" s="87" t="s">
        <v>6767</v>
      </c>
      <c r="B1981" s="49" t="s">
        <v>4570</v>
      </c>
      <c r="C1981" s="50" t="s">
        <v>2286</v>
      </c>
      <c r="D1981" s="50" t="s">
        <v>2124</v>
      </c>
      <c r="E1981" s="50" t="s">
        <v>2122</v>
      </c>
      <c r="F1981" s="50" t="s">
        <v>2119</v>
      </c>
      <c r="G1981" s="52" t="s">
        <v>2108</v>
      </c>
      <c r="H1981" s="53" t="s">
        <v>3970</v>
      </c>
      <c r="I1981" s="238">
        <v>9042</v>
      </c>
      <c r="J1981" s="236">
        <v>1237</v>
      </c>
      <c r="K1981" s="237">
        <v>188</v>
      </c>
      <c r="L1981" s="318">
        <v>627.36</v>
      </c>
      <c r="M1981" s="33">
        <f t="shared" si="254"/>
        <v>2.0791860200000001E-2</v>
      </c>
      <c r="N1981" s="33">
        <f t="shared" si="255"/>
        <v>4.09964471E-2</v>
      </c>
      <c r="O1981" s="54">
        <f t="shared" si="256"/>
        <v>1.140332E-3</v>
      </c>
      <c r="P1981" s="29">
        <f t="shared" si="253"/>
        <v>256574</v>
      </c>
      <c r="Q1981" s="151"/>
      <c r="R1981" s="146"/>
      <c r="S1981" s="146"/>
      <c r="T1981" s="146"/>
      <c r="U1981" s="86"/>
      <c r="W1981" s="203" t="s">
        <v>3970</v>
      </c>
      <c r="X1981" s="204">
        <v>1237</v>
      </c>
      <c r="Y1981" s="3">
        <f t="shared" si="252"/>
        <v>0</v>
      </c>
      <c r="Z1981" s="206" t="s">
        <v>3970</v>
      </c>
      <c r="AA1981" s="234">
        <v>188</v>
      </c>
      <c r="AE1981" s="311" t="s">
        <v>9102</v>
      </c>
      <c r="AF1981" s="318">
        <v>627.36</v>
      </c>
    </row>
    <row r="1982" spans="1:32" ht="15.75" hidden="1">
      <c r="A1982" s="87" t="s">
        <v>6768</v>
      </c>
      <c r="B1982" s="49" t="s">
        <v>4571</v>
      </c>
      <c r="C1982" s="50" t="s">
        <v>2286</v>
      </c>
      <c r="D1982" s="50" t="s">
        <v>2124</v>
      </c>
      <c r="E1982" s="50" t="s">
        <v>2124</v>
      </c>
      <c r="F1982" s="50" t="s">
        <v>2119</v>
      </c>
      <c r="G1982" s="52" t="s">
        <v>2108</v>
      </c>
      <c r="H1982" s="53" t="s">
        <v>3971</v>
      </c>
      <c r="I1982" s="238">
        <v>3151</v>
      </c>
      <c r="J1982" s="236">
        <v>384</v>
      </c>
      <c r="K1982" s="237">
        <v>79</v>
      </c>
      <c r="L1982" s="318">
        <v>875.96</v>
      </c>
      <c r="M1982" s="33">
        <f t="shared" si="254"/>
        <v>2.50714059E-2</v>
      </c>
      <c r="N1982" s="33">
        <f t="shared" si="255"/>
        <v>1.09907071E-2</v>
      </c>
      <c r="O1982" s="54">
        <f t="shared" si="256"/>
        <v>3.0571070000000002E-4</v>
      </c>
      <c r="P1982" s="29">
        <f t="shared" si="253"/>
        <v>68784</v>
      </c>
      <c r="Q1982" s="151"/>
      <c r="R1982" s="146"/>
      <c r="S1982" s="146"/>
      <c r="T1982" s="146"/>
      <c r="U1982" s="86"/>
      <c r="W1982" s="203" t="s">
        <v>3971</v>
      </c>
      <c r="X1982" s="204">
        <v>384</v>
      </c>
      <c r="Y1982" s="3">
        <f t="shared" si="252"/>
        <v>0</v>
      </c>
      <c r="Z1982" s="206" t="s">
        <v>3971</v>
      </c>
      <c r="AA1982" s="234">
        <v>79</v>
      </c>
      <c r="AE1982" s="311" t="s">
        <v>9103</v>
      </c>
      <c r="AF1982" s="318">
        <v>875.96</v>
      </c>
    </row>
    <row r="1983" spans="1:32" ht="15.75" hidden="1">
      <c r="A1983" s="87" t="s">
        <v>6769</v>
      </c>
      <c r="B1983" s="49" t="s">
        <v>4572</v>
      </c>
      <c r="C1983" s="50" t="s">
        <v>2286</v>
      </c>
      <c r="D1983" s="50" t="s">
        <v>2124</v>
      </c>
      <c r="E1983" s="50" t="s">
        <v>2126</v>
      </c>
      <c r="F1983" s="50" t="s">
        <v>2119</v>
      </c>
      <c r="G1983" s="52" t="s">
        <v>2108</v>
      </c>
      <c r="H1983" s="53" t="s">
        <v>3972</v>
      </c>
      <c r="I1983" s="238">
        <v>3393</v>
      </c>
      <c r="J1983" s="236">
        <v>418</v>
      </c>
      <c r="K1983" s="237">
        <v>8</v>
      </c>
      <c r="L1983" s="318">
        <v>715.31</v>
      </c>
      <c r="M1983" s="33">
        <f t="shared" si="254"/>
        <v>2.3577953999999999E-3</v>
      </c>
      <c r="N1983" s="33">
        <f t="shared" si="255"/>
        <v>1.3778060000000001E-3</v>
      </c>
      <c r="O1983" s="54">
        <f t="shared" si="256"/>
        <v>3.8324200000000001E-5</v>
      </c>
      <c r="P1983" s="29">
        <f t="shared" si="253"/>
        <v>8622</v>
      </c>
      <c r="Q1983" s="151"/>
      <c r="R1983" s="146"/>
      <c r="S1983" s="146"/>
      <c r="T1983" s="146"/>
      <c r="U1983" s="86"/>
      <c r="W1983" s="203" t="s">
        <v>3972</v>
      </c>
      <c r="X1983" s="204">
        <v>418</v>
      </c>
      <c r="Y1983" s="3">
        <f t="shared" si="252"/>
        <v>0</v>
      </c>
      <c r="Z1983" s="206" t="s">
        <v>3972</v>
      </c>
      <c r="AA1983" s="234">
        <v>8</v>
      </c>
      <c r="AE1983" s="311" t="s">
        <v>9104</v>
      </c>
      <c r="AF1983" s="318">
        <v>715.31</v>
      </c>
    </row>
    <row r="1984" spans="1:32" ht="15.75" hidden="1">
      <c r="A1984" s="87" t="s">
        <v>6770</v>
      </c>
      <c r="B1984" s="49" t="s">
        <v>4573</v>
      </c>
      <c r="C1984" s="50" t="s">
        <v>2286</v>
      </c>
      <c r="D1984" s="50" t="s">
        <v>2124</v>
      </c>
      <c r="E1984" s="50" t="s">
        <v>2133</v>
      </c>
      <c r="F1984" s="50" t="s">
        <v>2119</v>
      </c>
      <c r="G1984" s="52" t="s">
        <v>2108</v>
      </c>
      <c r="H1984" s="53" t="s">
        <v>3973</v>
      </c>
      <c r="I1984" s="238">
        <v>3794</v>
      </c>
      <c r="J1984" s="236">
        <v>602</v>
      </c>
      <c r="K1984" s="237">
        <v>32</v>
      </c>
      <c r="L1984" s="318">
        <v>604.78</v>
      </c>
      <c r="M1984" s="33">
        <f t="shared" si="254"/>
        <v>8.4343700000000001E-3</v>
      </c>
      <c r="N1984" s="33">
        <f t="shared" si="255"/>
        <v>8.3955995999999995E-3</v>
      </c>
      <c r="O1984" s="54">
        <f t="shared" si="256"/>
        <v>2.3352679999999999E-4</v>
      </c>
      <c r="P1984" s="29">
        <f t="shared" si="253"/>
        <v>52543</v>
      </c>
      <c r="Q1984" s="151"/>
      <c r="R1984" s="146"/>
      <c r="S1984" s="146"/>
      <c r="T1984" s="146"/>
      <c r="U1984" s="86"/>
      <c r="W1984" s="203" t="s">
        <v>3973</v>
      </c>
      <c r="X1984" s="204">
        <v>602</v>
      </c>
      <c r="Y1984" s="3">
        <f t="shared" si="252"/>
        <v>0</v>
      </c>
      <c r="Z1984" s="206" t="s">
        <v>3973</v>
      </c>
      <c r="AA1984" s="234">
        <v>32</v>
      </c>
      <c r="AE1984" s="311" t="s">
        <v>9105</v>
      </c>
      <c r="AF1984" s="318">
        <v>604.78</v>
      </c>
    </row>
    <row r="1985" spans="1:32" ht="15.75" hidden="1">
      <c r="A1985" s="87" t="s">
        <v>6771</v>
      </c>
      <c r="B1985" s="49" t="s">
        <v>4574</v>
      </c>
      <c r="C1985" s="50" t="s">
        <v>2286</v>
      </c>
      <c r="D1985" s="50" t="s">
        <v>2124</v>
      </c>
      <c r="E1985" s="50" t="s">
        <v>2157</v>
      </c>
      <c r="F1985" s="50">
        <v>3</v>
      </c>
      <c r="G1985" s="52" t="s">
        <v>2109</v>
      </c>
      <c r="H1985" s="53" t="s">
        <v>3974</v>
      </c>
      <c r="I1985" s="238">
        <v>17369</v>
      </c>
      <c r="J1985" s="236">
        <v>1889</v>
      </c>
      <c r="K1985" s="237">
        <v>166</v>
      </c>
      <c r="L1985" s="318">
        <v>1052.1600000000001</v>
      </c>
      <c r="M1985" s="33">
        <f t="shared" si="254"/>
        <v>9.5572570999999992E-3</v>
      </c>
      <c r="N1985" s="33">
        <f t="shared" si="255"/>
        <v>1.7158662799999998E-2</v>
      </c>
      <c r="O1985" s="54">
        <f t="shared" si="256"/>
        <v>4.7727480000000003E-4</v>
      </c>
      <c r="P1985" s="29">
        <f t="shared" si="253"/>
        <v>107386</v>
      </c>
      <c r="Q1985" s="151"/>
      <c r="R1985" s="146"/>
      <c r="S1985" s="146"/>
      <c r="T1985" s="146"/>
      <c r="U1985" s="86"/>
      <c r="W1985" s="203" t="s">
        <v>3974</v>
      </c>
      <c r="X1985" s="204">
        <v>1889</v>
      </c>
      <c r="Y1985" s="3">
        <f t="shared" si="252"/>
        <v>0</v>
      </c>
      <c r="Z1985" s="206" t="s">
        <v>3974</v>
      </c>
      <c r="AA1985" s="234">
        <v>166</v>
      </c>
      <c r="AE1985" s="311" t="s">
        <v>9106</v>
      </c>
      <c r="AF1985" s="318">
        <v>1052.1600000000001</v>
      </c>
    </row>
    <row r="1986" spans="1:32" ht="15.75" hidden="1">
      <c r="A1986" s="87" t="s">
        <v>6772</v>
      </c>
      <c r="B1986" s="49" t="s">
        <v>4575</v>
      </c>
      <c r="C1986" s="50" t="s">
        <v>2286</v>
      </c>
      <c r="D1986" s="50" t="s">
        <v>2126</v>
      </c>
      <c r="E1986" s="50" t="s">
        <v>2116</v>
      </c>
      <c r="F1986" s="50" t="s">
        <v>2119</v>
      </c>
      <c r="G1986" s="52" t="s">
        <v>2108</v>
      </c>
      <c r="H1986" s="53" t="s">
        <v>3975</v>
      </c>
      <c r="I1986" s="238">
        <v>4919</v>
      </c>
      <c r="J1986" s="236">
        <v>648</v>
      </c>
      <c r="K1986" s="237">
        <v>29</v>
      </c>
      <c r="L1986" s="318">
        <v>1242.45</v>
      </c>
      <c r="M1986" s="33">
        <f t="shared" si="254"/>
        <v>5.8955072000000004E-3</v>
      </c>
      <c r="N1986" s="33">
        <f t="shared" si="255"/>
        <v>3.0748027E-3</v>
      </c>
      <c r="O1986" s="54">
        <f t="shared" si="256"/>
        <v>8.5526799999999996E-5</v>
      </c>
      <c r="P1986" s="29">
        <f t="shared" si="253"/>
        <v>19243</v>
      </c>
      <c r="Q1986" s="151"/>
      <c r="R1986" s="146"/>
      <c r="S1986" s="146"/>
      <c r="T1986" s="146"/>
      <c r="U1986" s="86"/>
      <c r="W1986" s="203" t="s">
        <v>3975</v>
      </c>
      <c r="X1986" s="204">
        <v>648</v>
      </c>
      <c r="Y1986" s="3">
        <f t="shared" si="252"/>
        <v>0</v>
      </c>
      <c r="Z1986" s="206" t="s">
        <v>3975</v>
      </c>
      <c r="AA1986" s="234">
        <v>29</v>
      </c>
      <c r="AE1986" s="311" t="s">
        <v>9107</v>
      </c>
      <c r="AF1986" s="318">
        <v>1242.45</v>
      </c>
    </row>
    <row r="1987" spans="1:32" ht="15.75" hidden="1">
      <c r="A1987" s="87" t="s">
        <v>6773</v>
      </c>
      <c r="B1987" s="49" t="s">
        <v>4576</v>
      </c>
      <c r="C1987" s="50" t="s">
        <v>2286</v>
      </c>
      <c r="D1987" s="50" t="s">
        <v>2126</v>
      </c>
      <c r="E1987" s="50" t="s">
        <v>2115</v>
      </c>
      <c r="F1987" s="50" t="s">
        <v>2119</v>
      </c>
      <c r="G1987" s="52" t="s">
        <v>2108</v>
      </c>
      <c r="H1987" s="53" t="s">
        <v>3976</v>
      </c>
      <c r="I1987" s="238">
        <v>6789</v>
      </c>
      <c r="J1987" s="236">
        <v>951</v>
      </c>
      <c r="K1987" s="237">
        <v>184</v>
      </c>
      <c r="L1987" s="318">
        <v>762.83</v>
      </c>
      <c r="M1987" s="33">
        <f t="shared" si="254"/>
        <v>2.7102666000000001E-2</v>
      </c>
      <c r="N1987" s="33">
        <f t="shared" si="255"/>
        <v>3.37881773E-2</v>
      </c>
      <c r="O1987" s="54">
        <f t="shared" si="256"/>
        <v>9.3983119999999998E-4</v>
      </c>
      <c r="P1987" s="29">
        <f t="shared" si="253"/>
        <v>211462</v>
      </c>
      <c r="Q1987" s="151"/>
      <c r="R1987" s="146"/>
      <c r="S1987" s="146"/>
      <c r="T1987" s="146"/>
      <c r="U1987" s="86"/>
      <c r="W1987" s="203" t="s">
        <v>3976</v>
      </c>
      <c r="X1987" s="204">
        <v>951</v>
      </c>
      <c r="Y1987" s="3">
        <f t="shared" si="252"/>
        <v>0</v>
      </c>
      <c r="Z1987" s="206" t="s">
        <v>3976</v>
      </c>
      <c r="AA1987" s="234">
        <v>184</v>
      </c>
      <c r="AE1987" s="311" t="s">
        <v>9108</v>
      </c>
      <c r="AF1987" s="318">
        <v>762.83</v>
      </c>
    </row>
    <row r="1988" spans="1:32" ht="15.75" hidden="1">
      <c r="A1988" s="87" t="s">
        <v>6774</v>
      </c>
      <c r="B1988" s="49" t="s">
        <v>4577</v>
      </c>
      <c r="C1988" s="50" t="s">
        <v>2286</v>
      </c>
      <c r="D1988" s="50" t="s">
        <v>2126</v>
      </c>
      <c r="E1988" s="50" t="s">
        <v>2120</v>
      </c>
      <c r="F1988" s="50" t="s">
        <v>2119</v>
      </c>
      <c r="G1988" s="52" t="s">
        <v>2108</v>
      </c>
      <c r="H1988" s="53" t="s">
        <v>3977</v>
      </c>
      <c r="I1988" s="238">
        <v>5365</v>
      </c>
      <c r="J1988" s="236">
        <v>674</v>
      </c>
      <c r="K1988" s="237">
        <v>15</v>
      </c>
      <c r="L1988" s="318">
        <v>865.81</v>
      </c>
      <c r="M1988" s="33">
        <f t="shared" si="254"/>
        <v>2.7958992999999998E-3</v>
      </c>
      <c r="N1988" s="33">
        <f t="shared" si="255"/>
        <v>2.1765006999999999E-3</v>
      </c>
      <c r="O1988" s="54">
        <f t="shared" si="256"/>
        <v>6.05402E-5</v>
      </c>
      <c r="P1988" s="29">
        <f t="shared" si="253"/>
        <v>13621</v>
      </c>
      <c r="Q1988" s="151"/>
      <c r="R1988" s="146"/>
      <c r="S1988" s="146"/>
      <c r="T1988" s="146"/>
      <c r="U1988" s="86"/>
      <c r="W1988" s="203" t="s">
        <v>3977</v>
      </c>
      <c r="X1988" s="204">
        <v>674</v>
      </c>
      <c r="Y1988" s="3">
        <f t="shared" si="252"/>
        <v>0</v>
      </c>
      <c r="Z1988" s="206" t="s">
        <v>3977</v>
      </c>
      <c r="AA1988" s="234">
        <v>15</v>
      </c>
      <c r="AE1988" s="311" t="s">
        <v>9109</v>
      </c>
      <c r="AF1988" s="318">
        <v>865.81</v>
      </c>
    </row>
    <row r="1989" spans="1:32" ht="15.75" hidden="1">
      <c r="A1989" s="87" t="s">
        <v>6775</v>
      </c>
      <c r="B1989" s="49" t="s">
        <v>4578</v>
      </c>
      <c r="C1989" s="50" t="s">
        <v>2286</v>
      </c>
      <c r="D1989" s="50" t="s">
        <v>2126</v>
      </c>
      <c r="E1989" s="50" t="s">
        <v>2122</v>
      </c>
      <c r="F1989" s="50">
        <v>3</v>
      </c>
      <c r="G1989" s="52" t="s">
        <v>2109</v>
      </c>
      <c r="H1989" s="53" t="s">
        <v>3809</v>
      </c>
      <c r="I1989" s="238">
        <v>11930</v>
      </c>
      <c r="J1989" s="236">
        <v>1436</v>
      </c>
      <c r="K1989" s="237">
        <v>114</v>
      </c>
      <c r="L1989" s="318">
        <v>1153.07</v>
      </c>
      <c r="M1989" s="33">
        <f t="shared" si="254"/>
        <v>9.5557417999999998E-3</v>
      </c>
      <c r="N1989" s="33">
        <f t="shared" si="255"/>
        <v>1.1900444200000001E-2</v>
      </c>
      <c r="O1989" s="54">
        <f t="shared" si="256"/>
        <v>3.3101540000000002E-4</v>
      </c>
      <c r="P1989" s="29">
        <f t="shared" si="253"/>
        <v>74478</v>
      </c>
      <c r="Q1989" s="151"/>
      <c r="R1989" s="146"/>
      <c r="S1989" s="146"/>
      <c r="T1989" s="146"/>
      <c r="U1989" s="86"/>
      <c r="W1989" s="203" t="s">
        <v>3809</v>
      </c>
      <c r="X1989" s="204">
        <v>1436</v>
      </c>
      <c r="Y1989" s="3">
        <f t="shared" si="252"/>
        <v>0</v>
      </c>
      <c r="Z1989" s="206" t="s">
        <v>3809</v>
      </c>
      <c r="AA1989" s="234">
        <v>114</v>
      </c>
      <c r="AE1989" s="311" t="s">
        <v>8974</v>
      </c>
      <c r="AF1989" s="318">
        <v>1153.07</v>
      </c>
    </row>
    <row r="1990" spans="1:32" ht="15.75" hidden="1">
      <c r="A1990" s="87" t="s">
        <v>6776</v>
      </c>
      <c r="B1990" s="49" t="s">
        <v>4579</v>
      </c>
      <c r="C1990" s="50" t="s">
        <v>2286</v>
      </c>
      <c r="D1990" s="50" t="s">
        <v>2126</v>
      </c>
      <c r="E1990" s="50" t="s">
        <v>2124</v>
      </c>
      <c r="F1990" s="50">
        <v>3</v>
      </c>
      <c r="G1990" s="52" t="s">
        <v>2109</v>
      </c>
      <c r="H1990" s="53" t="s">
        <v>3978</v>
      </c>
      <c r="I1990" s="238">
        <v>10911</v>
      </c>
      <c r="J1990" s="236">
        <v>1441</v>
      </c>
      <c r="K1990" s="237">
        <v>70</v>
      </c>
      <c r="L1990" s="318">
        <v>2546.4299999999998</v>
      </c>
      <c r="M1990" s="33">
        <f t="shared" si="254"/>
        <v>6.4155439E-3</v>
      </c>
      <c r="N1990" s="33">
        <f t="shared" si="255"/>
        <v>3.6304939000000001E-3</v>
      </c>
      <c r="O1990" s="54">
        <f t="shared" si="256"/>
        <v>1.009835E-4</v>
      </c>
      <c r="P1990" s="29">
        <f t="shared" si="253"/>
        <v>22721</v>
      </c>
      <c r="Q1990" s="151"/>
      <c r="R1990" s="146"/>
      <c r="S1990" s="146"/>
      <c r="T1990" s="146"/>
      <c r="U1990" s="86"/>
      <c r="W1990" s="203" t="s">
        <v>3978</v>
      </c>
      <c r="X1990" s="204">
        <v>1441</v>
      </c>
      <c r="Y1990" s="3">
        <f t="shared" si="252"/>
        <v>0</v>
      </c>
      <c r="Z1990" s="206" t="s">
        <v>3978</v>
      </c>
      <c r="AA1990" s="234">
        <v>70</v>
      </c>
      <c r="AE1990" s="311" t="s">
        <v>9110</v>
      </c>
      <c r="AF1990" s="318">
        <v>2546.4299999999998</v>
      </c>
    </row>
    <row r="1991" spans="1:32" ht="15.75" hidden="1">
      <c r="A1991" s="87" t="s">
        <v>6777</v>
      </c>
      <c r="B1991" s="49" t="s">
        <v>4580</v>
      </c>
      <c r="C1991" s="50" t="s">
        <v>2286</v>
      </c>
      <c r="D1991" s="50" t="s">
        <v>2126</v>
      </c>
      <c r="E1991" s="50" t="s">
        <v>2126</v>
      </c>
      <c r="F1991" s="50" t="s">
        <v>2119</v>
      </c>
      <c r="G1991" s="52" t="s">
        <v>2108</v>
      </c>
      <c r="H1991" s="53" t="s">
        <v>3979</v>
      </c>
      <c r="I1991" s="238">
        <v>4032</v>
      </c>
      <c r="J1991" s="236">
        <v>495</v>
      </c>
      <c r="K1991" s="237">
        <v>17</v>
      </c>
      <c r="L1991" s="318">
        <v>1084.24</v>
      </c>
      <c r="M1991" s="33">
        <f t="shared" si="254"/>
        <v>4.2162698000000002E-3</v>
      </c>
      <c r="N1991" s="33">
        <f t="shared" si="255"/>
        <v>1.9248999E-3</v>
      </c>
      <c r="O1991" s="54">
        <f t="shared" si="256"/>
        <v>5.3541800000000003E-5</v>
      </c>
      <c r="P1991" s="29">
        <f t="shared" si="253"/>
        <v>12046</v>
      </c>
      <c r="Q1991" s="151"/>
      <c r="R1991" s="146"/>
      <c r="S1991" s="146"/>
      <c r="T1991" s="146"/>
      <c r="U1991" s="86"/>
      <c r="W1991" s="203" t="s">
        <v>3979</v>
      </c>
      <c r="X1991" s="204">
        <v>495</v>
      </c>
      <c r="Y1991" s="3">
        <f t="shared" si="252"/>
        <v>0</v>
      </c>
      <c r="Z1991" s="206" t="s">
        <v>3979</v>
      </c>
      <c r="AA1991" s="234">
        <v>17</v>
      </c>
      <c r="AE1991" s="311" t="s">
        <v>9111</v>
      </c>
      <c r="AF1991" s="318">
        <v>1084.24</v>
      </c>
    </row>
    <row r="1992" spans="1:32" ht="15.75" hidden="1">
      <c r="A1992" s="87" t="s">
        <v>6778</v>
      </c>
      <c r="B1992" s="49" t="s">
        <v>4581</v>
      </c>
      <c r="C1992" s="50" t="s">
        <v>2286</v>
      </c>
      <c r="D1992" s="50" t="s">
        <v>2126</v>
      </c>
      <c r="E1992" s="50" t="s">
        <v>2133</v>
      </c>
      <c r="F1992" s="50" t="s">
        <v>2119</v>
      </c>
      <c r="G1992" s="52" t="s">
        <v>2108</v>
      </c>
      <c r="H1992" s="53" t="s">
        <v>3980</v>
      </c>
      <c r="I1992" s="238">
        <v>5303</v>
      </c>
      <c r="J1992" s="236">
        <v>604</v>
      </c>
      <c r="K1992" s="237">
        <v>54</v>
      </c>
      <c r="L1992" s="318">
        <v>690.87</v>
      </c>
      <c r="M1992" s="33">
        <f t="shared" si="254"/>
        <v>1.01829153E-2</v>
      </c>
      <c r="N1992" s="33">
        <f t="shared" si="255"/>
        <v>8.9025153999999999E-3</v>
      </c>
      <c r="O1992" s="54">
        <f t="shared" si="256"/>
        <v>2.4762690000000001E-4</v>
      </c>
      <c r="P1992" s="29">
        <f t="shared" si="253"/>
        <v>55716</v>
      </c>
      <c r="Q1992" s="151"/>
      <c r="R1992" s="146"/>
      <c r="S1992" s="146"/>
      <c r="T1992" s="146"/>
      <c r="U1992" s="86"/>
      <c r="W1992" s="203" t="s">
        <v>3980</v>
      </c>
      <c r="X1992" s="204">
        <v>604</v>
      </c>
      <c r="Y1992" s="3">
        <f t="shared" si="252"/>
        <v>0</v>
      </c>
      <c r="Z1992" s="206" t="s">
        <v>3980</v>
      </c>
      <c r="AA1992" s="234">
        <v>54</v>
      </c>
      <c r="AE1992" s="311" t="s">
        <v>9112</v>
      </c>
      <c r="AF1992" s="318">
        <v>690.87</v>
      </c>
    </row>
    <row r="1993" spans="1:32" ht="15.75" hidden="1">
      <c r="A1993" s="87" t="s">
        <v>6779</v>
      </c>
      <c r="B1993" s="49" t="s">
        <v>4582</v>
      </c>
      <c r="C1993" s="50" t="s">
        <v>2286</v>
      </c>
      <c r="D1993" s="50" t="s">
        <v>2126</v>
      </c>
      <c r="E1993" s="50" t="s">
        <v>2157</v>
      </c>
      <c r="F1993" s="50" t="s">
        <v>2119</v>
      </c>
      <c r="G1993" s="52" t="s">
        <v>2108</v>
      </c>
      <c r="H1993" s="53" t="s">
        <v>3981</v>
      </c>
      <c r="I1993" s="238">
        <v>4112</v>
      </c>
      <c r="J1993" s="236">
        <v>546</v>
      </c>
      <c r="K1993" s="237">
        <v>19</v>
      </c>
      <c r="L1993" s="318">
        <v>1107.3699999999999</v>
      </c>
      <c r="M1993" s="33">
        <f t="shared" si="254"/>
        <v>4.6206225000000002E-3</v>
      </c>
      <c r="N1993" s="33">
        <f t="shared" si="255"/>
        <v>2.2782446999999998E-3</v>
      </c>
      <c r="O1993" s="54">
        <f t="shared" si="256"/>
        <v>6.3370199999999998E-5</v>
      </c>
      <c r="P1993" s="29">
        <f t="shared" si="253"/>
        <v>14258</v>
      </c>
      <c r="Q1993" s="151"/>
      <c r="R1993" s="146"/>
      <c r="S1993" s="146"/>
      <c r="T1993" s="146"/>
      <c r="U1993" s="86"/>
      <c r="W1993" s="203" t="s">
        <v>3981</v>
      </c>
      <c r="X1993" s="204">
        <v>546</v>
      </c>
      <c r="Y1993" s="3">
        <f t="shared" si="252"/>
        <v>0</v>
      </c>
      <c r="Z1993" s="206" t="s">
        <v>3981</v>
      </c>
      <c r="AA1993" s="234">
        <v>19</v>
      </c>
      <c r="AE1993" s="311" t="s">
        <v>9113</v>
      </c>
      <c r="AF1993" s="318">
        <v>1107.3699999999999</v>
      </c>
    </row>
    <row r="1994" spans="1:32" ht="15.75" hidden="1">
      <c r="A1994" s="87" t="s">
        <v>6780</v>
      </c>
      <c r="B1994" s="49" t="s">
        <v>4583</v>
      </c>
      <c r="C1994" s="50" t="s">
        <v>2286</v>
      </c>
      <c r="D1994" s="50" t="s">
        <v>2133</v>
      </c>
      <c r="E1994" s="50" t="s">
        <v>2116</v>
      </c>
      <c r="F1994" s="50" t="s">
        <v>2117</v>
      </c>
      <c r="G1994" s="52" t="s">
        <v>2107</v>
      </c>
      <c r="H1994" s="53" t="s">
        <v>3982</v>
      </c>
      <c r="I1994" s="238">
        <v>70554</v>
      </c>
      <c r="J1994" s="236">
        <v>7882</v>
      </c>
      <c r="K1994" s="237">
        <v>266</v>
      </c>
      <c r="L1994" s="318">
        <v>1511.16</v>
      </c>
      <c r="M1994" s="33">
        <f t="shared" si="254"/>
        <v>3.7701618E-3</v>
      </c>
      <c r="N1994" s="33">
        <f t="shared" si="255"/>
        <v>1.9664638599999999E-2</v>
      </c>
      <c r="O1994" s="54">
        <f t="shared" si="256"/>
        <v>5.4697950000000002E-4</v>
      </c>
      <c r="P1994" s="29">
        <f t="shared" si="253"/>
        <v>123070</v>
      </c>
      <c r="Q1994" s="151"/>
      <c r="R1994" s="186"/>
      <c r="S1994" s="146"/>
      <c r="T1994" s="196"/>
      <c r="U1994" s="86"/>
      <c r="W1994" s="203" t="s">
        <v>3982</v>
      </c>
      <c r="X1994" s="204">
        <v>7882</v>
      </c>
      <c r="Y1994" s="3">
        <f t="shared" si="252"/>
        <v>0</v>
      </c>
      <c r="Z1994" s="206" t="s">
        <v>3982</v>
      </c>
      <c r="AA1994" s="234">
        <v>266</v>
      </c>
      <c r="AE1994" s="311" t="s">
        <v>9114</v>
      </c>
      <c r="AF1994" s="318">
        <v>1511.16</v>
      </c>
    </row>
    <row r="1995" spans="1:32" ht="15.75" hidden="1">
      <c r="A1995" s="87" t="s">
        <v>6781</v>
      </c>
      <c r="B1995" s="49" t="s">
        <v>4584</v>
      </c>
      <c r="C1995" s="50" t="s">
        <v>2286</v>
      </c>
      <c r="D1995" s="50" t="s">
        <v>2133</v>
      </c>
      <c r="E1995" s="50" t="s">
        <v>2115</v>
      </c>
      <c r="F1995" s="50" t="s">
        <v>2119</v>
      </c>
      <c r="G1995" s="52" t="s">
        <v>2108</v>
      </c>
      <c r="H1995" s="53" t="s">
        <v>3983</v>
      </c>
      <c r="I1995" s="238">
        <v>3519</v>
      </c>
      <c r="J1995" s="236">
        <v>407</v>
      </c>
      <c r="K1995" s="237">
        <v>19</v>
      </c>
      <c r="L1995" s="318">
        <v>1063.29</v>
      </c>
      <c r="M1995" s="33">
        <f t="shared" si="254"/>
        <v>5.3992611000000003E-3</v>
      </c>
      <c r="N1995" s="33">
        <f t="shared" si="255"/>
        <v>2.0666979E-3</v>
      </c>
      <c r="O1995" s="54">
        <f t="shared" si="256"/>
        <v>5.7485999999999998E-5</v>
      </c>
      <c r="P1995" s="29">
        <f t="shared" si="253"/>
        <v>12934</v>
      </c>
      <c r="Q1995" s="151"/>
      <c r="R1995" s="146"/>
      <c r="S1995" s="146"/>
      <c r="T1995" s="146"/>
      <c r="U1995" s="86"/>
      <c r="W1995" s="203" t="s">
        <v>3983</v>
      </c>
      <c r="X1995" s="204">
        <v>407</v>
      </c>
      <c r="Y1995" s="3">
        <f t="shared" si="252"/>
        <v>0</v>
      </c>
      <c r="Z1995" s="206" t="s">
        <v>3983</v>
      </c>
      <c r="AA1995" s="234">
        <v>19</v>
      </c>
      <c r="AE1995" s="311" t="s">
        <v>9115</v>
      </c>
      <c r="AF1995" s="318">
        <v>1063.29</v>
      </c>
    </row>
    <row r="1996" spans="1:32" ht="15.75" hidden="1">
      <c r="A1996" s="87" t="s">
        <v>6782</v>
      </c>
      <c r="B1996" s="49" t="s">
        <v>4585</v>
      </c>
      <c r="C1996" s="50" t="s">
        <v>2286</v>
      </c>
      <c r="D1996" s="50" t="s">
        <v>2133</v>
      </c>
      <c r="E1996" s="50" t="s">
        <v>2120</v>
      </c>
      <c r="F1996" s="50" t="s">
        <v>2119</v>
      </c>
      <c r="G1996" s="52" t="s">
        <v>2108</v>
      </c>
      <c r="H1996" s="53" t="s">
        <v>3984</v>
      </c>
      <c r="I1996" s="238">
        <v>13535</v>
      </c>
      <c r="J1996" s="236">
        <v>1706</v>
      </c>
      <c r="K1996" s="237">
        <v>34</v>
      </c>
      <c r="L1996" s="318">
        <v>1048.69</v>
      </c>
      <c r="M1996" s="33">
        <f t="shared" si="254"/>
        <v>2.5120059000000002E-3</v>
      </c>
      <c r="N1996" s="33">
        <f t="shared" si="255"/>
        <v>4.0865097999999997E-3</v>
      </c>
      <c r="O1996" s="54">
        <f t="shared" si="256"/>
        <v>1.136678E-4</v>
      </c>
      <c r="P1996" s="29">
        <f t="shared" si="253"/>
        <v>25575</v>
      </c>
      <c r="Q1996" s="151"/>
      <c r="R1996" s="146"/>
      <c r="S1996" s="146"/>
      <c r="T1996" s="146"/>
      <c r="U1996" s="86"/>
      <c r="W1996" s="203" t="s">
        <v>3984</v>
      </c>
      <c r="X1996" s="204">
        <v>1706</v>
      </c>
      <c r="Y1996" s="3">
        <f t="shared" si="252"/>
        <v>0</v>
      </c>
      <c r="Z1996" s="206" t="s">
        <v>3984</v>
      </c>
      <c r="AA1996" s="234">
        <v>34</v>
      </c>
      <c r="AE1996" s="311" t="s">
        <v>9116</v>
      </c>
      <c r="AF1996" s="318">
        <v>1048.69</v>
      </c>
    </row>
    <row r="1997" spans="1:32" ht="15.75" hidden="1">
      <c r="A1997" s="87" t="s">
        <v>6783</v>
      </c>
      <c r="B1997" s="49" t="s">
        <v>4586</v>
      </c>
      <c r="C1997" s="50" t="s">
        <v>2286</v>
      </c>
      <c r="D1997" s="50" t="s">
        <v>2133</v>
      </c>
      <c r="E1997" s="50" t="s">
        <v>2122</v>
      </c>
      <c r="F1997" s="50">
        <v>3</v>
      </c>
      <c r="G1997" s="52" t="s">
        <v>2109</v>
      </c>
      <c r="H1997" s="53" t="s">
        <v>3985</v>
      </c>
      <c r="I1997" s="238">
        <v>7481</v>
      </c>
      <c r="J1997" s="236">
        <v>921</v>
      </c>
      <c r="K1997" s="237">
        <v>24</v>
      </c>
      <c r="L1997" s="318">
        <v>932.72</v>
      </c>
      <c r="M1997" s="33">
        <f t="shared" si="254"/>
        <v>3.2081271999999999E-3</v>
      </c>
      <c r="N1997" s="33">
        <f t="shared" si="255"/>
        <v>3.1678156999999998E-3</v>
      </c>
      <c r="O1997" s="54">
        <f t="shared" si="256"/>
        <v>8.8114000000000004E-5</v>
      </c>
      <c r="P1997" s="29">
        <f t="shared" si="253"/>
        <v>19825</v>
      </c>
      <c r="Q1997" s="151"/>
      <c r="R1997" s="146"/>
      <c r="S1997" s="146"/>
      <c r="T1997" s="146"/>
      <c r="U1997" s="86"/>
      <c r="W1997" s="203" t="s">
        <v>3985</v>
      </c>
      <c r="X1997" s="204">
        <v>921</v>
      </c>
      <c r="Y1997" s="3">
        <f t="shared" si="252"/>
        <v>0</v>
      </c>
      <c r="Z1997" s="206" t="s">
        <v>3985</v>
      </c>
      <c r="AA1997" s="234">
        <v>24</v>
      </c>
      <c r="AE1997" s="311" t="s">
        <v>9117</v>
      </c>
      <c r="AF1997" s="318">
        <v>932.72</v>
      </c>
    </row>
    <row r="1998" spans="1:32" ht="15.75" hidden="1">
      <c r="A1998" s="87" t="s">
        <v>6784</v>
      </c>
      <c r="B1998" s="49" t="s">
        <v>4587</v>
      </c>
      <c r="C1998" s="50" t="s">
        <v>2286</v>
      </c>
      <c r="D1998" s="50" t="s">
        <v>2133</v>
      </c>
      <c r="E1998" s="50" t="s">
        <v>2124</v>
      </c>
      <c r="F1998" s="50">
        <v>3</v>
      </c>
      <c r="G1998" s="52" t="s">
        <v>2109</v>
      </c>
      <c r="H1998" s="53" t="s">
        <v>3986</v>
      </c>
      <c r="I1998" s="238">
        <v>9958</v>
      </c>
      <c r="J1998" s="236">
        <v>1215</v>
      </c>
      <c r="K1998" s="237">
        <v>130</v>
      </c>
      <c r="L1998" s="318">
        <v>1057.0899999999999</v>
      </c>
      <c r="M1998" s="33">
        <f t="shared" si="254"/>
        <v>1.3054830200000001E-2</v>
      </c>
      <c r="N1998" s="33">
        <f t="shared" si="255"/>
        <v>1.50049841E-2</v>
      </c>
      <c r="O1998" s="54">
        <f t="shared" si="256"/>
        <v>4.1736939999999998E-4</v>
      </c>
      <c r="P1998" s="29">
        <f t="shared" si="253"/>
        <v>93908</v>
      </c>
      <c r="Q1998" s="151"/>
      <c r="R1998" s="146"/>
      <c r="S1998" s="146"/>
      <c r="T1998" s="146"/>
      <c r="U1998" s="86"/>
      <c r="W1998" s="203" t="s">
        <v>3986</v>
      </c>
      <c r="X1998" s="204">
        <v>1215</v>
      </c>
      <c r="Y1998" s="3">
        <f t="shared" si="252"/>
        <v>0</v>
      </c>
      <c r="Z1998" s="206" t="s">
        <v>3986</v>
      </c>
      <c r="AA1998" s="234">
        <v>130</v>
      </c>
      <c r="AE1998" s="311" t="s">
        <v>9118</v>
      </c>
      <c r="AF1998" s="318">
        <v>1057.0899999999999</v>
      </c>
    </row>
    <row r="1999" spans="1:32" ht="15.75" hidden="1">
      <c r="A1999" s="87" t="s">
        <v>6785</v>
      </c>
      <c r="B1999" s="49" t="s">
        <v>4588</v>
      </c>
      <c r="C1999" s="50" t="s">
        <v>2286</v>
      </c>
      <c r="D1999" s="50" t="s">
        <v>2133</v>
      </c>
      <c r="E1999" s="50" t="s">
        <v>2126</v>
      </c>
      <c r="F1999" s="50" t="s">
        <v>2119</v>
      </c>
      <c r="G1999" s="52" t="s">
        <v>2108</v>
      </c>
      <c r="H1999" s="53" t="s">
        <v>3987</v>
      </c>
      <c r="I1999" s="238">
        <v>6937</v>
      </c>
      <c r="J1999" s="236">
        <v>973</v>
      </c>
      <c r="K1999" s="237">
        <v>18</v>
      </c>
      <c r="L1999" s="318">
        <v>619.86</v>
      </c>
      <c r="M1999" s="33">
        <f t="shared" si="254"/>
        <v>2.5947816000000002E-3</v>
      </c>
      <c r="N1999" s="33">
        <f t="shared" si="255"/>
        <v>4.0730527000000004E-3</v>
      </c>
      <c r="O1999" s="54">
        <f t="shared" si="256"/>
        <v>1.132935E-4</v>
      </c>
      <c r="P1999" s="29">
        <f t="shared" si="253"/>
        <v>25491</v>
      </c>
      <c r="Q1999" s="151"/>
      <c r="R1999" s="146"/>
      <c r="S1999" s="146"/>
      <c r="T1999" s="146"/>
      <c r="U1999" s="86"/>
      <c r="W1999" s="203" t="s">
        <v>3987</v>
      </c>
      <c r="X1999" s="204">
        <v>973</v>
      </c>
      <c r="Y1999" s="3">
        <f t="shared" si="252"/>
        <v>0</v>
      </c>
      <c r="Z1999" s="206" t="s">
        <v>3987</v>
      </c>
      <c r="AA1999" s="234">
        <v>18</v>
      </c>
      <c r="AE1999" s="311" t="s">
        <v>9119</v>
      </c>
      <c r="AF1999" s="318">
        <v>619.86</v>
      </c>
    </row>
    <row r="2000" spans="1:32" ht="15.75" hidden="1">
      <c r="A2000" s="87" t="s">
        <v>6786</v>
      </c>
      <c r="B2000" s="49" t="s">
        <v>4589</v>
      </c>
      <c r="C2000" s="50" t="s">
        <v>2286</v>
      </c>
      <c r="D2000" s="50" t="s">
        <v>2157</v>
      </c>
      <c r="E2000" s="50" t="s">
        <v>2116</v>
      </c>
      <c r="F2000" s="50">
        <v>3</v>
      </c>
      <c r="G2000" s="52" t="s">
        <v>2109</v>
      </c>
      <c r="H2000" s="53" t="s">
        <v>3988</v>
      </c>
      <c r="I2000" s="238">
        <v>5107</v>
      </c>
      <c r="J2000" s="236">
        <v>568</v>
      </c>
      <c r="K2000" s="237">
        <v>12</v>
      </c>
      <c r="L2000" s="318">
        <v>892.08</v>
      </c>
      <c r="M2000" s="33">
        <f t="shared" si="254"/>
        <v>2.349716E-3</v>
      </c>
      <c r="N2000" s="33">
        <f t="shared" si="255"/>
        <v>1.4960975E-3</v>
      </c>
      <c r="O2000" s="54">
        <f t="shared" si="256"/>
        <v>4.1614499999999999E-5</v>
      </c>
      <c r="P2000" s="29">
        <f t="shared" si="253"/>
        <v>9363</v>
      </c>
      <c r="Q2000" s="151"/>
      <c r="R2000" s="146"/>
      <c r="S2000" s="146"/>
      <c r="T2000" s="146"/>
      <c r="U2000" s="86"/>
      <c r="W2000" s="203" t="s">
        <v>3988</v>
      </c>
      <c r="X2000" s="204">
        <v>568</v>
      </c>
      <c r="Y2000" s="3">
        <f t="shared" si="252"/>
        <v>0</v>
      </c>
      <c r="Z2000" s="206" t="s">
        <v>3988</v>
      </c>
      <c r="AA2000" s="234">
        <v>12</v>
      </c>
      <c r="AE2000" s="311" t="s">
        <v>9120</v>
      </c>
      <c r="AF2000" s="318">
        <v>892.08</v>
      </c>
    </row>
    <row r="2001" spans="1:32" ht="15.75" hidden="1">
      <c r="A2001" s="87" t="s">
        <v>6787</v>
      </c>
      <c r="B2001" s="49" t="s">
        <v>4590</v>
      </c>
      <c r="C2001" s="50" t="s">
        <v>2286</v>
      </c>
      <c r="D2001" s="50" t="s">
        <v>2157</v>
      </c>
      <c r="E2001" s="50" t="s">
        <v>2115</v>
      </c>
      <c r="F2001" s="50" t="s">
        <v>2119</v>
      </c>
      <c r="G2001" s="52" t="s">
        <v>2108</v>
      </c>
      <c r="H2001" s="53" t="s">
        <v>3989</v>
      </c>
      <c r="I2001" s="238">
        <v>4480</v>
      </c>
      <c r="J2001" s="236">
        <v>551</v>
      </c>
      <c r="K2001" s="237">
        <v>29</v>
      </c>
      <c r="L2001" s="318">
        <v>1009.81</v>
      </c>
      <c r="M2001" s="33">
        <f t="shared" ref="M2001:M2032" si="257" xml:space="preserve"> ROUNDDOWN(K2001/I2001,10)</f>
        <v>6.4732141999999998E-3</v>
      </c>
      <c r="N2001" s="33">
        <f t="shared" ref="N2001:N2032" si="258">ROUNDDOWN(J2001*M2001/L2001,10)</f>
        <v>3.5320911999999999E-3</v>
      </c>
      <c r="O2001" s="54">
        <f t="shared" ref="O2001:O2032" si="259">ROUNDDOWN(N2001/$N$2499,10)</f>
        <v>9.8246399999999995E-5</v>
      </c>
      <c r="P2001" s="29">
        <f t="shared" si="253"/>
        <v>22105</v>
      </c>
      <c r="Q2001" s="151"/>
      <c r="R2001" s="146"/>
      <c r="S2001" s="146"/>
      <c r="T2001" s="146"/>
      <c r="U2001" s="86"/>
      <c r="W2001" s="203" t="s">
        <v>3989</v>
      </c>
      <c r="X2001" s="204">
        <v>551</v>
      </c>
      <c r="Y2001" s="3">
        <f t="shared" ref="Y2001:Y2037" si="260">J2001-X2001</f>
        <v>0</v>
      </c>
      <c r="Z2001" s="206" t="s">
        <v>3989</v>
      </c>
      <c r="AA2001" s="234">
        <v>29</v>
      </c>
      <c r="AE2001" s="311" t="s">
        <v>9121</v>
      </c>
      <c r="AF2001" s="318">
        <v>1009.81</v>
      </c>
    </row>
    <row r="2002" spans="1:32" ht="15.75" hidden="1">
      <c r="A2002" s="87" t="s">
        <v>6788</v>
      </c>
      <c r="B2002" s="49" t="s">
        <v>4591</v>
      </c>
      <c r="C2002" s="50" t="s">
        <v>2286</v>
      </c>
      <c r="D2002" s="50" t="s">
        <v>2157</v>
      </c>
      <c r="E2002" s="50" t="s">
        <v>2120</v>
      </c>
      <c r="F2002" s="50" t="s">
        <v>2119</v>
      </c>
      <c r="G2002" s="52" t="s">
        <v>2108</v>
      </c>
      <c r="H2002" s="53" t="s">
        <v>3990</v>
      </c>
      <c r="I2002" s="238">
        <v>4644</v>
      </c>
      <c r="J2002" s="236">
        <v>627</v>
      </c>
      <c r="K2002" s="237">
        <v>6</v>
      </c>
      <c r="L2002" s="318">
        <v>838.89</v>
      </c>
      <c r="M2002" s="33">
        <f t="shared" si="257"/>
        <v>1.2919896000000001E-3</v>
      </c>
      <c r="N2002" s="33">
        <f t="shared" si="258"/>
        <v>9.656539E-4</v>
      </c>
      <c r="O2002" s="54">
        <f t="shared" si="259"/>
        <v>2.686E-5</v>
      </c>
      <c r="P2002" s="29">
        <f t="shared" ref="P2002:P2038" si="261">ROUNDDOWN(225000000*O2002,0)</f>
        <v>6043</v>
      </c>
      <c r="Q2002" s="151"/>
      <c r="R2002" s="146"/>
      <c r="S2002" s="146"/>
      <c r="T2002" s="146"/>
      <c r="U2002" s="86"/>
      <c r="W2002" s="203" t="s">
        <v>3990</v>
      </c>
      <c r="X2002" s="204">
        <v>627</v>
      </c>
      <c r="Y2002" s="3">
        <f t="shared" si="260"/>
        <v>0</v>
      </c>
      <c r="Z2002" s="206" t="s">
        <v>3990</v>
      </c>
      <c r="AA2002" s="234">
        <v>6</v>
      </c>
      <c r="AE2002" s="311" t="s">
        <v>9122</v>
      </c>
      <c r="AF2002" s="318">
        <v>838.89</v>
      </c>
    </row>
    <row r="2003" spans="1:32" ht="15.75" hidden="1">
      <c r="A2003" s="87" t="s">
        <v>6789</v>
      </c>
      <c r="B2003" s="49" t="s">
        <v>4592</v>
      </c>
      <c r="C2003" s="50" t="s">
        <v>2286</v>
      </c>
      <c r="D2003" s="50" t="s">
        <v>2157</v>
      </c>
      <c r="E2003" s="50" t="s">
        <v>2122</v>
      </c>
      <c r="F2003" s="50">
        <v>3</v>
      </c>
      <c r="G2003" s="52" t="s">
        <v>2109</v>
      </c>
      <c r="H2003" s="53" t="s">
        <v>3991</v>
      </c>
      <c r="I2003" s="238">
        <v>21088</v>
      </c>
      <c r="J2003" s="236">
        <v>2404</v>
      </c>
      <c r="K2003" s="237">
        <v>33</v>
      </c>
      <c r="L2003" s="318">
        <v>1451.24</v>
      </c>
      <c r="M2003" s="33">
        <f t="shared" si="257"/>
        <v>1.564871E-3</v>
      </c>
      <c r="N2003" s="33">
        <f t="shared" si="258"/>
        <v>2.5922313000000001E-3</v>
      </c>
      <c r="O2003" s="54">
        <f t="shared" si="259"/>
        <v>7.2103900000000006E-5</v>
      </c>
      <c r="P2003" s="29">
        <f t="shared" si="261"/>
        <v>16223</v>
      </c>
      <c r="Q2003" s="151"/>
      <c r="R2003" s="146"/>
      <c r="S2003" s="146"/>
      <c r="T2003" s="146"/>
      <c r="U2003" s="86"/>
      <c r="W2003" s="203" t="s">
        <v>3991</v>
      </c>
      <c r="X2003" s="204">
        <v>2404</v>
      </c>
      <c r="Y2003" s="3">
        <f t="shared" si="260"/>
        <v>0</v>
      </c>
      <c r="Z2003" s="206" t="s">
        <v>3991</v>
      </c>
      <c r="AA2003" s="234">
        <v>33</v>
      </c>
      <c r="AE2003" s="311" t="s">
        <v>9123</v>
      </c>
      <c r="AF2003" s="318">
        <v>1451.24</v>
      </c>
    </row>
    <row r="2004" spans="1:32" ht="15.75" hidden="1">
      <c r="A2004" s="87" t="s">
        <v>6790</v>
      </c>
      <c r="B2004" s="49" t="s">
        <v>4593</v>
      </c>
      <c r="C2004" s="50" t="s">
        <v>2286</v>
      </c>
      <c r="D2004" s="50" t="s">
        <v>2157</v>
      </c>
      <c r="E2004" s="50" t="s">
        <v>2124</v>
      </c>
      <c r="F2004" s="50" t="s">
        <v>2119</v>
      </c>
      <c r="G2004" s="52" t="s">
        <v>2108</v>
      </c>
      <c r="H2004" s="53" t="s">
        <v>3992</v>
      </c>
      <c r="I2004" s="238">
        <v>4519</v>
      </c>
      <c r="J2004" s="236">
        <v>524</v>
      </c>
      <c r="K2004" s="237">
        <v>1</v>
      </c>
      <c r="L2004" s="318">
        <v>781.72</v>
      </c>
      <c r="M2004" s="33">
        <f t="shared" si="257"/>
        <v>2.212878E-4</v>
      </c>
      <c r="N2004" s="33">
        <f t="shared" si="258"/>
        <v>1.483329E-4</v>
      </c>
      <c r="O2004" s="54">
        <f t="shared" si="259"/>
        <v>4.1258999999999997E-6</v>
      </c>
      <c r="P2004" s="29">
        <f t="shared" si="261"/>
        <v>928</v>
      </c>
      <c r="Q2004" s="151"/>
      <c r="R2004" s="146"/>
      <c r="S2004" s="146"/>
      <c r="T2004" s="146"/>
      <c r="U2004" s="86"/>
      <c r="W2004" s="203" t="s">
        <v>3992</v>
      </c>
      <c r="X2004" s="204">
        <v>524</v>
      </c>
      <c r="Y2004" s="3">
        <f t="shared" si="260"/>
        <v>0</v>
      </c>
      <c r="Z2004" s="206" t="s">
        <v>3992</v>
      </c>
      <c r="AA2004" s="234">
        <v>1</v>
      </c>
      <c r="AE2004" s="311" t="s">
        <v>9124</v>
      </c>
      <c r="AF2004" s="318">
        <v>781.72</v>
      </c>
    </row>
    <row r="2005" spans="1:32" ht="15.75" hidden="1">
      <c r="A2005" s="87" t="s">
        <v>6791</v>
      </c>
      <c r="B2005" s="49" t="s">
        <v>4594</v>
      </c>
      <c r="C2005" s="50" t="s">
        <v>2286</v>
      </c>
      <c r="D2005" s="50" t="s">
        <v>2159</v>
      </c>
      <c r="E2005" s="50" t="s">
        <v>2116</v>
      </c>
      <c r="F2005" s="50" t="s">
        <v>2117</v>
      </c>
      <c r="G2005" s="52" t="s">
        <v>2107</v>
      </c>
      <c r="H2005" s="53" t="s">
        <v>3993</v>
      </c>
      <c r="I2005" s="238">
        <v>23993</v>
      </c>
      <c r="J2005" s="236">
        <v>2786</v>
      </c>
      <c r="K2005" s="237">
        <v>54</v>
      </c>
      <c r="L2005" s="318">
        <v>1793.39</v>
      </c>
      <c r="M2005" s="33">
        <f t="shared" si="257"/>
        <v>2.2506563999999999E-3</v>
      </c>
      <c r="N2005" s="33">
        <f t="shared" si="258"/>
        <v>3.4963553000000001E-3</v>
      </c>
      <c r="O2005" s="54">
        <f t="shared" si="259"/>
        <v>9.7252399999999997E-5</v>
      </c>
      <c r="P2005" s="29">
        <f t="shared" si="261"/>
        <v>21881</v>
      </c>
      <c r="Q2005" s="151"/>
      <c r="R2005" s="146"/>
      <c r="S2005" s="146"/>
      <c r="T2005" s="146"/>
      <c r="U2005" s="86"/>
      <c r="W2005" s="203" t="s">
        <v>3993</v>
      </c>
      <c r="X2005" s="204">
        <v>2786</v>
      </c>
      <c r="Y2005" s="3">
        <f t="shared" si="260"/>
        <v>0</v>
      </c>
      <c r="Z2005" s="206" t="s">
        <v>3993</v>
      </c>
      <c r="AA2005" s="234">
        <v>54</v>
      </c>
      <c r="AE2005" s="311" t="s">
        <v>9125</v>
      </c>
      <c r="AF2005" s="318">
        <v>1793.39</v>
      </c>
    </row>
    <row r="2006" spans="1:32" ht="15.75" hidden="1">
      <c r="A2006" s="87" t="s">
        <v>6792</v>
      </c>
      <c r="B2006" s="49" t="s">
        <v>4595</v>
      </c>
      <c r="C2006" s="50" t="s">
        <v>2286</v>
      </c>
      <c r="D2006" s="50" t="s">
        <v>2159</v>
      </c>
      <c r="E2006" s="50" t="s">
        <v>2115</v>
      </c>
      <c r="F2006" s="50" t="s">
        <v>2119</v>
      </c>
      <c r="G2006" s="52" t="s">
        <v>2108</v>
      </c>
      <c r="H2006" s="53" t="s">
        <v>3994</v>
      </c>
      <c r="I2006" s="238">
        <v>8879</v>
      </c>
      <c r="J2006" s="236">
        <v>1029</v>
      </c>
      <c r="K2006" s="237">
        <v>50</v>
      </c>
      <c r="L2006" s="318">
        <v>967.75</v>
      </c>
      <c r="M2006" s="33">
        <f t="shared" si="257"/>
        <v>5.6312647000000002E-3</v>
      </c>
      <c r="N2006" s="33">
        <f t="shared" si="258"/>
        <v>5.9876738000000001E-3</v>
      </c>
      <c r="O2006" s="54">
        <f t="shared" si="259"/>
        <v>1.6654939999999999E-4</v>
      </c>
      <c r="P2006" s="29">
        <f t="shared" si="261"/>
        <v>37473</v>
      </c>
      <c r="Q2006" s="151"/>
      <c r="R2006" s="146"/>
      <c r="S2006" s="146"/>
      <c r="T2006" s="146"/>
      <c r="U2006" s="86"/>
      <c r="W2006" s="203" t="s">
        <v>3994</v>
      </c>
      <c r="X2006" s="204">
        <v>1029</v>
      </c>
      <c r="Y2006" s="3">
        <f t="shared" si="260"/>
        <v>0</v>
      </c>
      <c r="Z2006" s="206" t="s">
        <v>3994</v>
      </c>
      <c r="AA2006" s="234">
        <v>50</v>
      </c>
      <c r="AE2006" s="311" t="s">
        <v>9126</v>
      </c>
      <c r="AF2006" s="318">
        <v>967.75</v>
      </c>
    </row>
    <row r="2007" spans="1:32" ht="15.75" hidden="1">
      <c r="A2007" s="87" t="s">
        <v>6793</v>
      </c>
      <c r="B2007" s="49" t="s">
        <v>4596</v>
      </c>
      <c r="C2007" s="50" t="s">
        <v>2286</v>
      </c>
      <c r="D2007" s="50" t="s">
        <v>2159</v>
      </c>
      <c r="E2007" s="50" t="s">
        <v>2120</v>
      </c>
      <c r="F2007" s="50" t="s">
        <v>2119</v>
      </c>
      <c r="G2007" s="52" t="s">
        <v>2108</v>
      </c>
      <c r="H2007" s="53" t="s">
        <v>3995</v>
      </c>
      <c r="I2007" s="238">
        <v>8220</v>
      </c>
      <c r="J2007" s="236">
        <v>1117</v>
      </c>
      <c r="K2007" s="237">
        <v>34</v>
      </c>
      <c r="L2007" s="318">
        <v>697.46</v>
      </c>
      <c r="M2007" s="33">
        <f t="shared" si="257"/>
        <v>4.1362530000000003E-3</v>
      </c>
      <c r="N2007" s="33">
        <f t="shared" si="258"/>
        <v>6.6243148000000003E-3</v>
      </c>
      <c r="O2007" s="54">
        <f t="shared" si="259"/>
        <v>1.8425780000000001E-4</v>
      </c>
      <c r="P2007" s="29">
        <f t="shared" si="261"/>
        <v>41458</v>
      </c>
      <c r="Q2007" s="151"/>
      <c r="R2007" s="146"/>
      <c r="S2007" s="146"/>
      <c r="T2007" s="146"/>
      <c r="U2007" s="86"/>
      <c r="W2007" s="203" t="s">
        <v>3995</v>
      </c>
      <c r="X2007" s="204">
        <v>1117</v>
      </c>
      <c r="Y2007" s="3">
        <f t="shared" si="260"/>
        <v>0</v>
      </c>
      <c r="Z2007" s="206" t="s">
        <v>3995</v>
      </c>
      <c r="AA2007" s="234">
        <v>34</v>
      </c>
      <c r="AE2007" s="311" t="s">
        <v>9127</v>
      </c>
      <c r="AF2007" s="318">
        <v>697.46</v>
      </c>
    </row>
    <row r="2008" spans="1:32" ht="15.75" hidden="1">
      <c r="A2008" s="87" t="s">
        <v>6794</v>
      </c>
      <c r="B2008" s="49" t="s">
        <v>4597</v>
      </c>
      <c r="C2008" s="50" t="s">
        <v>2286</v>
      </c>
      <c r="D2008" s="50" t="s">
        <v>2159</v>
      </c>
      <c r="E2008" s="50" t="s">
        <v>2122</v>
      </c>
      <c r="F2008" s="50">
        <v>3</v>
      </c>
      <c r="G2008" s="52" t="s">
        <v>2109</v>
      </c>
      <c r="H2008" s="53" t="s">
        <v>3996</v>
      </c>
      <c r="I2008" s="238">
        <v>6775</v>
      </c>
      <c r="J2008" s="236">
        <v>864</v>
      </c>
      <c r="K2008" s="237">
        <v>71</v>
      </c>
      <c r="L2008" s="318">
        <v>740.53</v>
      </c>
      <c r="M2008" s="33">
        <f t="shared" si="257"/>
        <v>1.04797047E-2</v>
      </c>
      <c r="N2008" s="33">
        <f t="shared" si="258"/>
        <v>1.22270061E-2</v>
      </c>
      <c r="O2008" s="54">
        <f t="shared" si="259"/>
        <v>3.4009889999999998E-4</v>
      </c>
      <c r="P2008" s="29">
        <f t="shared" si="261"/>
        <v>76522</v>
      </c>
      <c r="Q2008" s="151"/>
      <c r="R2008" s="146"/>
      <c r="S2008" s="146"/>
      <c r="T2008" s="146"/>
      <c r="U2008" s="86"/>
      <c r="W2008" s="203" t="s">
        <v>3996</v>
      </c>
      <c r="X2008" s="204">
        <v>864</v>
      </c>
      <c r="Y2008" s="3">
        <f t="shared" si="260"/>
        <v>0</v>
      </c>
      <c r="Z2008" s="206" t="s">
        <v>3996</v>
      </c>
      <c r="AA2008" s="234">
        <v>71</v>
      </c>
      <c r="AE2008" s="311" t="s">
        <v>9128</v>
      </c>
      <c r="AF2008" s="318">
        <v>740.53</v>
      </c>
    </row>
    <row r="2009" spans="1:32" ht="15.75" hidden="1">
      <c r="A2009" s="87" t="s">
        <v>6795</v>
      </c>
      <c r="B2009" s="49" t="s">
        <v>4598</v>
      </c>
      <c r="C2009" s="50" t="s">
        <v>2286</v>
      </c>
      <c r="D2009" s="50" t="s">
        <v>2159</v>
      </c>
      <c r="E2009" s="50" t="s">
        <v>2124</v>
      </c>
      <c r="F2009" s="50" t="s">
        <v>2119</v>
      </c>
      <c r="G2009" s="52" t="s">
        <v>2108</v>
      </c>
      <c r="H2009" s="53" t="s">
        <v>3997</v>
      </c>
      <c r="I2009" s="238">
        <v>7517</v>
      </c>
      <c r="J2009" s="236">
        <v>1047</v>
      </c>
      <c r="K2009" s="237">
        <v>64</v>
      </c>
      <c r="L2009" s="318">
        <v>892.81</v>
      </c>
      <c r="M2009" s="33">
        <f t="shared" si="257"/>
        <v>8.5140348000000005E-3</v>
      </c>
      <c r="N2009" s="33">
        <f t="shared" si="258"/>
        <v>9.9844249000000003E-3</v>
      </c>
      <c r="O2009" s="54">
        <f t="shared" si="259"/>
        <v>2.7772060000000001E-4</v>
      </c>
      <c r="P2009" s="29">
        <f t="shared" si="261"/>
        <v>62487</v>
      </c>
      <c r="Q2009" s="151"/>
      <c r="R2009" s="146"/>
      <c r="S2009" s="146"/>
      <c r="T2009" s="146"/>
      <c r="U2009" s="86"/>
      <c r="W2009" s="203" t="s">
        <v>3997</v>
      </c>
      <c r="X2009" s="204">
        <v>1047</v>
      </c>
      <c r="Y2009" s="3">
        <f t="shared" si="260"/>
        <v>0</v>
      </c>
      <c r="Z2009" s="206" t="s">
        <v>3997</v>
      </c>
      <c r="AA2009" s="234">
        <v>64</v>
      </c>
      <c r="AE2009" s="311" t="s">
        <v>9129</v>
      </c>
      <c r="AF2009" s="318">
        <v>892.81</v>
      </c>
    </row>
    <row r="2010" spans="1:32" ht="15.75" hidden="1">
      <c r="A2010" s="87" t="s">
        <v>6796</v>
      </c>
      <c r="B2010" s="49" t="s">
        <v>4599</v>
      </c>
      <c r="C2010" s="50" t="s">
        <v>2286</v>
      </c>
      <c r="D2010" s="50" t="s">
        <v>2159</v>
      </c>
      <c r="E2010" s="50" t="s">
        <v>2126</v>
      </c>
      <c r="F2010" s="50" t="s">
        <v>2119</v>
      </c>
      <c r="G2010" s="52" t="s">
        <v>2108</v>
      </c>
      <c r="H2010" s="53" t="s">
        <v>3998</v>
      </c>
      <c r="I2010" s="238">
        <v>6536</v>
      </c>
      <c r="J2010" s="236">
        <v>816</v>
      </c>
      <c r="K2010" s="237">
        <v>65</v>
      </c>
      <c r="L2010" s="318">
        <v>1041.95</v>
      </c>
      <c r="M2010" s="33">
        <f t="shared" si="257"/>
        <v>9.9449203999999996E-3</v>
      </c>
      <c r="N2010" s="33">
        <f t="shared" si="258"/>
        <v>7.7883344000000002E-3</v>
      </c>
      <c r="O2010" s="54">
        <f t="shared" si="259"/>
        <v>2.166355E-4</v>
      </c>
      <c r="P2010" s="29">
        <f t="shared" si="261"/>
        <v>48742</v>
      </c>
      <c r="Q2010" s="151"/>
      <c r="R2010" s="146"/>
      <c r="S2010" s="146"/>
      <c r="T2010" s="146"/>
      <c r="U2010" s="86"/>
      <c r="W2010" s="203" t="s">
        <v>3998</v>
      </c>
      <c r="X2010" s="204">
        <v>816</v>
      </c>
      <c r="Y2010" s="3">
        <f t="shared" si="260"/>
        <v>0</v>
      </c>
      <c r="Z2010" s="206" t="s">
        <v>3998</v>
      </c>
      <c r="AA2010" s="234">
        <v>65</v>
      </c>
      <c r="AE2010" s="311" t="s">
        <v>9130</v>
      </c>
      <c r="AF2010" s="318">
        <v>1041.95</v>
      </c>
    </row>
    <row r="2011" spans="1:32" ht="15.75" hidden="1">
      <c r="A2011" s="87" t="s">
        <v>6797</v>
      </c>
      <c r="B2011" s="49" t="s">
        <v>4600</v>
      </c>
      <c r="C2011" s="50" t="s">
        <v>2286</v>
      </c>
      <c r="D2011" s="50" t="s">
        <v>2159</v>
      </c>
      <c r="E2011" s="50" t="s">
        <v>2133</v>
      </c>
      <c r="F2011" s="50" t="s">
        <v>2119</v>
      </c>
      <c r="G2011" s="52" t="s">
        <v>2108</v>
      </c>
      <c r="H2011" s="53" t="s">
        <v>3999</v>
      </c>
      <c r="I2011" s="238">
        <v>8575</v>
      </c>
      <c r="J2011" s="236">
        <v>1083</v>
      </c>
      <c r="K2011" s="237">
        <v>112</v>
      </c>
      <c r="L2011" s="318">
        <v>835.89</v>
      </c>
      <c r="M2011" s="33">
        <f t="shared" si="257"/>
        <v>1.30612244E-2</v>
      </c>
      <c r="N2011" s="33">
        <f t="shared" si="258"/>
        <v>1.69224491E-2</v>
      </c>
      <c r="O2011" s="54">
        <f t="shared" si="259"/>
        <v>4.7070439999999999E-4</v>
      </c>
      <c r="P2011" s="29">
        <f t="shared" si="261"/>
        <v>105908</v>
      </c>
      <c r="Q2011" s="151"/>
      <c r="R2011" s="146"/>
      <c r="S2011" s="146"/>
      <c r="T2011" s="146"/>
      <c r="U2011" s="86"/>
      <c r="W2011" s="203" t="s">
        <v>3999</v>
      </c>
      <c r="X2011" s="204">
        <v>1083</v>
      </c>
      <c r="Y2011" s="3">
        <f t="shared" si="260"/>
        <v>0</v>
      </c>
      <c r="Z2011" s="206" t="s">
        <v>3999</v>
      </c>
      <c r="AA2011" s="234">
        <v>112</v>
      </c>
      <c r="AE2011" s="311" t="s">
        <v>9131</v>
      </c>
      <c r="AF2011" s="318">
        <v>835.89</v>
      </c>
    </row>
    <row r="2012" spans="1:32" ht="15.75" hidden="1">
      <c r="A2012" s="87" t="s">
        <v>6798</v>
      </c>
      <c r="B2012" s="49" t="s">
        <v>4601</v>
      </c>
      <c r="C2012" s="50" t="s">
        <v>2286</v>
      </c>
      <c r="D2012" s="50" t="s">
        <v>2159</v>
      </c>
      <c r="E2012" s="50" t="s">
        <v>2157</v>
      </c>
      <c r="F2012" s="50" t="s">
        <v>2119</v>
      </c>
      <c r="G2012" s="52" t="s">
        <v>2108</v>
      </c>
      <c r="H2012" s="53" t="s">
        <v>4000</v>
      </c>
      <c r="I2012" s="238">
        <v>3788</v>
      </c>
      <c r="J2012" s="236">
        <v>454</v>
      </c>
      <c r="K2012" s="237">
        <v>51</v>
      </c>
      <c r="L2012" s="318">
        <v>950.71</v>
      </c>
      <c r="M2012" s="33">
        <f t="shared" si="257"/>
        <v>1.3463569099999999E-2</v>
      </c>
      <c r="N2012" s="33">
        <f t="shared" si="258"/>
        <v>6.4293637000000002E-3</v>
      </c>
      <c r="O2012" s="54">
        <f t="shared" si="259"/>
        <v>1.7883520000000001E-4</v>
      </c>
      <c r="P2012" s="29">
        <f t="shared" si="261"/>
        <v>40237</v>
      </c>
      <c r="Q2012" s="151"/>
      <c r="R2012" s="146"/>
      <c r="S2012" s="146"/>
      <c r="T2012" s="146"/>
      <c r="U2012" s="86"/>
      <c r="W2012" s="203" t="s">
        <v>4000</v>
      </c>
      <c r="X2012" s="204">
        <v>454</v>
      </c>
      <c r="Y2012" s="3">
        <f t="shared" si="260"/>
        <v>0</v>
      </c>
      <c r="Z2012" s="206" t="s">
        <v>4000</v>
      </c>
      <c r="AA2012" s="234">
        <v>51</v>
      </c>
      <c r="AE2012" s="311" t="s">
        <v>9132</v>
      </c>
      <c r="AF2012" s="318">
        <v>950.71</v>
      </c>
    </row>
    <row r="2013" spans="1:32" ht="15.75" hidden="1">
      <c r="A2013" s="87" t="s">
        <v>6799</v>
      </c>
      <c r="B2013" s="49" t="s">
        <v>4602</v>
      </c>
      <c r="C2013" s="50" t="s">
        <v>2286</v>
      </c>
      <c r="D2013" s="50" t="s">
        <v>2159</v>
      </c>
      <c r="E2013" s="50" t="s">
        <v>2159</v>
      </c>
      <c r="F2013" s="50">
        <v>3</v>
      </c>
      <c r="G2013" s="52" t="s">
        <v>2109</v>
      </c>
      <c r="H2013" s="53" t="s">
        <v>269</v>
      </c>
      <c r="I2013" s="238">
        <v>4575</v>
      </c>
      <c r="J2013" s="236">
        <v>598</v>
      </c>
      <c r="K2013" s="237">
        <v>92</v>
      </c>
      <c r="L2013" s="318">
        <v>979.95</v>
      </c>
      <c r="M2013" s="33">
        <f t="shared" si="257"/>
        <v>2.01092896E-2</v>
      </c>
      <c r="N2013" s="33">
        <f t="shared" si="258"/>
        <v>1.22713966E-2</v>
      </c>
      <c r="O2013" s="54">
        <f t="shared" si="259"/>
        <v>3.4133360000000002E-4</v>
      </c>
      <c r="P2013" s="29">
        <f t="shared" si="261"/>
        <v>76800</v>
      </c>
      <c r="Q2013" s="151"/>
      <c r="R2013" s="146"/>
      <c r="S2013" s="146"/>
      <c r="T2013" s="146"/>
      <c r="U2013" s="86"/>
      <c r="W2013" s="203" t="s">
        <v>269</v>
      </c>
      <c r="X2013" s="204">
        <v>598</v>
      </c>
      <c r="Y2013" s="3">
        <f t="shared" si="260"/>
        <v>0</v>
      </c>
      <c r="Z2013" s="206" t="s">
        <v>269</v>
      </c>
      <c r="AA2013" s="234">
        <v>92</v>
      </c>
      <c r="AE2013" s="311" t="s">
        <v>9133</v>
      </c>
      <c r="AF2013" s="318">
        <v>979.95</v>
      </c>
    </row>
    <row r="2014" spans="1:32" ht="15.75" hidden="1">
      <c r="A2014" s="87" t="s">
        <v>6800</v>
      </c>
      <c r="B2014" s="49" t="s">
        <v>4603</v>
      </c>
      <c r="C2014" s="50" t="s">
        <v>2286</v>
      </c>
      <c r="D2014" s="50" t="s">
        <v>2172</v>
      </c>
      <c r="E2014" s="50" t="s">
        <v>2116</v>
      </c>
      <c r="F2014" s="50" t="s">
        <v>2117</v>
      </c>
      <c r="G2014" s="52" t="s">
        <v>2107</v>
      </c>
      <c r="H2014" s="53" t="s">
        <v>270</v>
      </c>
      <c r="I2014" s="238">
        <v>46449</v>
      </c>
      <c r="J2014" s="236">
        <v>4756</v>
      </c>
      <c r="K2014" s="237">
        <v>594</v>
      </c>
      <c r="L2014" s="318">
        <v>1392.06</v>
      </c>
      <c r="M2014" s="33">
        <f t="shared" si="257"/>
        <v>1.2788219300000001E-2</v>
      </c>
      <c r="N2014" s="33">
        <f t="shared" si="258"/>
        <v>4.3691199299999997E-2</v>
      </c>
      <c r="O2014" s="54">
        <f t="shared" si="259"/>
        <v>1.2152876E-3</v>
      </c>
      <c r="P2014" s="29">
        <f t="shared" si="261"/>
        <v>273439</v>
      </c>
      <c r="Q2014" s="151"/>
      <c r="R2014" s="146"/>
      <c r="S2014" s="146"/>
      <c r="T2014" s="146"/>
      <c r="U2014" s="86"/>
      <c r="W2014" s="203" t="s">
        <v>270</v>
      </c>
      <c r="X2014" s="204">
        <v>4756</v>
      </c>
      <c r="Y2014" s="3">
        <f t="shared" si="260"/>
        <v>0</v>
      </c>
      <c r="Z2014" s="206" t="s">
        <v>270</v>
      </c>
      <c r="AA2014" s="234">
        <v>594</v>
      </c>
      <c r="AE2014" s="311" t="s">
        <v>9134</v>
      </c>
      <c r="AF2014" s="318">
        <v>1392.06</v>
      </c>
    </row>
    <row r="2015" spans="1:32" ht="15.75" hidden="1">
      <c r="A2015" s="87" t="s">
        <v>6801</v>
      </c>
      <c r="B2015" s="49" t="s">
        <v>4604</v>
      </c>
      <c r="C2015" s="50" t="s">
        <v>2286</v>
      </c>
      <c r="D2015" s="50" t="s">
        <v>2172</v>
      </c>
      <c r="E2015" s="50" t="s">
        <v>2115</v>
      </c>
      <c r="F2015" s="50" t="s">
        <v>2119</v>
      </c>
      <c r="G2015" s="52" t="s">
        <v>2108</v>
      </c>
      <c r="H2015" s="53" t="s">
        <v>271</v>
      </c>
      <c r="I2015" s="238">
        <v>8226</v>
      </c>
      <c r="J2015" s="236">
        <v>944</v>
      </c>
      <c r="K2015" s="237">
        <v>111</v>
      </c>
      <c r="L2015" s="318">
        <v>806.5</v>
      </c>
      <c r="M2015" s="33">
        <f t="shared" si="257"/>
        <v>1.34938001E-2</v>
      </c>
      <c r="N2015" s="33">
        <f t="shared" si="258"/>
        <v>1.5794354900000002E-2</v>
      </c>
      <c r="O2015" s="54">
        <f t="shared" si="259"/>
        <v>4.3932610000000001E-4</v>
      </c>
      <c r="P2015" s="29">
        <f t="shared" si="261"/>
        <v>98848</v>
      </c>
      <c r="Q2015" s="151"/>
      <c r="R2015" s="146"/>
      <c r="S2015" s="146"/>
      <c r="T2015" s="146"/>
      <c r="U2015" s="86"/>
      <c r="W2015" s="203" t="s">
        <v>271</v>
      </c>
      <c r="X2015" s="204">
        <v>944</v>
      </c>
      <c r="Y2015" s="3">
        <f t="shared" si="260"/>
        <v>0</v>
      </c>
      <c r="Z2015" s="206" t="s">
        <v>271</v>
      </c>
      <c r="AA2015" s="234">
        <v>111</v>
      </c>
      <c r="AE2015" s="311" t="s">
        <v>9135</v>
      </c>
      <c r="AF2015" s="318">
        <v>806.5</v>
      </c>
    </row>
    <row r="2016" spans="1:32" ht="15.75" hidden="1">
      <c r="A2016" s="87" t="s">
        <v>6802</v>
      </c>
      <c r="B2016" s="49" t="s">
        <v>4605</v>
      </c>
      <c r="C2016" s="50" t="s">
        <v>2286</v>
      </c>
      <c r="D2016" s="50" t="s">
        <v>2172</v>
      </c>
      <c r="E2016" s="50" t="s">
        <v>2120</v>
      </c>
      <c r="F2016" s="50" t="s">
        <v>2119</v>
      </c>
      <c r="G2016" s="52" t="s">
        <v>2108</v>
      </c>
      <c r="H2016" s="53" t="s">
        <v>272</v>
      </c>
      <c r="I2016" s="238">
        <v>5150</v>
      </c>
      <c r="J2016" s="236">
        <v>745</v>
      </c>
      <c r="K2016" s="237">
        <v>87</v>
      </c>
      <c r="L2016" s="318">
        <v>1141.3599999999999</v>
      </c>
      <c r="M2016" s="33">
        <f t="shared" si="257"/>
        <v>1.6893203799999999E-2</v>
      </c>
      <c r="N2016" s="33">
        <f t="shared" si="258"/>
        <v>1.10267022E-2</v>
      </c>
      <c r="O2016" s="54">
        <f t="shared" si="259"/>
        <v>3.0671190000000002E-4</v>
      </c>
      <c r="P2016" s="29">
        <f t="shared" si="261"/>
        <v>69010</v>
      </c>
      <c r="Q2016" s="151"/>
      <c r="R2016" s="146"/>
      <c r="S2016" s="146"/>
      <c r="T2016" s="146"/>
      <c r="U2016" s="86"/>
      <c r="W2016" s="203" t="s">
        <v>272</v>
      </c>
      <c r="X2016" s="204">
        <v>745</v>
      </c>
      <c r="Y2016" s="3">
        <f t="shared" si="260"/>
        <v>0</v>
      </c>
      <c r="Z2016" s="206" t="s">
        <v>272</v>
      </c>
      <c r="AA2016" s="234">
        <v>87</v>
      </c>
      <c r="AE2016" s="311" t="s">
        <v>9136</v>
      </c>
      <c r="AF2016" s="318">
        <v>1141.3599999999999</v>
      </c>
    </row>
    <row r="2017" spans="1:32" ht="15.75" hidden="1">
      <c r="A2017" s="87" t="s">
        <v>6803</v>
      </c>
      <c r="B2017" s="49" t="s">
        <v>4606</v>
      </c>
      <c r="C2017" s="50" t="s">
        <v>2286</v>
      </c>
      <c r="D2017" s="50" t="s">
        <v>2172</v>
      </c>
      <c r="E2017" s="50" t="s">
        <v>2122</v>
      </c>
      <c r="F2017" s="50" t="s">
        <v>2119</v>
      </c>
      <c r="G2017" s="52" t="s">
        <v>2108</v>
      </c>
      <c r="H2017" s="53" t="s">
        <v>273</v>
      </c>
      <c r="I2017" s="238">
        <v>6180</v>
      </c>
      <c r="J2017" s="236">
        <v>763</v>
      </c>
      <c r="K2017" s="237">
        <v>158</v>
      </c>
      <c r="L2017" s="318">
        <v>976.17</v>
      </c>
      <c r="M2017" s="33">
        <f t="shared" si="257"/>
        <v>2.5566342999999998E-2</v>
      </c>
      <c r="N2017" s="33">
        <f t="shared" si="258"/>
        <v>1.99833222E-2</v>
      </c>
      <c r="O2017" s="54">
        <f t="shared" si="259"/>
        <v>5.5584380000000004E-4</v>
      </c>
      <c r="P2017" s="29">
        <f t="shared" si="261"/>
        <v>125064</v>
      </c>
      <c r="Q2017" s="151"/>
      <c r="R2017" s="146"/>
      <c r="S2017" s="146"/>
      <c r="T2017" s="146"/>
      <c r="U2017" s="86"/>
      <c r="W2017" s="203" t="s">
        <v>273</v>
      </c>
      <c r="X2017" s="204">
        <v>763</v>
      </c>
      <c r="Y2017" s="3">
        <f t="shared" si="260"/>
        <v>0</v>
      </c>
      <c r="Z2017" s="206" t="s">
        <v>273</v>
      </c>
      <c r="AA2017" s="234">
        <v>158</v>
      </c>
      <c r="AE2017" s="311" t="s">
        <v>9137</v>
      </c>
      <c r="AF2017" s="318">
        <v>976.17</v>
      </c>
    </row>
    <row r="2018" spans="1:32" ht="15.75" hidden="1">
      <c r="A2018" s="87" t="s">
        <v>6804</v>
      </c>
      <c r="B2018" s="49" t="s">
        <v>4607</v>
      </c>
      <c r="C2018" s="50" t="s">
        <v>2286</v>
      </c>
      <c r="D2018" s="50" t="s">
        <v>2172</v>
      </c>
      <c r="E2018" s="50" t="s">
        <v>2124</v>
      </c>
      <c r="F2018" s="50">
        <v>3</v>
      </c>
      <c r="G2018" s="52" t="s">
        <v>2109</v>
      </c>
      <c r="H2018" s="53" t="s">
        <v>274</v>
      </c>
      <c r="I2018" s="238">
        <v>10379</v>
      </c>
      <c r="J2018" s="236">
        <v>1097</v>
      </c>
      <c r="K2018" s="239">
        <v>98</v>
      </c>
      <c r="L2018" s="318">
        <v>1131.6500000000001</v>
      </c>
      <c r="M2018" s="33">
        <f t="shared" si="257"/>
        <v>9.4421426999999995E-3</v>
      </c>
      <c r="N2018" s="33">
        <f t="shared" si="258"/>
        <v>9.1530336000000007E-3</v>
      </c>
      <c r="O2018" s="54">
        <f t="shared" si="259"/>
        <v>2.5459510000000002E-4</v>
      </c>
      <c r="P2018" s="29">
        <f t="shared" si="261"/>
        <v>57283</v>
      </c>
      <c r="Q2018" s="151"/>
      <c r="R2018" s="146"/>
      <c r="S2018" s="146"/>
      <c r="T2018" s="146"/>
      <c r="U2018" s="86"/>
      <c r="W2018" s="203" t="s">
        <v>274</v>
      </c>
      <c r="X2018" s="204">
        <v>1097</v>
      </c>
      <c r="Y2018" s="3">
        <f t="shared" si="260"/>
        <v>0</v>
      </c>
      <c r="Z2018" s="206" t="s">
        <v>274</v>
      </c>
      <c r="AA2018" s="215">
        <v>98</v>
      </c>
      <c r="AE2018" s="311" t="s">
        <v>9138</v>
      </c>
      <c r="AF2018" s="318">
        <v>1131.6500000000001</v>
      </c>
    </row>
    <row r="2019" spans="1:32" ht="15.75" hidden="1">
      <c r="A2019" s="87" t="s">
        <v>6805</v>
      </c>
      <c r="B2019" s="49" t="s">
        <v>4608</v>
      </c>
      <c r="C2019" s="50" t="s">
        <v>2286</v>
      </c>
      <c r="D2019" s="50" t="s">
        <v>2174</v>
      </c>
      <c r="E2019" s="50" t="s">
        <v>2116</v>
      </c>
      <c r="F2019" s="50" t="s">
        <v>2117</v>
      </c>
      <c r="G2019" s="52" t="s">
        <v>2107</v>
      </c>
      <c r="H2019" s="53" t="s">
        <v>275</v>
      </c>
      <c r="I2019" s="238">
        <v>49939</v>
      </c>
      <c r="J2019" s="236">
        <v>5373</v>
      </c>
      <c r="K2019" s="237">
        <v>972</v>
      </c>
      <c r="L2019" s="318">
        <v>1538.57</v>
      </c>
      <c r="M2019" s="33">
        <f t="shared" si="257"/>
        <v>1.94637457E-2</v>
      </c>
      <c r="N2019" s="33">
        <f t="shared" si="258"/>
        <v>6.7971366599999999E-2</v>
      </c>
      <c r="O2019" s="54">
        <f t="shared" si="259"/>
        <v>1.8906499E-3</v>
      </c>
      <c r="P2019" s="29">
        <f t="shared" si="261"/>
        <v>425396</v>
      </c>
      <c r="Q2019" s="151"/>
      <c r="R2019" s="146"/>
      <c r="S2019" s="146"/>
      <c r="T2019" s="146"/>
      <c r="U2019" s="86"/>
      <c r="W2019" s="203" t="s">
        <v>275</v>
      </c>
      <c r="X2019" s="204">
        <v>5373</v>
      </c>
      <c r="Y2019" s="3">
        <f t="shared" si="260"/>
        <v>0</v>
      </c>
      <c r="Z2019" s="206" t="s">
        <v>275</v>
      </c>
      <c r="AA2019" s="234">
        <v>972</v>
      </c>
      <c r="AE2019" s="311" t="s">
        <v>9139</v>
      </c>
      <c r="AF2019" s="318">
        <v>1538.57</v>
      </c>
    </row>
    <row r="2020" spans="1:32" ht="15.75" hidden="1">
      <c r="A2020" s="87" t="s">
        <v>6806</v>
      </c>
      <c r="B2020" s="49" t="s">
        <v>4609</v>
      </c>
      <c r="C2020" s="50" t="s">
        <v>2286</v>
      </c>
      <c r="D2020" s="50" t="s">
        <v>2174</v>
      </c>
      <c r="E2020" s="50" t="s">
        <v>2115</v>
      </c>
      <c r="F2020" s="50" t="s">
        <v>2119</v>
      </c>
      <c r="G2020" s="52" t="s">
        <v>2108</v>
      </c>
      <c r="H2020" s="53" t="s">
        <v>2693</v>
      </c>
      <c r="I2020" s="238">
        <v>11030</v>
      </c>
      <c r="J2020" s="236">
        <v>1481</v>
      </c>
      <c r="K2020" s="237">
        <v>113</v>
      </c>
      <c r="L2020" s="318">
        <v>942.57</v>
      </c>
      <c r="M2020" s="33">
        <f t="shared" si="257"/>
        <v>1.02447869E-2</v>
      </c>
      <c r="N2020" s="33">
        <f t="shared" si="258"/>
        <v>1.6096978800000002E-2</v>
      </c>
      <c r="O2020" s="54">
        <f t="shared" si="259"/>
        <v>4.4774369999999998E-4</v>
      </c>
      <c r="P2020" s="29">
        <f t="shared" si="261"/>
        <v>100742</v>
      </c>
      <c r="Q2020" s="151"/>
      <c r="R2020" s="146"/>
      <c r="S2020" s="146"/>
      <c r="T2020" s="146"/>
      <c r="U2020" s="86"/>
      <c r="W2020" s="203" t="s">
        <v>2693</v>
      </c>
      <c r="X2020" s="204">
        <v>1481</v>
      </c>
      <c r="Y2020" s="3">
        <f t="shared" si="260"/>
        <v>0</v>
      </c>
      <c r="Z2020" s="206" t="s">
        <v>2693</v>
      </c>
      <c r="AA2020" s="234">
        <v>113</v>
      </c>
      <c r="AE2020" s="311" t="s">
        <v>7894</v>
      </c>
      <c r="AF2020" s="318">
        <v>942.57</v>
      </c>
    </row>
    <row r="2021" spans="1:32" ht="15.75" hidden="1">
      <c r="A2021" s="87" t="s">
        <v>6807</v>
      </c>
      <c r="B2021" s="49" t="s">
        <v>4610</v>
      </c>
      <c r="C2021" s="50" t="s">
        <v>2286</v>
      </c>
      <c r="D2021" s="50" t="s">
        <v>2174</v>
      </c>
      <c r="E2021" s="50" t="s">
        <v>2120</v>
      </c>
      <c r="F2021" s="50" t="s">
        <v>2119</v>
      </c>
      <c r="G2021" s="52" t="s">
        <v>2108</v>
      </c>
      <c r="H2021" s="53" t="s">
        <v>1693</v>
      </c>
      <c r="I2021" s="238">
        <v>8321</v>
      </c>
      <c r="J2021" s="236">
        <v>1130</v>
      </c>
      <c r="K2021" s="237">
        <v>58</v>
      </c>
      <c r="L2021" s="318">
        <v>790.16</v>
      </c>
      <c r="M2021" s="33">
        <f t="shared" si="257"/>
        <v>6.9703159999999998E-3</v>
      </c>
      <c r="N2021" s="33">
        <f t="shared" si="258"/>
        <v>9.9681799000000005E-3</v>
      </c>
      <c r="O2021" s="54">
        <f t="shared" si="259"/>
        <v>2.7726870000000002E-4</v>
      </c>
      <c r="P2021" s="29">
        <f t="shared" si="261"/>
        <v>62385</v>
      </c>
      <c r="Q2021" s="151"/>
      <c r="R2021" s="146"/>
      <c r="S2021" s="146"/>
      <c r="T2021" s="146"/>
      <c r="U2021" s="86"/>
      <c r="W2021" s="203" t="s">
        <v>1693</v>
      </c>
      <c r="X2021" s="204">
        <v>1130</v>
      </c>
      <c r="Y2021" s="3">
        <f t="shared" si="260"/>
        <v>0</v>
      </c>
      <c r="Z2021" s="206" t="s">
        <v>1693</v>
      </c>
      <c r="AA2021" s="234">
        <v>58</v>
      </c>
      <c r="AE2021" s="311" t="s">
        <v>9140</v>
      </c>
      <c r="AF2021" s="318">
        <v>790.16</v>
      </c>
    </row>
    <row r="2022" spans="1:32" ht="15.75" hidden="1">
      <c r="A2022" s="87" t="s">
        <v>6808</v>
      </c>
      <c r="B2022" s="49" t="s">
        <v>4611</v>
      </c>
      <c r="C2022" s="50" t="s">
        <v>2286</v>
      </c>
      <c r="D2022" s="50" t="s">
        <v>2174</v>
      </c>
      <c r="E2022" s="50" t="s">
        <v>2122</v>
      </c>
      <c r="F2022" s="50" t="s">
        <v>2119</v>
      </c>
      <c r="G2022" s="52" t="s">
        <v>2108</v>
      </c>
      <c r="H2022" s="53" t="s">
        <v>1694</v>
      </c>
      <c r="I2022" s="238">
        <v>15251</v>
      </c>
      <c r="J2022" s="236">
        <v>2243</v>
      </c>
      <c r="K2022" s="237">
        <v>81</v>
      </c>
      <c r="L2022" s="318">
        <v>774.44</v>
      </c>
      <c r="M2022" s="33">
        <f t="shared" si="257"/>
        <v>5.3111271000000002E-3</v>
      </c>
      <c r="N2022" s="33">
        <f t="shared" si="258"/>
        <v>1.53825449E-2</v>
      </c>
      <c r="O2022" s="54">
        <f t="shared" si="259"/>
        <v>4.278714E-4</v>
      </c>
      <c r="P2022" s="29">
        <f t="shared" si="261"/>
        <v>96271</v>
      </c>
      <c r="Q2022" s="151"/>
      <c r="R2022" s="146"/>
      <c r="S2022" s="146"/>
      <c r="T2022" s="146"/>
      <c r="U2022" s="86"/>
      <c r="W2022" s="203" t="s">
        <v>1694</v>
      </c>
      <c r="X2022" s="204">
        <v>2243</v>
      </c>
      <c r="Y2022" s="3">
        <f t="shared" si="260"/>
        <v>0</v>
      </c>
      <c r="Z2022" s="206" t="s">
        <v>1694</v>
      </c>
      <c r="AA2022" s="234">
        <v>81</v>
      </c>
      <c r="AE2022" s="311" t="s">
        <v>9141</v>
      </c>
      <c r="AF2022" s="318">
        <v>774.44</v>
      </c>
    </row>
    <row r="2023" spans="1:32" ht="15.75" hidden="1">
      <c r="A2023" s="87" t="s">
        <v>6809</v>
      </c>
      <c r="B2023" s="49" t="s">
        <v>4612</v>
      </c>
      <c r="C2023" s="50" t="s">
        <v>2286</v>
      </c>
      <c r="D2023" s="50" t="s">
        <v>2174</v>
      </c>
      <c r="E2023" s="50" t="s">
        <v>2124</v>
      </c>
      <c r="F2023" s="50">
        <v>3</v>
      </c>
      <c r="G2023" s="52" t="s">
        <v>2109</v>
      </c>
      <c r="H2023" s="53" t="s">
        <v>1695</v>
      </c>
      <c r="I2023" s="238">
        <v>6908</v>
      </c>
      <c r="J2023" s="236">
        <v>785</v>
      </c>
      <c r="K2023" s="239">
        <v>73</v>
      </c>
      <c r="L2023" s="318">
        <v>1076.26</v>
      </c>
      <c r="M2023" s="33">
        <f t="shared" si="257"/>
        <v>1.0567458E-2</v>
      </c>
      <c r="N2023" s="33">
        <f t="shared" si="258"/>
        <v>7.7076677000000003E-3</v>
      </c>
      <c r="O2023" s="54">
        <f t="shared" si="259"/>
        <v>2.143917E-4</v>
      </c>
      <c r="P2023" s="29">
        <f t="shared" si="261"/>
        <v>48238</v>
      </c>
      <c r="Q2023" s="151"/>
      <c r="R2023" s="146"/>
      <c r="S2023" s="146"/>
      <c r="T2023" s="146"/>
      <c r="U2023" s="86"/>
      <c r="W2023" s="203" t="s">
        <v>1695</v>
      </c>
      <c r="X2023" s="204">
        <v>785</v>
      </c>
      <c r="Y2023" s="3">
        <f t="shared" si="260"/>
        <v>0</v>
      </c>
      <c r="Z2023" s="206" t="s">
        <v>1695</v>
      </c>
      <c r="AA2023" s="215">
        <v>73</v>
      </c>
      <c r="AE2023" s="311" t="s">
        <v>9142</v>
      </c>
      <c r="AF2023" s="318">
        <v>1076.26</v>
      </c>
    </row>
    <row r="2024" spans="1:32" ht="15.75" hidden="1">
      <c r="A2024" s="87" t="s">
        <v>6810</v>
      </c>
      <c r="B2024" s="49" t="s">
        <v>4613</v>
      </c>
      <c r="C2024" s="50" t="s">
        <v>2286</v>
      </c>
      <c r="D2024" s="50" t="s">
        <v>2175</v>
      </c>
      <c r="E2024" s="50" t="s">
        <v>2116</v>
      </c>
      <c r="F2024" s="50" t="s">
        <v>2119</v>
      </c>
      <c r="G2024" s="52" t="s">
        <v>2108</v>
      </c>
      <c r="H2024" s="53" t="s">
        <v>1696</v>
      </c>
      <c r="I2024" s="238">
        <v>7870</v>
      </c>
      <c r="J2024" s="236">
        <v>1154</v>
      </c>
      <c r="K2024" s="237">
        <v>22</v>
      </c>
      <c r="L2024" s="318">
        <v>981.67</v>
      </c>
      <c r="M2024" s="33">
        <f t="shared" si="257"/>
        <v>2.7954256E-3</v>
      </c>
      <c r="N2024" s="33">
        <f t="shared" si="258"/>
        <v>3.2861562999999998E-3</v>
      </c>
      <c r="O2024" s="54">
        <f t="shared" si="259"/>
        <v>9.1405700000000005E-5</v>
      </c>
      <c r="P2024" s="29">
        <f t="shared" si="261"/>
        <v>20566</v>
      </c>
      <c r="Q2024" s="151"/>
      <c r="R2024" s="146"/>
      <c r="S2024" s="146"/>
      <c r="T2024" s="146"/>
      <c r="U2024" s="86"/>
      <c r="W2024" s="203" t="s">
        <v>1696</v>
      </c>
      <c r="X2024" s="204">
        <v>1154</v>
      </c>
      <c r="Y2024" s="3">
        <f t="shared" si="260"/>
        <v>0</v>
      </c>
      <c r="Z2024" s="206" t="s">
        <v>1696</v>
      </c>
      <c r="AA2024" s="234">
        <v>22</v>
      </c>
      <c r="AE2024" s="311" t="s">
        <v>9143</v>
      </c>
      <c r="AF2024" s="318">
        <v>981.67</v>
      </c>
    </row>
    <row r="2025" spans="1:32" ht="15.75" hidden="1">
      <c r="A2025" s="87" t="s">
        <v>6811</v>
      </c>
      <c r="B2025" s="49" t="s">
        <v>4614</v>
      </c>
      <c r="C2025" s="50" t="s">
        <v>2286</v>
      </c>
      <c r="D2025" s="50" t="s">
        <v>2175</v>
      </c>
      <c r="E2025" s="50" t="s">
        <v>2115</v>
      </c>
      <c r="F2025" s="50" t="s">
        <v>2119</v>
      </c>
      <c r="G2025" s="52" t="s">
        <v>2108</v>
      </c>
      <c r="H2025" s="53" t="s">
        <v>2845</v>
      </c>
      <c r="I2025" s="238">
        <v>4142</v>
      </c>
      <c r="J2025" s="236">
        <v>502</v>
      </c>
      <c r="K2025" s="237">
        <v>65</v>
      </c>
      <c r="L2025" s="318">
        <v>666.33</v>
      </c>
      <c r="M2025" s="33">
        <f t="shared" si="257"/>
        <v>1.56929019E-2</v>
      </c>
      <c r="N2025" s="33">
        <f t="shared" si="258"/>
        <v>1.18227256E-2</v>
      </c>
      <c r="O2025" s="54">
        <f t="shared" si="259"/>
        <v>3.2885359999999998E-4</v>
      </c>
      <c r="P2025" s="29">
        <f t="shared" si="261"/>
        <v>73992</v>
      </c>
      <c r="Q2025" s="151"/>
      <c r="R2025" s="146"/>
      <c r="S2025" s="146"/>
      <c r="T2025" s="146"/>
      <c r="U2025" s="86"/>
      <c r="W2025" s="203" t="s">
        <v>2845</v>
      </c>
      <c r="X2025" s="204">
        <v>502</v>
      </c>
      <c r="Y2025" s="3">
        <f t="shared" si="260"/>
        <v>0</v>
      </c>
      <c r="Z2025" s="206" t="s">
        <v>2845</v>
      </c>
      <c r="AA2025" s="234">
        <v>65</v>
      </c>
      <c r="AE2025" s="311" t="s">
        <v>8044</v>
      </c>
      <c r="AF2025" s="318">
        <v>666.33</v>
      </c>
    </row>
    <row r="2026" spans="1:32" ht="15.75" hidden="1">
      <c r="A2026" s="87" t="s">
        <v>6812</v>
      </c>
      <c r="B2026" s="49" t="s">
        <v>4615</v>
      </c>
      <c r="C2026" s="50" t="s">
        <v>2286</v>
      </c>
      <c r="D2026" s="50" t="s">
        <v>2175</v>
      </c>
      <c r="E2026" s="50" t="s">
        <v>2120</v>
      </c>
      <c r="F2026" s="50" t="s">
        <v>2119</v>
      </c>
      <c r="G2026" s="52" t="s">
        <v>2108</v>
      </c>
      <c r="H2026" s="53" t="s">
        <v>2205</v>
      </c>
      <c r="I2026" s="238">
        <v>3891</v>
      </c>
      <c r="J2026" s="236">
        <v>488</v>
      </c>
      <c r="K2026" s="237">
        <v>39</v>
      </c>
      <c r="L2026" s="318">
        <v>1184.9000000000001</v>
      </c>
      <c r="M2026" s="33">
        <f t="shared" si="257"/>
        <v>1.00231303E-2</v>
      </c>
      <c r="N2026" s="33">
        <f t="shared" si="258"/>
        <v>4.1280172000000004E-3</v>
      </c>
      <c r="O2026" s="54">
        <f t="shared" si="259"/>
        <v>1.148223E-4</v>
      </c>
      <c r="P2026" s="29">
        <f t="shared" si="261"/>
        <v>25835</v>
      </c>
      <c r="Q2026" s="151"/>
      <c r="R2026" s="146"/>
      <c r="S2026" s="146"/>
      <c r="T2026" s="146"/>
      <c r="U2026" s="86"/>
      <c r="W2026" s="203" t="s">
        <v>2205</v>
      </c>
      <c r="X2026" s="204">
        <v>488</v>
      </c>
      <c r="Y2026" s="3">
        <f t="shared" si="260"/>
        <v>0</v>
      </c>
      <c r="Z2026" s="206" t="s">
        <v>2205</v>
      </c>
      <c r="AA2026" s="234">
        <v>39</v>
      </c>
      <c r="AE2026" s="311" t="s">
        <v>7429</v>
      </c>
      <c r="AF2026" s="318">
        <v>1184.9000000000001</v>
      </c>
    </row>
    <row r="2027" spans="1:32" ht="15.75" hidden="1">
      <c r="A2027" s="87" t="s">
        <v>6813</v>
      </c>
      <c r="B2027" s="49" t="s">
        <v>4616</v>
      </c>
      <c r="C2027" s="50" t="s">
        <v>2286</v>
      </c>
      <c r="D2027" s="50" t="s">
        <v>2175</v>
      </c>
      <c r="E2027" s="50" t="s">
        <v>2122</v>
      </c>
      <c r="F2027" s="50">
        <v>3</v>
      </c>
      <c r="G2027" s="52" t="s">
        <v>2109</v>
      </c>
      <c r="H2027" s="53" t="s">
        <v>2311</v>
      </c>
      <c r="I2027" s="238">
        <v>7764</v>
      </c>
      <c r="J2027" s="236">
        <v>1066</v>
      </c>
      <c r="K2027" s="237">
        <v>111</v>
      </c>
      <c r="L2027" s="318">
        <v>1457.71</v>
      </c>
      <c r="M2027" s="33">
        <f t="shared" si="257"/>
        <v>1.4296754199999999E-2</v>
      </c>
      <c r="N2027" s="33">
        <f t="shared" si="258"/>
        <v>1.04549876E-2</v>
      </c>
      <c r="O2027" s="54">
        <f t="shared" si="259"/>
        <v>2.9080950000000001E-4</v>
      </c>
      <c r="P2027" s="29">
        <f t="shared" si="261"/>
        <v>65432</v>
      </c>
      <c r="Q2027" s="151"/>
      <c r="R2027" s="146"/>
      <c r="S2027" s="146"/>
      <c r="T2027" s="146"/>
      <c r="U2027" s="86"/>
      <c r="W2027" s="203" t="s">
        <v>2311</v>
      </c>
      <c r="X2027" s="204">
        <v>1066</v>
      </c>
      <c r="Y2027" s="3">
        <f t="shared" si="260"/>
        <v>0</v>
      </c>
      <c r="Z2027" s="206" t="s">
        <v>2311</v>
      </c>
      <c r="AA2027" s="234">
        <v>111</v>
      </c>
      <c r="AE2027" s="311" t="s">
        <v>7521</v>
      </c>
      <c r="AF2027" s="318">
        <v>1457.71</v>
      </c>
    </row>
    <row r="2028" spans="1:32" ht="15.75" hidden="1">
      <c r="A2028" s="87" t="s">
        <v>6814</v>
      </c>
      <c r="B2028" s="49" t="s">
        <v>4617</v>
      </c>
      <c r="C2028" s="50" t="s">
        <v>2286</v>
      </c>
      <c r="D2028" s="50" t="s">
        <v>2175</v>
      </c>
      <c r="E2028" s="50" t="s">
        <v>2124</v>
      </c>
      <c r="F2028" s="50">
        <v>3</v>
      </c>
      <c r="G2028" s="52" t="s">
        <v>2109</v>
      </c>
      <c r="H2028" s="53" t="s">
        <v>1697</v>
      </c>
      <c r="I2028" s="238">
        <v>11941</v>
      </c>
      <c r="J2028" s="236">
        <v>1535</v>
      </c>
      <c r="K2028" s="237">
        <v>181</v>
      </c>
      <c r="L2028" s="318">
        <v>3234.33</v>
      </c>
      <c r="M2028" s="33">
        <f t="shared" si="257"/>
        <v>1.5157859399999999E-2</v>
      </c>
      <c r="N2028" s="33">
        <f t="shared" si="258"/>
        <v>7.1938590000000004E-3</v>
      </c>
      <c r="O2028" s="54">
        <f t="shared" si="259"/>
        <v>2.0009990000000001E-4</v>
      </c>
      <c r="P2028" s="29">
        <f t="shared" si="261"/>
        <v>45022</v>
      </c>
      <c r="Q2028" s="151"/>
      <c r="R2028" s="146"/>
      <c r="S2028" s="146"/>
      <c r="T2028" s="146"/>
      <c r="U2028" s="86"/>
      <c r="W2028" s="203" t="s">
        <v>1697</v>
      </c>
      <c r="X2028" s="204">
        <v>1535</v>
      </c>
      <c r="Y2028" s="3">
        <f t="shared" si="260"/>
        <v>0</v>
      </c>
      <c r="Z2028" s="206" t="s">
        <v>1697</v>
      </c>
      <c r="AA2028" s="234">
        <v>181</v>
      </c>
      <c r="AE2028" s="311" t="s">
        <v>9144</v>
      </c>
      <c r="AF2028" s="318">
        <v>3234.33</v>
      </c>
    </row>
    <row r="2029" spans="1:32" ht="15.75" hidden="1">
      <c r="A2029" s="87" t="s">
        <v>6815</v>
      </c>
      <c r="B2029" s="49" t="s">
        <v>4618</v>
      </c>
      <c r="C2029" s="50" t="s">
        <v>2286</v>
      </c>
      <c r="D2029" s="50" t="s">
        <v>2175</v>
      </c>
      <c r="E2029" s="50" t="s">
        <v>2126</v>
      </c>
      <c r="F2029" s="50" t="s">
        <v>2119</v>
      </c>
      <c r="G2029" s="52" t="s">
        <v>2108</v>
      </c>
      <c r="H2029" s="53" t="s">
        <v>1698</v>
      </c>
      <c r="I2029" s="238">
        <v>6357</v>
      </c>
      <c r="J2029" s="236">
        <v>868</v>
      </c>
      <c r="K2029" s="237">
        <v>76</v>
      </c>
      <c r="L2029" s="318">
        <v>832.34</v>
      </c>
      <c r="M2029" s="33">
        <f t="shared" si="257"/>
        <v>1.19553248E-2</v>
      </c>
      <c r="N2029" s="33">
        <f t="shared" si="258"/>
        <v>1.24675276E-2</v>
      </c>
      <c r="O2029" s="54">
        <f t="shared" si="259"/>
        <v>3.467891E-4</v>
      </c>
      <c r="P2029" s="29">
        <f t="shared" si="261"/>
        <v>78027</v>
      </c>
      <c r="Q2029" s="151"/>
      <c r="R2029" s="146"/>
      <c r="S2029" s="146"/>
      <c r="T2029" s="146"/>
      <c r="U2029" s="86"/>
      <c r="W2029" s="203" t="s">
        <v>1698</v>
      </c>
      <c r="X2029" s="204">
        <v>868</v>
      </c>
      <c r="Y2029" s="3">
        <f t="shared" si="260"/>
        <v>0</v>
      </c>
      <c r="Z2029" s="206" t="s">
        <v>1698</v>
      </c>
      <c r="AA2029" s="234">
        <v>76</v>
      </c>
      <c r="AE2029" s="311" t="s">
        <v>9145</v>
      </c>
      <c r="AF2029" s="318">
        <v>832.34</v>
      </c>
    </row>
    <row r="2030" spans="1:32" ht="15.75" hidden="1">
      <c r="A2030" s="87" t="s">
        <v>6816</v>
      </c>
      <c r="B2030" s="49" t="s">
        <v>4619</v>
      </c>
      <c r="C2030" s="50" t="s">
        <v>2286</v>
      </c>
      <c r="D2030" s="50" t="s">
        <v>2175</v>
      </c>
      <c r="E2030" s="50" t="s">
        <v>2133</v>
      </c>
      <c r="F2030" s="50">
        <v>3</v>
      </c>
      <c r="G2030" s="52" t="s">
        <v>2109</v>
      </c>
      <c r="H2030" s="53" t="s">
        <v>1699</v>
      </c>
      <c r="I2030" s="238">
        <v>26067</v>
      </c>
      <c r="J2030" s="236">
        <v>3312</v>
      </c>
      <c r="K2030" s="237">
        <v>55</v>
      </c>
      <c r="L2030" s="318">
        <v>1208.76</v>
      </c>
      <c r="M2030" s="33">
        <f t="shared" si="257"/>
        <v>2.1099474000000002E-3</v>
      </c>
      <c r="N2030" s="33">
        <f t="shared" si="258"/>
        <v>5.7812515999999996E-3</v>
      </c>
      <c r="O2030" s="54">
        <f t="shared" si="259"/>
        <v>1.608077E-4</v>
      </c>
      <c r="P2030" s="29">
        <f t="shared" si="261"/>
        <v>36181</v>
      </c>
      <c r="Q2030" s="151"/>
      <c r="R2030" s="146"/>
      <c r="S2030" s="146"/>
      <c r="T2030" s="146"/>
      <c r="U2030" s="86"/>
      <c r="W2030" s="203" t="s">
        <v>1699</v>
      </c>
      <c r="X2030" s="204">
        <v>3312</v>
      </c>
      <c r="Y2030" s="3">
        <f t="shared" si="260"/>
        <v>0</v>
      </c>
      <c r="Z2030" s="206" t="s">
        <v>1699</v>
      </c>
      <c r="AA2030" s="234">
        <v>55</v>
      </c>
      <c r="AE2030" s="311" t="s">
        <v>9146</v>
      </c>
      <c r="AF2030" s="318">
        <v>1208.76</v>
      </c>
    </row>
    <row r="2031" spans="1:32" ht="15.75" hidden="1">
      <c r="A2031" s="87" t="s">
        <v>6817</v>
      </c>
      <c r="B2031" s="49" t="s">
        <v>4620</v>
      </c>
      <c r="C2031" s="50" t="s">
        <v>2286</v>
      </c>
      <c r="D2031" s="50" t="s">
        <v>2175</v>
      </c>
      <c r="E2031" s="50" t="s">
        <v>2157</v>
      </c>
      <c r="F2031" s="50" t="s">
        <v>2119</v>
      </c>
      <c r="G2031" s="52" t="s">
        <v>2108</v>
      </c>
      <c r="H2031" s="53" t="s">
        <v>1700</v>
      </c>
      <c r="I2031" s="238">
        <v>4765</v>
      </c>
      <c r="J2031" s="236">
        <v>559</v>
      </c>
      <c r="K2031" s="237">
        <v>11</v>
      </c>
      <c r="L2031" s="318">
        <v>829.22</v>
      </c>
      <c r="M2031" s="33">
        <f t="shared" si="257"/>
        <v>2.3084994E-3</v>
      </c>
      <c r="N2031" s="33">
        <f t="shared" si="258"/>
        <v>1.5562229E-3</v>
      </c>
      <c r="O2031" s="54">
        <f t="shared" si="259"/>
        <v>4.3286900000000001E-5</v>
      </c>
      <c r="P2031" s="29">
        <f t="shared" si="261"/>
        <v>9739</v>
      </c>
      <c r="Q2031" s="151"/>
      <c r="R2031" s="146"/>
      <c r="S2031" s="146"/>
      <c r="T2031" s="146"/>
      <c r="U2031" s="86"/>
      <c r="W2031" s="203" t="s">
        <v>1700</v>
      </c>
      <c r="X2031" s="204">
        <v>559</v>
      </c>
      <c r="Y2031" s="3">
        <f t="shared" si="260"/>
        <v>0</v>
      </c>
      <c r="Z2031" s="206" t="s">
        <v>1700</v>
      </c>
      <c r="AA2031" s="234">
        <v>11</v>
      </c>
      <c r="AE2031" s="311" t="s">
        <v>9147</v>
      </c>
      <c r="AF2031" s="318">
        <v>829.22</v>
      </c>
    </row>
    <row r="2032" spans="1:32" ht="15.75" hidden="1">
      <c r="A2032" s="87" t="s">
        <v>6818</v>
      </c>
      <c r="B2032" s="49" t="s">
        <v>4621</v>
      </c>
      <c r="C2032" s="50" t="s">
        <v>2286</v>
      </c>
      <c r="D2032" s="50" t="s">
        <v>2177</v>
      </c>
      <c r="E2032" s="50" t="s">
        <v>2116</v>
      </c>
      <c r="F2032" s="50" t="s">
        <v>2119</v>
      </c>
      <c r="G2032" s="52" t="s">
        <v>2108</v>
      </c>
      <c r="H2032" s="53" t="s">
        <v>1701</v>
      </c>
      <c r="I2032" s="238">
        <v>5210</v>
      </c>
      <c r="J2032" s="236">
        <v>771</v>
      </c>
      <c r="K2032" s="237">
        <v>33</v>
      </c>
      <c r="L2032" s="318">
        <v>660.94</v>
      </c>
      <c r="M2032" s="33">
        <f t="shared" si="257"/>
        <v>6.3339731000000002E-3</v>
      </c>
      <c r="N2032" s="33">
        <f t="shared" si="258"/>
        <v>7.3887088000000002E-3</v>
      </c>
      <c r="O2032" s="54">
        <f t="shared" si="259"/>
        <v>2.055197E-4</v>
      </c>
      <c r="P2032" s="29">
        <f t="shared" si="261"/>
        <v>46241</v>
      </c>
      <c r="Q2032" s="151"/>
      <c r="R2032" s="146"/>
      <c r="S2032" s="146"/>
      <c r="T2032" s="146"/>
      <c r="U2032" s="86"/>
      <c r="W2032" s="203" t="s">
        <v>1701</v>
      </c>
      <c r="X2032" s="204">
        <v>771</v>
      </c>
      <c r="Y2032" s="3">
        <f t="shared" si="260"/>
        <v>0</v>
      </c>
      <c r="Z2032" s="206" t="s">
        <v>1701</v>
      </c>
      <c r="AA2032" s="234">
        <v>33</v>
      </c>
      <c r="AE2032" s="311" t="s">
        <v>9148</v>
      </c>
      <c r="AF2032" s="318">
        <v>660.94</v>
      </c>
    </row>
    <row r="2033" spans="1:32" ht="15.75" hidden="1">
      <c r="A2033" s="87" t="s">
        <v>6819</v>
      </c>
      <c r="B2033" s="49" t="s">
        <v>4622</v>
      </c>
      <c r="C2033" s="50" t="s">
        <v>2286</v>
      </c>
      <c r="D2033" s="50" t="s">
        <v>2177</v>
      </c>
      <c r="E2033" s="50" t="s">
        <v>2115</v>
      </c>
      <c r="F2033" s="50" t="s">
        <v>2119</v>
      </c>
      <c r="G2033" s="52" t="s">
        <v>2108</v>
      </c>
      <c r="H2033" s="53" t="s">
        <v>1702</v>
      </c>
      <c r="I2033" s="238">
        <v>10697</v>
      </c>
      <c r="J2033" s="236">
        <v>1572</v>
      </c>
      <c r="K2033" s="237">
        <v>42</v>
      </c>
      <c r="L2033" s="318">
        <v>1438.24</v>
      </c>
      <c r="M2033" s="33">
        <f t="shared" ref="M2033:M2038" si="262" xml:space="preserve"> ROUNDDOWN(K2033/I2033,10)</f>
        <v>3.9263344000000002E-3</v>
      </c>
      <c r="N2033" s="33">
        <f t="shared" ref="N2033:N2038" si="263">ROUNDDOWN(J2033*M2033/L2033,10)</f>
        <v>4.2914935000000001E-3</v>
      </c>
      <c r="O2033" s="54">
        <f t="shared" ref="O2033:O2038" si="264">ROUNDDOWN(N2033/$N$2499,10)</f>
        <v>1.193695E-4</v>
      </c>
      <c r="P2033" s="29">
        <f t="shared" si="261"/>
        <v>26858</v>
      </c>
      <c r="Q2033" s="151"/>
      <c r="R2033" s="146"/>
      <c r="S2033" s="146"/>
      <c r="T2033" s="146"/>
      <c r="U2033" s="86"/>
      <c r="W2033" s="203" t="s">
        <v>1702</v>
      </c>
      <c r="X2033" s="204">
        <v>1572</v>
      </c>
      <c r="Y2033" s="3">
        <f t="shared" si="260"/>
        <v>0</v>
      </c>
      <c r="Z2033" s="206" t="s">
        <v>1702</v>
      </c>
      <c r="AA2033" s="234">
        <v>42</v>
      </c>
      <c r="AE2033" s="311" t="s">
        <v>9149</v>
      </c>
      <c r="AF2033" s="318">
        <v>1438.24</v>
      </c>
    </row>
    <row r="2034" spans="1:32" ht="15.75" hidden="1">
      <c r="A2034" s="87" t="s">
        <v>6820</v>
      </c>
      <c r="B2034" s="49" t="s">
        <v>4623</v>
      </c>
      <c r="C2034" s="50" t="s">
        <v>2286</v>
      </c>
      <c r="D2034" s="50" t="s">
        <v>2177</v>
      </c>
      <c r="E2034" s="50" t="s">
        <v>2120</v>
      </c>
      <c r="F2034" s="50" t="s">
        <v>2119</v>
      </c>
      <c r="G2034" s="52" t="s">
        <v>2108</v>
      </c>
      <c r="H2034" s="53" t="s">
        <v>1703</v>
      </c>
      <c r="I2034" s="238">
        <v>2761</v>
      </c>
      <c r="J2034" s="236">
        <v>311</v>
      </c>
      <c r="K2034" s="237">
        <v>9</v>
      </c>
      <c r="L2034" s="318">
        <v>821.49</v>
      </c>
      <c r="M2034" s="33">
        <f t="shared" si="262"/>
        <v>3.2596884999999999E-3</v>
      </c>
      <c r="N2034" s="33">
        <f t="shared" si="263"/>
        <v>1.2340541000000001E-3</v>
      </c>
      <c r="O2034" s="54">
        <f t="shared" si="264"/>
        <v>3.4325600000000002E-5</v>
      </c>
      <c r="P2034" s="29">
        <f t="shared" si="261"/>
        <v>7723</v>
      </c>
      <c r="Q2034" s="151"/>
      <c r="R2034" s="146"/>
      <c r="S2034" s="146"/>
      <c r="T2034" s="146"/>
      <c r="U2034" s="86"/>
      <c r="W2034" s="203" t="s">
        <v>1703</v>
      </c>
      <c r="X2034" s="204">
        <v>311</v>
      </c>
      <c r="Y2034" s="3">
        <f t="shared" si="260"/>
        <v>0</v>
      </c>
      <c r="Z2034" s="206" t="s">
        <v>1703</v>
      </c>
      <c r="AA2034" s="234">
        <v>9</v>
      </c>
      <c r="AE2034" s="311" t="s">
        <v>9150</v>
      </c>
      <c r="AF2034" s="318">
        <v>821.49</v>
      </c>
    </row>
    <row r="2035" spans="1:32" ht="15.75" hidden="1">
      <c r="A2035" s="87" t="s">
        <v>6821</v>
      </c>
      <c r="B2035" s="49" t="s">
        <v>4624</v>
      </c>
      <c r="C2035" s="50" t="s">
        <v>2286</v>
      </c>
      <c r="D2035" s="50" t="s">
        <v>2177</v>
      </c>
      <c r="E2035" s="50" t="s">
        <v>2122</v>
      </c>
      <c r="F2035" s="50" t="s">
        <v>2119</v>
      </c>
      <c r="G2035" s="52" t="s">
        <v>2108</v>
      </c>
      <c r="H2035" s="53" t="s">
        <v>2176</v>
      </c>
      <c r="I2035" s="238">
        <v>2530</v>
      </c>
      <c r="J2035" s="236">
        <v>300</v>
      </c>
      <c r="K2035" s="237">
        <v>16</v>
      </c>
      <c r="L2035" s="318">
        <v>851.62</v>
      </c>
      <c r="M2035" s="33">
        <f t="shared" si="262"/>
        <v>6.3241106000000002E-3</v>
      </c>
      <c r="N2035" s="33">
        <f t="shared" si="263"/>
        <v>2.2277931000000001E-3</v>
      </c>
      <c r="O2035" s="54">
        <f t="shared" si="264"/>
        <v>6.1966900000000005E-5</v>
      </c>
      <c r="P2035" s="29">
        <f t="shared" si="261"/>
        <v>13942</v>
      </c>
      <c r="Q2035" s="151"/>
      <c r="R2035" s="146"/>
      <c r="S2035" s="146"/>
      <c r="T2035" s="146"/>
      <c r="U2035" s="86"/>
      <c r="W2035" s="203" t="s">
        <v>2176</v>
      </c>
      <c r="X2035" s="204">
        <v>300</v>
      </c>
      <c r="Y2035" s="3">
        <f t="shared" si="260"/>
        <v>0</v>
      </c>
      <c r="Z2035" s="206" t="s">
        <v>2176</v>
      </c>
      <c r="AA2035" s="234">
        <v>16</v>
      </c>
      <c r="AE2035" s="311" t="s">
        <v>7402</v>
      </c>
      <c r="AF2035" s="318">
        <v>851.62</v>
      </c>
    </row>
    <row r="2036" spans="1:32" ht="15.75" hidden="1">
      <c r="A2036" s="87" t="s">
        <v>6822</v>
      </c>
      <c r="B2036" s="49" t="s">
        <v>4625</v>
      </c>
      <c r="C2036" s="50" t="s">
        <v>2286</v>
      </c>
      <c r="D2036" s="50" t="s">
        <v>2177</v>
      </c>
      <c r="E2036" s="50" t="s">
        <v>2124</v>
      </c>
      <c r="F2036" s="50" t="s">
        <v>2119</v>
      </c>
      <c r="G2036" s="52" t="s">
        <v>2108</v>
      </c>
      <c r="H2036" s="53" t="s">
        <v>1704</v>
      </c>
      <c r="I2036" s="238">
        <v>4867</v>
      </c>
      <c r="J2036" s="236">
        <v>556</v>
      </c>
      <c r="K2036" s="237">
        <v>16</v>
      </c>
      <c r="L2036" s="318">
        <v>974.43</v>
      </c>
      <c r="M2036" s="33">
        <f t="shared" si="262"/>
        <v>3.2874459999999999E-3</v>
      </c>
      <c r="N2036" s="33">
        <f t="shared" si="263"/>
        <v>1.8757837E-3</v>
      </c>
      <c r="O2036" s="54">
        <f t="shared" si="264"/>
        <v>5.2175600000000002E-5</v>
      </c>
      <c r="P2036" s="29">
        <f t="shared" si="261"/>
        <v>11739</v>
      </c>
      <c r="Q2036" s="151"/>
      <c r="R2036" s="146"/>
      <c r="S2036" s="146"/>
      <c r="T2036" s="146"/>
      <c r="U2036" s="86"/>
      <c r="W2036" s="203" t="s">
        <v>1704</v>
      </c>
      <c r="X2036" s="204">
        <v>556</v>
      </c>
      <c r="Y2036" s="3">
        <f t="shared" si="260"/>
        <v>0</v>
      </c>
      <c r="Z2036" s="206" t="s">
        <v>1704</v>
      </c>
      <c r="AA2036" s="234">
        <v>16</v>
      </c>
      <c r="AE2036" s="311" t="s">
        <v>9151</v>
      </c>
      <c r="AF2036" s="318">
        <v>974.43</v>
      </c>
    </row>
    <row r="2037" spans="1:32" ht="15.75" hidden="1">
      <c r="A2037" s="87" t="s">
        <v>6823</v>
      </c>
      <c r="B2037" s="49" t="s">
        <v>4626</v>
      </c>
      <c r="C2037" s="50" t="s">
        <v>2286</v>
      </c>
      <c r="D2037" s="50" t="s">
        <v>2177</v>
      </c>
      <c r="E2037" s="50" t="s">
        <v>2126</v>
      </c>
      <c r="F2037" s="50">
        <v>3</v>
      </c>
      <c r="G2037" s="52" t="s">
        <v>2109</v>
      </c>
      <c r="H2037" s="53" t="s">
        <v>1705</v>
      </c>
      <c r="I2037" s="238">
        <v>19643</v>
      </c>
      <c r="J2037" s="236">
        <v>2495</v>
      </c>
      <c r="K2037" s="237">
        <v>152</v>
      </c>
      <c r="L2037" s="318">
        <v>1353.83</v>
      </c>
      <c r="M2037" s="33">
        <f t="shared" si="262"/>
        <v>7.7381254999999999E-3</v>
      </c>
      <c r="N2037" s="33">
        <f t="shared" si="263"/>
        <v>1.4260744000000001E-2</v>
      </c>
      <c r="O2037" s="54">
        <f t="shared" si="264"/>
        <v>3.9666810000000001E-4</v>
      </c>
      <c r="P2037" s="29">
        <f t="shared" si="261"/>
        <v>89250</v>
      </c>
      <c r="Q2037" s="151"/>
      <c r="R2037" s="146"/>
      <c r="S2037" s="146"/>
      <c r="T2037" s="146"/>
      <c r="U2037" s="86"/>
      <c r="W2037" s="203" t="s">
        <v>1705</v>
      </c>
      <c r="X2037" s="204">
        <v>2495</v>
      </c>
      <c r="Y2037" s="3">
        <f t="shared" si="260"/>
        <v>0</v>
      </c>
      <c r="Z2037" s="206" t="s">
        <v>1705</v>
      </c>
      <c r="AA2037" s="234">
        <v>152</v>
      </c>
      <c r="AE2037" s="311" t="s">
        <v>9152</v>
      </c>
      <c r="AF2037" s="318">
        <v>1353.83</v>
      </c>
    </row>
    <row r="2038" spans="1:32" ht="16.5" hidden="1" thickBot="1">
      <c r="A2038" s="109" t="s">
        <v>6824</v>
      </c>
      <c r="B2038" s="90" t="s">
        <v>4627</v>
      </c>
      <c r="C2038" s="91" t="s">
        <v>2286</v>
      </c>
      <c r="D2038" s="91" t="s">
        <v>2292</v>
      </c>
      <c r="E2038" s="91" t="s">
        <v>2116</v>
      </c>
      <c r="F2038" s="91" t="s">
        <v>2117</v>
      </c>
      <c r="G2038" s="92" t="s">
        <v>2107</v>
      </c>
      <c r="H2038" s="93" t="s">
        <v>1706</v>
      </c>
      <c r="I2038" s="240">
        <v>197704</v>
      </c>
      <c r="J2038" s="236">
        <v>21686</v>
      </c>
      <c r="K2038" s="237">
        <v>2890</v>
      </c>
      <c r="L2038" s="318">
        <v>1712.77</v>
      </c>
      <c r="M2038" s="95">
        <f t="shared" si="262"/>
        <v>1.4617812399999999E-2</v>
      </c>
      <c r="N2038" s="95">
        <f t="shared" si="263"/>
        <v>0.1850814059</v>
      </c>
      <c r="O2038" s="96">
        <f t="shared" si="264"/>
        <v>5.1481110000000004E-3</v>
      </c>
      <c r="P2038" s="29">
        <f t="shared" si="261"/>
        <v>1158324</v>
      </c>
      <c r="Q2038" s="156"/>
      <c r="R2038" s="191"/>
      <c r="S2038" s="149"/>
      <c r="T2038" s="197"/>
      <c r="U2038" s="86"/>
      <c r="W2038" s="203" t="s">
        <v>7343</v>
      </c>
      <c r="X2038" s="204">
        <v>21686</v>
      </c>
      <c r="Y2038" s="3">
        <f>J2038-X2038</f>
        <v>0</v>
      </c>
      <c r="Z2038" s="206" t="s">
        <v>1706</v>
      </c>
      <c r="AA2038" s="234">
        <v>2890</v>
      </c>
      <c r="AE2038" s="311" t="s">
        <v>7343</v>
      </c>
      <c r="AF2038" s="318">
        <v>1712.77</v>
      </c>
    </row>
    <row r="2039" spans="1:32" s="16" customFormat="1" ht="16.5" hidden="1" thickBot="1">
      <c r="A2039" s="118" t="s">
        <v>4983</v>
      </c>
      <c r="B2039" s="119"/>
      <c r="C2039" s="99">
        <v>26</v>
      </c>
      <c r="D2039" s="100" t="s">
        <v>1686</v>
      </c>
      <c r="E2039" s="101"/>
      <c r="F2039" s="101"/>
      <c r="G2039" s="102"/>
      <c r="H2039" s="103"/>
      <c r="I2039" s="104">
        <f>SUM(I1937:I2038)</f>
        <v>1252900</v>
      </c>
      <c r="J2039" s="104">
        <f>SUM(J1937:J2038)</f>
        <v>155184</v>
      </c>
      <c r="K2039" s="104">
        <f>SUM(K1937:K2038)</f>
        <v>11467</v>
      </c>
      <c r="L2039" s="105"/>
      <c r="M2039" s="105"/>
      <c r="N2039" s="105"/>
      <c r="O2039" s="107"/>
      <c r="P2039" s="108">
        <f t="shared" ref="P2039" si="265">SUM(P1937:P2038)</f>
        <v>7475926</v>
      </c>
      <c r="Q2039" s="108"/>
      <c r="R2039" s="108"/>
      <c r="S2039" s="108"/>
      <c r="T2039" s="108"/>
      <c r="U2039" s="108"/>
    </row>
    <row r="2040" spans="1:32" ht="15" hidden="1">
      <c r="A2040" s="110" t="s">
        <v>6825</v>
      </c>
      <c r="B2040" s="111" t="s">
        <v>4628</v>
      </c>
      <c r="C2040" s="112" t="s">
        <v>3249</v>
      </c>
      <c r="D2040" s="112" t="s">
        <v>2116</v>
      </c>
      <c r="E2040" s="112" t="s">
        <v>2116</v>
      </c>
      <c r="F2040" s="112" t="s">
        <v>2117</v>
      </c>
      <c r="G2040" s="113" t="s">
        <v>2107</v>
      </c>
      <c r="H2040" s="114" t="s">
        <v>1707</v>
      </c>
      <c r="I2040" s="229">
        <v>24001</v>
      </c>
      <c r="J2040" s="230">
        <v>2975</v>
      </c>
      <c r="K2040" s="231">
        <v>736</v>
      </c>
      <c r="L2040" s="318">
        <v>1280.67</v>
      </c>
      <c r="M2040" s="116">
        <f t="shared" ref="M2040:M2071" si="266" xml:space="preserve"> ROUNDDOWN(K2040/I2040,10)</f>
        <v>3.06653889E-2</v>
      </c>
      <c r="N2040" s="116">
        <f t="shared" ref="N2040:N2071" si="267">ROUNDDOWN(J2040*M2040/L2040,10)</f>
        <v>7.1235784299999994E-2</v>
      </c>
      <c r="O2040" s="117">
        <f t="shared" ref="O2040:O2071" si="268">ROUNDDOWN(N2040/$N$2499,10)</f>
        <v>1.9814508999999999E-3</v>
      </c>
      <c r="P2040" s="29">
        <f>ROUNDDOWN(225000000*O2040,0)</f>
        <v>445826</v>
      </c>
      <c r="Q2040" s="171"/>
      <c r="R2040" s="171"/>
      <c r="S2040" s="171"/>
      <c r="T2040" s="172"/>
      <c r="U2040" s="86"/>
      <c r="W2040" s="203" t="s">
        <v>1707</v>
      </c>
      <c r="X2040" s="204">
        <v>2975</v>
      </c>
      <c r="Y2040" s="3">
        <f>J2040-X2040</f>
        <v>0</v>
      </c>
      <c r="Z2040" s="206" t="s">
        <v>1707</v>
      </c>
      <c r="AA2040" s="222">
        <v>736</v>
      </c>
      <c r="AE2040" s="311" t="s">
        <v>9153</v>
      </c>
      <c r="AF2040" s="318">
        <v>1280.67</v>
      </c>
    </row>
    <row r="2041" spans="1:32" ht="15" hidden="1">
      <c r="A2041" s="87" t="s">
        <v>6826</v>
      </c>
      <c r="B2041" s="49" t="s">
        <v>4629</v>
      </c>
      <c r="C2041" s="73" t="s">
        <v>3249</v>
      </c>
      <c r="D2041" s="74" t="s">
        <v>2116</v>
      </c>
      <c r="E2041" s="73" t="s">
        <v>2115</v>
      </c>
      <c r="F2041" s="50" t="s">
        <v>2117</v>
      </c>
      <c r="G2041" s="52" t="s">
        <v>2107</v>
      </c>
      <c r="H2041" s="53" t="s">
        <v>1708</v>
      </c>
      <c r="I2041" s="232">
        <v>4068</v>
      </c>
      <c r="J2041" s="230">
        <v>519</v>
      </c>
      <c r="K2041" s="231">
        <v>230</v>
      </c>
      <c r="L2041" s="318">
        <v>1041.5899999999999</v>
      </c>
      <c r="M2041" s="33">
        <f t="shared" si="266"/>
        <v>5.6538839700000003E-2</v>
      </c>
      <c r="N2041" s="33">
        <f t="shared" si="267"/>
        <v>2.8171984899999999E-2</v>
      </c>
      <c r="O2041" s="54">
        <f t="shared" si="268"/>
        <v>7.8361459999999996E-4</v>
      </c>
      <c r="P2041" s="29">
        <f t="shared" ref="P2041:P2104" si="269">ROUNDDOWN(225000000*O2041,0)</f>
        <v>176313</v>
      </c>
      <c r="Q2041" s="171"/>
      <c r="R2041" s="171"/>
      <c r="S2041" s="171"/>
      <c r="T2041" s="172"/>
      <c r="U2041" s="86"/>
      <c r="W2041" s="203" t="s">
        <v>1708</v>
      </c>
      <c r="X2041" s="204">
        <v>519</v>
      </c>
      <c r="Y2041" s="3">
        <f t="shared" ref="Y2041:Y2104" si="270">J2041-X2041</f>
        <v>0</v>
      </c>
      <c r="Z2041" s="206" t="s">
        <v>1708</v>
      </c>
      <c r="AA2041" s="222">
        <v>230</v>
      </c>
      <c r="AE2041" s="311" t="s">
        <v>9154</v>
      </c>
      <c r="AF2041" s="318">
        <v>1041.5899999999999</v>
      </c>
    </row>
    <row r="2042" spans="1:32" ht="15" hidden="1">
      <c r="A2042" s="87" t="s">
        <v>6827</v>
      </c>
      <c r="B2042" s="49" t="s">
        <v>4630</v>
      </c>
      <c r="C2042" s="50" t="s">
        <v>3249</v>
      </c>
      <c r="D2042" s="50" t="s">
        <v>2116</v>
      </c>
      <c r="E2042" s="50" t="s">
        <v>2120</v>
      </c>
      <c r="F2042" s="50" t="s">
        <v>2119</v>
      </c>
      <c r="G2042" s="52" t="s">
        <v>2108</v>
      </c>
      <c r="H2042" s="53" t="s">
        <v>1707</v>
      </c>
      <c r="I2042" s="232">
        <v>10920</v>
      </c>
      <c r="J2042" s="230">
        <v>1557</v>
      </c>
      <c r="K2042" s="231">
        <v>563</v>
      </c>
      <c r="L2042" s="318">
        <v>1229.56</v>
      </c>
      <c r="M2042" s="33">
        <f t="shared" si="266"/>
        <v>5.1556776499999998E-2</v>
      </c>
      <c r="N2042" s="33">
        <f t="shared" si="267"/>
        <v>6.5286688699999998E-2</v>
      </c>
      <c r="O2042" s="54">
        <f t="shared" si="268"/>
        <v>1.8159745000000001E-3</v>
      </c>
      <c r="P2042" s="29">
        <f t="shared" si="269"/>
        <v>408594</v>
      </c>
      <c r="Q2042" s="171"/>
      <c r="R2042" s="171"/>
      <c r="S2042" s="171"/>
      <c r="T2042" s="172"/>
      <c r="U2042" s="86"/>
      <c r="W2042" s="203" t="s">
        <v>1707</v>
      </c>
      <c r="X2042" s="204">
        <v>1557</v>
      </c>
      <c r="Y2042" s="3">
        <f t="shared" si="270"/>
        <v>0</v>
      </c>
      <c r="Z2042" s="206" t="s">
        <v>1707</v>
      </c>
      <c r="AA2042" s="222">
        <v>563</v>
      </c>
      <c r="AE2042" s="311" t="s">
        <v>9153</v>
      </c>
      <c r="AF2042" s="318">
        <v>1229.56</v>
      </c>
    </row>
    <row r="2043" spans="1:32" ht="15" hidden="1">
      <c r="A2043" s="87" t="s">
        <v>6828</v>
      </c>
      <c r="B2043" s="49" t="s">
        <v>4631</v>
      </c>
      <c r="C2043" s="73" t="s">
        <v>3249</v>
      </c>
      <c r="D2043" s="73" t="s">
        <v>2116</v>
      </c>
      <c r="E2043" s="73" t="s">
        <v>2122</v>
      </c>
      <c r="F2043" s="50">
        <v>3</v>
      </c>
      <c r="G2043" s="52" t="s">
        <v>2109</v>
      </c>
      <c r="H2043" s="53" t="s">
        <v>1709</v>
      </c>
      <c r="I2043" s="232">
        <v>6466</v>
      </c>
      <c r="J2043" s="230">
        <v>836</v>
      </c>
      <c r="K2043" s="231">
        <v>129</v>
      </c>
      <c r="L2043" s="318">
        <v>1087.28</v>
      </c>
      <c r="M2043" s="33">
        <f t="shared" si="266"/>
        <v>1.9950510300000002E-2</v>
      </c>
      <c r="N2043" s="33">
        <f t="shared" si="267"/>
        <v>1.5339771300000001E-2</v>
      </c>
      <c r="O2043" s="54">
        <f t="shared" si="268"/>
        <v>4.2668159999999998E-4</v>
      </c>
      <c r="P2043" s="29">
        <f t="shared" si="269"/>
        <v>96003</v>
      </c>
      <c r="Q2043" s="171"/>
      <c r="R2043" s="171"/>
      <c r="S2043" s="171"/>
      <c r="T2043" s="172"/>
      <c r="U2043" s="86"/>
      <c r="W2043" s="203" t="s">
        <v>1709</v>
      </c>
      <c r="X2043" s="204">
        <v>836</v>
      </c>
      <c r="Y2043" s="3">
        <f t="shared" si="270"/>
        <v>0</v>
      </c>
      <c r="Z2043" s="206" t="s">
        <v>1709</v>
      </c>
      <c r="AA2043" s="222">
        <v>129</v>
      </c>
      <c r="AE2043" s="311" t="s">
        <v>9155</v>
      </c>
      <c r="AF2043" s="318">
        <v>1087.28</v>
      </c>
    </row>
    <row r="2044" spans="1:32" ht="15" hidden="1">
      <c r="A2044" s="87" t="s">
        <v>6829</v>
      </c>
      <c r="B2044" s="49" t="s">
        <v>4632</v>
      </c>
      <c r="C2044" s="73" t="s">
        <v>3249</v>
      </c>
      <c r="D2044" s="73" t="s">
        <v>2116</v>
      </c>
      <c r="E2044" s="73" t="s">
        <v>2124</v>
      </c>
      <c r="F2044" s="50" t="s">
        <v>2119</v>
      </c>
      <c r="G2044" s="52" t="s">
        <v>2108</v>
      </c>
      <c r="H2044" s="53" t="s">
        <v>1708</v>
      </c>
      <c r="I2044" s="232">
        <v>7014</v>
      </c>
      <c r="J2044" s="230">
        <v>973</v>
      </c>
      <c r="K2044" s="231">
        <v>439</v>
      </c>
      <c r="L2044" s="318">
        <v>1065.1199999999999</v>
      </c>
      <c r="M2044" s="33">
        <f t="shared" si="266"/>
        <v>6.2589107399999996E-2</v>
      </c>
      <c r="N2044" s="33">
        <f t="shared" si="267"/>
        <v>5.7175906399999997E-2</v>
      </c>
      <c r="O2044" s="54">
        <f t="shared" si="268"/>
        <v>1.5903699E-3</v>
      </c>
      <c r="P2044" s="29">
        <f t="shared" si="269"/>
        <v>357833</v>
      </c>
      <c r="Q2044" s="171"/>
      <c r="R2044" s="171"/>
      <c r="S2044" s="171"/>
      <c r="T2044" s="172"/>
      <c r="U2044" s="86"/>
      <c r="W2044" s="203" t="s">
        <v>1708</v>
      </c>
      <c r="X2044" s="204">
        <v>973</v>
      </c>
      <c r="Y2044" s="3">
        <f t="shared" si="270"/>
        <v>0</v>
      </c>
      <c r="Z2044" s="206" t="s">
        <v>1708</v>
      </c>
      <c r="AA2044" s="222">
        <v>439</v>
      </c>
      <c r="AE2044" s="311" t="s">
        <v>9154</v>
      </c>
      <c r="AF2044" s="318">
        <v>1065.1199999999999</v>
      </c>
    </row>
    <row r="2045" spans="1:32" ht="15" hidden="1">
      <c r="A2045" s="87" t="s">
        <v>6830</v>
      </c>
      <c r="B2045" s="49" t="s">
        <v>4633</v>
      </c>
      <c r="C2045" s="73" t="s">
        <v>3249</v>
      </c>
      <c r="D2045" s="73" t="s">
        <v>2116</v>
      </c>
      <c r="E2045" s="73" t="s">
        <v>2126</v>
      </c>
      <c r="F2045" s="50">
        <v>3</v>
      </c>
      <c r="G2045" s="52" t="s">
        <v>2109</v>
      </c>
      <c r="H2045" s="53" t="s">
        <v>1710</v>
      </c>
      <c r="I2045" s="232">
        <v>6415</v>
      </c>
      <c r="J2045" s="230">
        <v>809</v>
      </c>
      <c r="K2045" s="231">
        <v>203</v>
      </c>
      <c r="L2045" s="318">
        <v>954.65</v>
      </c>
      <c r="M2045" s="33">
        <f t="shared" si="266"/>
        <v>3.1644582999999997E-2</v>
      </c>
      <c r="N2045" s="33">
        <f t="shared" si="267"/>
        <v>2.6816600400000001E-2</v>
      </c>
      <c r="O2045" s="54">
        <f t="shared" si="268"/>
        <v>7.4591410000000001E-4</v>
      </c>
      <c r="P2045" s="29">
        <f t="shared" si="269"/>
        <v>167830</v>
      </c>
      <c r="Q2045" s="171"/>
      <c r="R2045" s="171"/>
      <c r="S2045" s="171"/>
      <c r="T2045" s="172"/>
      <c r="U2045" s="86"/>
      <c r="W2045" s="203" t="s">
        <v>1710</v>
      </c>
      <c r="X2045" s="204">
        <v>809</v>
      </c>
      <c r="Y2045" s="3">
        <f t="shared" si="270"/>
        <v>0</v>
      </c>
      <c r="Z2045" s="206" t="s">
        <v>1710</v>
      </c>
      <c r="AA2045" s="222">
        <v>203</v>
      </c>
      <c r="AE2045" s="311" t="s">
        <v>9156</v>
      </c>
      <c r="AF2045" s="318">
        <v>954.65</v>
      </c>
    </row>
    <row r="2046" spans="1:32" ht="15" hidden="1">
      <c r="A2046" s="87" t="s">
        <v>6831</v>
      </c>
      <c r="B2046" s="49" t="s">
        <v>4634</v>
      </c>
      <c r="C2046" s="50" t="s">
        <v>3249</v>
      </c>
      <c r="D2046" s="50" t="s">
        <v>2115</v>
      </c>
      <c r="E2046" s="50" t="s">
        <v>2116</v>
      </c>
      <c r="F2046" s="50" t="s">
        <v>2117</v>
      </c>
      <c r="G2046" s="52" t="s">
        <v>2107</v>
      </c>
      <c r="H2046" s="53" t="s">
        <v>1711</v>
      </c>
      <c r="I2046" s="232">
        <v>17123</v>
      </c>
      <c r="J2046" s="230">
        <v>2176</v>
      </c>
      <c r="K2046" s="231">
        <v>179</v>
      </c>
      <c r="L2046" s="318">
        <v>1309.96</v>
      </c>
      <c r="M2046" s="33">
        <f t="shared" si="266"/>
        <v>1.04537756E-2</v>
      </c>
      <c r="N2046" s="33">
        <f t="shared" si="267"/>
        <v>1.7364969599999999E-2</v>
      </c>
      <c r="O2046" s="54">
        <f t="shared" si="268"/>
        <v>4.8301330000000001E-4</v>
      </c>
      <c r="P2046" s="29">
        <f t="shared" si="269"/>
        <v>108677</v>
      </c>
      <c r="Q2046" s="171"/>
      <c r="R2046" s="171"/>
      <c r="S2046" s="171"/>
      <c r="T2046" s="172"/>
      <c r="U2046" s="86"/>
      <c r="W2046" s="203" t="s">
        <v>1711</v>
      </c>
      <c r="X2046" s="204">
        <v>2176</v>
      </c>
      <c r="Y2046" s="3">
        <f t="shared" si="270"/>
        <v>0</v>
      </c>
      <c r="Z2046" s="206" t="s">
        <v>1711</v>
      </c>
      <c r="AA2046" s="222">
        <v>179</v>
      </c>
      <c r="AE2046" s="311" t="s">
        <v>9157</v>
      </c>
      <c r="AF2046" s="318">
        <v>1309.96</v>
      </c>
    </row>
    <row r="2047" spans="1:32" ht="15" hidden="1">
      <c r="A2047" s="87" t="s">
        <v>6832</v>
      </c>
      <c r="B2047" s="49" t="s">
        <v>4635</v>
      </c>
      <c r="C2047" s="50" t="s">
        <v>3249</v>
      </c>
      <c r="D2047" s="50" t="s">
        <v>2115</v>
      </c>
      <c r="E2047" s="50" t="s">
        <v>2115</v>
      </c>
      <c r="F2047" s="50" t="s">
        <v>2119</v>
      </c>
      <c r="G2047" s="52" t="s">
        <v>2108</v>
      </c>
      <c r="H2047" s="53" t="s">
        <v>1711</v>
      </c>
      <c r="I2047" s="232">
        <v>6171</v>
      </c>
      <c r="J2047" s="230">
        <v>891</v>
      </c>
      <c r="K2047" s="231">
        <v>174</v>
      </c>
      <c r="L2047" s="318">
        <v>1330.51</v>
      </c>
      <c r="M2047" s="33">
        <f t="shared" si="266"/>
        <v>2.8196402499999999E-2</v>
      </c>
      <c r="N2047" s="33">
        <f t="shared" si="267"/>
        <v>1.8882229E-2</v>
      </c>
      <c r="O2047" s="54">
        <f t="shared" si="268"/>
        <v>5.2521649999999996E-4</v>
      </c>
      <c r="P2047" s="29">
        <f t="shared" si="269"/>
        <v>118173</v>
      </c>
      <c r="Q2047" s="171"/>
      <c r="R2047" s="171"/>
      <c r="S2047" s="171"/>
      <c r="T2047" s="172"/>
      <c r="U2047" s="86"/>
      <c r="W2047" s="203" t="s">
        <v>1711</v>
      </c>
      <c r="X2047" s="204">
        <v>891</v>
      </c>
      <c r="Y2047" s="3">
        <f t="shared" si="270"/>
        <v>0</v>
      </c>
      <c r="Z2047" s="206" t="s">
        <v>1711</v>
      </c>
      <c r="AA2047" s="222">
        <v>174</v>
      </c>
      <c r="AE2047" s="311" t="s">
        <v>9157</v>
      </c>
      <c r="AF2047" s="318">
        <v>1330.51</v>
      </c>
    </row>
    <row r="2048" spans="1:32" ht="15" hidden="1">
      <c r="A2048" s="87" t="s">
        <v>6833</v>
      </c>
      <c r="B2048" s="49" t="s">
        <v>4636</v>
      </c>
      <c r="C2048" s="73" t="s">
        <v>3249</v>
      </c>
      <c r="D2048" s="73" t="s">
        <v>2115</v>
      </c>
      <c r="E2048" s="73" t="s">
        <v>2120</v>
      </c>
      <c r="F2048" s="50">
        <v>3</v>
      </c>
      <c r="G2048" s="52" t="s">
        <v>2109</v>
      </c>
      <c r="H2048" s="53" t="s">
        <v>1712</v>
      </c>
      <c r="I2048" s="232">
        <v>3655</v>
      </c>
      <c r="J2048" s="230">
        <v>412</v>
      </c>
      <c r="K2048" s="231">
        <v>100</v>
      </c>
      <c r="L2048" s="318">
        <v>1098.48</v>
      </c>
      <c r="M2048" s="33">
        <f t="shared" si="266"/>
        <v>2.7359781100000001E-2</v>
      </c>
      <c r="N2048" s="33">
        <f t="shared" si="267"/>
        <v>1.0261661300000001E-2</v>
      </c>
      <c r="O2048" s="54">
        <f t="shared" si="268"/>
        <v>2.8543200000000001E-4</v>
      </c>
      <c r="P2048" s="29">
        <f t="shared" si="269"/>
        <v>64222</v>
      </c>
      <c r="Q2048" s="171"/>
      <c r="R2048" s="171"/>
      <c r="S2048" s="171"/>
      <c r="T2048" s="172"/>
      <c r="U2048" s="86"/>
      <c r="W2048" s="203" t="s">
        <v>1712</v>
      </c>
      <c r="X2048" s="204">
        <v>412</v>
      </c>
      <c r="Y2048" s="3">
        <f t="shared" si="270"/>
        <v>0</v>
      </c>
      <c r="Z2048" s="206" t="s">
        <v>1712</v>
      </c>
      <c r="AA2048" s="222">
        <v>100</v>
      </c>
      <c r="AE2048" s="311" t="s">
        <v>9158</v>
      </c>
      <c r="AF2048" s="318">
        <v>1098.48</v>
      </c>
    </row>
    <row r="2049" spans="1:32" ht="15" hidden="1">
      <c r="A2049" s="87" t="s">
        <v>6834</v>
      </c>
      <c r="B2049" s="49" t="s">
        <v>4637</v>
      </c>
      <c r="C2049" s="73" t="s">
        <v>3249</v>
      </c>
      <c r="D2049" s="73" t="s">
        <v>2115</v>
      </c>
      <c r="E2049" s="73" t="s">
        <v>2122</v>
      </c>
      <c r="F2049" s="50" t="s">
        <v>2119</v>
      </c>
      <c r="G2049" s="52" t="s">
        <v>2108</v>
      </c>
      <c r="H2049" s="53" t="s">
        <v>1713</v>
      </c>
      <c r="I2049" s="232">
        <v>2966</v>
      </c>
      <c r="J2049" s="230">
        <v>321</v>
      </c>
      <c r="K2049" s="231">
        <v>118</v>
      </c>
      <c r="L2049" s="318">
        <v>1143.3900000000001</v>
      </c>
      <c r="M2049" s="33">
        <f t="shared" si="266"/>
        <v>3.9784221100000003E-2</v>
      </c>
      <c r="N2049" s="33">
        <f t="shared" si="267"/>
        <v>1.11691854E-2</v>
      </c>
      <c r="O2049" s="54">
        <f t="shared" si="268"/>
        <v>3.1067520000000002E-4</v>
      </c>
      <c r="P2049" s="29">
        <f t="shared" si="269"/>
        <v>69901</v>
      </c>
      <c r="Q2049" s="171"/>
      <c r="R2049" s="171"/>
      <c r="S2049" s="171"/>
      <c r="T2049" s="172"/>
      <c r="U2049" s="86"/>
      <c r="W2049" s="203" t="s">
        <v>1713</v>
      </c>
      <c r="X2049" s="204">
        <v>321</v>
      </c>
      <c r="Y2049" s="3">
        <f t="shared" si="270"/>
        <v>0</v>
      </c>
      <c r="Z2049" s="206" t="s">
        <v>1713</v>
      </c>
      <c r="AA2049" s="222">
        <v>118</v>
      </c>
      <c r="AE2049" s="311" t="s">
        <v>9159</v>
      </c>
      <c r="AF2049" s="318">
        <v>1143.3900000000001</v>
      </c>
    </row>
    <row r="2050" spans="1:32" ht="15" hidden="1">
      <c r="A2050" s="87" t="s">
        <v>6835</v>
      </c>
      <c r="B2050" s="49" t="s">
        <v>4638</v>
      </c>
      <c r="C2050" s="73" t="s">
        <v>3249</v>
      </c>
      <c r="D2050" s="73" t="s">
        <v>2115</v>
      </c>
      <c r="E2050" s="73" t="s">
        <v>2124</v>
      </c>
      <c r="F2050" s="50">
        <v>3</v>
      </c>
      <c r="G2050" s="52" t="s">
        <v>2109</v>
      </c>
      <c r="H2050" s="53" t="s">
        <v>1714</v>
      </c>
      <c r="I2050" s="232">
        <v>6405</v>
      </c>
      <c r="J2050" s="230">
        <v>744</v>
      </c>
      <c r="K2050" s="231">
        <v>282</v>
      </c>
      <c r="L2050" s="318">
        <v>1076.1400000000001</v>
      </c>
      <c r="M2050" s="33">
        <f t="shared" si="266"/>
        <v>4.4028102999999999E-2</v>
      </c>
      <c r="N2050" s="33">
        <f t="shared" si="267"/>
        <v>3.0439263099999999E-2</v>
      </c>
      <c r="O2050" s="54">
        <f t="shared" si="268"/>
        <v>8.4667979999999998E-4</v>
      </c>
      <c r="P2050" s="29">
        <f t="shared" si="269"/>
        <v>190502</v>
      </c>
      <c r="Q2050" s="171"/>
      <c r="R2050" s="171"/>
      <c r="S2050" s="171"/>
      <c r="T2050" s="172"/>
      <c r="U2050" s="86"/>
      <c r="W2050" s="203" t="s">
        <v>1714</v>
      </c>
      <c r="X2050" s="204">
        <v>744</v>
      </c>
      <c r="Y2050" s="3">
        <f t="shared" si="270"/>
        <v>0</v>
      </c>
      <c r="Z2050" s="206" t="s">
        <v>1714</v>
      </c>
      <c r="AA2050" s="222">
        <v>282</v>
      </c>
      <c r="AE2050" s="311" t="s">
        <v>9160</v>
      </c>
      <c r="AF2050" s="318">
        <v>1076.1400000000001</v>
      </c>
    </row>
    <row r="2051" spans="1:32" ht="15" hidden="1">
      <c r="A2051" s="87" t="s">
        <v>6836</v>
      </c>
      <c r="B2051" s="49" t="s">
        <v>4639</v>
      </c>
      <c r="C2051" s="73" t="s">
        <v>3249</v>
      </c>
      <c r="D2051" s="73" t="s">
        <v>2115</v>
      </c>
      <c r="E2051" s="73" t="s">
        <v>2126</v>
      </c>
      <c r="F2051" s="50" t="s">
        <v>2119</v>
      </c>
      <c r="G2051" s="52" t="s">
        <v>2108</v>
      </c>
      <c r="H2051" s="53" t="s">
        <v>1715</v>
      </c>
      <c r="I2051" s="232">
        <v>2562</v>
      </c>
      <c r="J2051" s="230">
        <v>381</v>
      </c>
      <c r="K2051" s="231">
        <v>44</v>
      </c>
      <c r="L2051" s="318">
        <v>2242.25</v>
      </c>
      <c r="M2051" s="33">
        <f t="shared" si="266"/>
        <v>1.7174082699999999E-2</v>
      </c>
      <c r="N2051" s="33">
        <f t="shared" si="267"/>
        <v>2.9181962000000001E-3</v>
      </c>
      <c r="O2051" s="54">
        <f t="shared" si="268"/>
        <v>8.1170700000000005E-5</v>
      </c>
      <c r="P2051" s="29">
        <f t="shared" si="269"/>
        <v>18263</v>
      </c>
      <c r="Q2051" s="171"/>
      <c r="R2051" s="171"/>
      <c r="S2051" s="171"/>
      <c r="T2051" s="172"/>
      <c r="U2051" s="86"/>
      <c r="W2051" s="203" t="s">
        <v>1715</v>
      </c>
      <c r="X2051" s="204">
        <v>381</v>
      </c>
      <c r="Y2051" s="3">
        <f t="shared" si="270"/>
        <v>0</v>
      </c>
      <c r="Z2051" s="206" t="s">
        <v>1715</v>
      </c>
      <c r="AA2051" s="222">
        <v>44</v>
      </c>
      <c r="AE2051" s="311" t="s">
        <v>9161</v>
      </c>
      <c r="AF2051" s="318">
        <v>2242.25</v>
      </c>
    </row>
    <row r="2052" spans="1:32" ht="15" hidden="1">
      <c r="A2052" s="87" t="s">
        <v>6837</v>
      </c>
      <c r="B2052" s="49" t="s">
        <v>4640</v>
      </c>
      <c r="C2052" s="73" t="s">
        <v>3249</v>
      </c>
      <c r="D2052" s="73" t="s">
        <v>2115</v>
      </c>
      <c r="E2052" s="73" t="s">
        <v>2133</v>
      </c>
      <c r="F2052" s="50" t="s">
        <v>2119</v>
      </c>
      <c r="G2052" s="52" t="s">
        <v>2108</v>
      </c>
      <c r="H2052" s="53" t="s">
        <v>1716</v>
      </c>
      <c r="I2052" s="232">
        <v>3072</v>
      </c>
      <c r="J2052" s="230">
        <v>394</v>
      </c>
      <c r="K2052" s="231">
        <v>189</v>
      </c>
      <c r="L2052" s="318">
        <v>1319.76</v>
      </c>
      <c r="M2052" s="33">
        <f t="shared" si="266"/>
        <v>6.15234375E-2</v>
      </c>
      <c r="N2052" s="33">
        <f t="shared" si="267"/>
        <v>1.8367153399999999E-2</v>
      </c>
      <c r="O2052" s="54">
        <f t="shared" si="268"/>
        <v>5.1088939999999997E-4</v>
      </c>
      <c r="P2052" s="29">
        <f t="shared" si="269"/>
        <v>114950</v>
      </c>
      <c r="Q2052" s="171"/>
      <c r="R2052" s="171"/>
      <c r="S2052" s="171"/>
      <c r="T2052" s="172"/>
      <c r="U2052" s="86"/>
      <c r="W2052" s="203" t="s">
        <v>1716</v>
      </c>
      <c r="X2052" s="204">
        <v>394</v>
      </c>
      <c r="Y2052" s="3">
        <f t="shared" si="270"/>
        <v>0</v>
      </c>
      <c r="Z2052" s="206" t="s">
        <v>1716</v>
      </c>
      <c r="AA2052" s="222">
        <v>189</v>
      </c>
      <c r="AE2052" s="311" t="s">
        <v>9162</v>
      </c>
      <c r="AF2052" s="318">
        <v>1319.76</v>
      </c>
    </row>
    <row r="2053" spans="1:32" ht="15" hidden="1">
      <c r="A2053" s="87" t="s">
        <v>6838</v>
      </c>
      <c r="B2053" s="49" t="s">
        <v>4641</v>
      </c>
      <c r="C2053" s="50" t="s">
        <v>3249</v>
      </c>
      <c r="D2053" s="50" t="s">
        <v>2120</v>
      </c>
      <c r="E2053" s="50" t="s">
        <v>2116</v>
      </c>
      <c r="F2053" s="50" t="s">
        <v>2117</v>
      </c>
      <c r="G2053" s="52" t="s">
        <v>2107</v>
      </c>
      <c r="H2053" s="53" t="s">
        <v>1717</v>
      </c>
      <c r="I2053" s="232">
        <v>21355</v>
      </c>
      <c r="J2053" s="230">
        <v>2782</v>
      </c>
      <c r="K2053" s="231">
        <v>262</v>
      </c>
      <c r="L2053" s="318">
        <v>1408.18</v>
      </c>
      <c r="M2053" s="33">
        <f t="shared" si="266"/>
        <v>1.22687895E-2</v>
      </c>
      <c r="N2053" s="33">
        <f t="shared" si="267"/>
        <v>2.4238216900000002E-2</v>
      </c>
      <c r="O2053" s="54">
        <f t="shared" si="268"/>
        <v>6.7419530000000004E-4</v>
      </c>
      <c r="P2053" s="29">
        <f t="shared" si="269"/>
        <v>151693</v>
      </c>
      <c r="Q2053" s="171"/>
      <c r="R2053" s="171"/>
      <c r="S2053" s="171"/>
      <c r="T2053" s="172"/>
      <c r="U2053" s="86"/>
      <c r="W2053" s="203" t="s">
        <v>1717</v>
      </c>
      <c r="X2053" s="204">
        <v>2782</v>
      </c>
      <c r="Y2053" s="3">
        <f t="shared" si="270"/>
        <v>0</v>
      </c>
      <c r="Z2053" s="206" t="s">
        <v>1717</v>
      </c>
      <c r="AA2053" s="222">
        <v>262</v>
      </c>
      <c r="AE2053" s="311" t="s">
        <v>9163</v>
      </c>
      <c r="AF2053" s="318">
        <v>1408.18</v>
      </c>
    </row>
    <row r="2054" spans="1:32" ht="15" hidden="1">
      <c r="A2054" s="87" t="s">
        <v>6839</v>
      </c>
      <c r="B2054" s="49" t="s">
        <v>4642</v>
      </c>
      <c r="C2054" s="50" t="s">
        <v>3249</v>
      </c>
      <c r="D2054" s="50" t="s">
        <v>2120</v>
      </c>
      <c r="E2054" s="50" t="s">
        <v>2115</v>
      </c>
      <c r="F2054" s="50" t="s">
        <v>2119</v>
      </c>
      <c r="G2054" s="52" t="s">
        <v>2108</v>
      </c>
      <c r="H2054" s="53" t="s">
        <v>1717</v>
      </c>
      <c r="I2054" s="232">
        <v>9897</v>
      </c>
      <c r="J2054" s="230">
        <v>1675</v>
      </c>
      <c r="K2054" s="231">
        <v>218</v>
      </c>
      <c r="L2054" s="318">
        <v>968.52</v>
      </c>
      <c r="M2054" s="33">
        <f t="shared" si="266"/>
        <v>2.2026876800000001E-2</v>
      </c>
      <c r="N2054" s="33">
        <f t="shared" si="267"/>
        <v>3.80942248E-2</v>
      </c>
      <c r="O2054" s="54">
        <f t="shared" si="268"/>
        <v>1.0596055999999999E-3</v>
      </c>
      <c r="P2054" s="29">
        <f t="shared" si="269"/>
        <v>238411</v>
      </c>
      <c r="Q2054" s="171"/>
      <c r="R2054" s="171"/>
      <c r="S2054" s="171"/>
      <c r="T2054" s="172"/>
      <c r="U2054" s="86"/>
      <c r="W2054" s="203" t="s">
        <v>1717</v>
      </c>
      <c r="X2054" s="204">
        <v>1675</v>
      </c>
      <c r="Y2054" s="3">
        <f t="shared" si="270"/>
        <v>0</v>
      </c>
      <c r="Z2054" s="206" t="s">
        <v>1717</v>
      </c>
      <c r="AA2054" s="222">
        <v>218</v>
      </c>
      <c r="AE2054" s="311" t="s">
        <v>9163</v>
      </c>
      <c r="AF2054" s="318">
        <v>968.52</v>
      </c>
    </row>
    <row r="2055" spans="1:32" ht="15" hidden="1">
      <c r="A2055" s="87" t="s">
        <v>6840</v>
      </c>
      <c r="B2055" s="49" t="s">
        <v>4643</v>
      </c>
      <c r="C2055" s="73" t="s">
        <v>3249</v>
      </c>
      <c r="D2055" s="73" t="s">
        <v>2120</v>
      </c>
      <c r="E2055" s="73" t="s">
        <v>2120</v>
      </c>
      <c r="F2055" s="50" t="s">
        <v>2119</v>
      </c>
      <c r="G2055" s="52" t="s">
        <v>2108</v>
      </c>
      <c r="H2055" s="53" t="s">
        <v>1718</v>
      </c>
      <c r="I2055" s="232">
        <v>7293</v>
      </c>
      <c r="J2055" s="230">
        <v>1095</v>
      </c>
      <c r="K2055" s="231">
        <v>162</v>
      </c>
      <c r="L2055" s="318">
        <v>867.56</v>
      </c>
      <c r="M2055" s="33">
        <f t="shared" si="266"/>
        <v>2.2213080999999999E-2</v>
      </c>
      <c r="N2055" s="33">
        <f t="shared" si="267"/>
        <v>2.8036474299999999E-2</v>
      </c>
      <c r="O2055" s="54">
        <f t="shared" si="268"/>
        <v>7.7984530000000003E-4</v>
      </c>
      <c r="P2055" s="29">
        <f t="shared" si="269"/>
        <v>175465</v>
      </c>
      <c r="Q2055" s="171"/>
      <c r="R2055" s="171"/>
      <c r="S2055" s="171"/>
      <c r="T2055" s="172"/>
      <c r="U2055" s="86"/>
      <c r="W2055" s="203" t="s">
        <v>1718</v>
      </c>
      <c r="X2055" s="204">
        <v>1095</v>
      </c>
      <c r="Y2055" s="3">
        <f t="shared" si="270"/>
        <v>0</v>
      </c>
      <c r="Z2055" s="206" t="s">
        <v>1718</v>
      </c>
      <c r="AA2055" s="222">
        <v>162</v>
      </c>
      <c r="AE2055" s="311" t="s">
        <v>9164</v>
      </c>
      <c r="AF2055" s="318">
        <v>867.56</v>
      </c>
    </row>
    <row r="2056" spans="1:32" ht="15" hidden="1">
      <c r="A2056" s="87" t="s">
        <v>6841</v>
      </c>
      <c r="B2056" s="49" t="s">
        <v>4644</v>
      </c>
      <c r="C2056" s="73" t="s">
        <v>3249</v>
      </c>
      <c r="D2056" s="73" t="s">
        <v>2120</v>
      </c>
      <c r="E2056" s="73" t="s">
        <v>2122</v>
      </c>
      <c r="F2056" s="50">
        <v>3</v>
      </c>
      <c r="G2056" s="52" t="s">
        <v>2109</v>
      </c>
      <c r="H2056" s="53" t="s">
        <v>1719</v>
      </c>
      <c r="I2056" s="232">
        <v>14438</v>
      </c>
      <c r="J2056" s="230">
        <v>1999</v>
      </c>
      <c r="K2056" s="231">
        <v>97</v>
      </c>
      <c r="L2056" s="318">
        <v>992.74</v>
      </c>
      <c r="M2056" s="33">
        <f t="shared" si="266"/>
        <v>6.7183820000000002E-3</v>
      </c>
      <c r="N2056" s="33">
        <f t="shared" si="267"/>
        <v>1.3528260699999999E-2</v>
      </c>
      <c r="O2056" s="54">
        <f t="shared" si="268"/>
        <v>3.7629379999999999E-4</v>
      </c>
      <c r="P2056" s="29">
        <f t="shared" si="269"/>
        <v>84666</v>
      </c>
      <c r="Q2056" s="171"/>
      <c r="R2056" s="171"/>
      <c r="S2056" s="171"/>
      <c r="T2056" s="172"/>
      <c r="U2056" s="86"/>
      <c r="W2056" s="203" t="s">
        <v>1719</v>
      </c>
      <c r="X2056" s="204">
        <v>1999</v>
      </c>
      <c r="Y2056" s="3">
        <f t="shared" si="270"/>
        <v>0</v>
      </c>
      <c r="Z2056" s="206" t="s">
        <v>1719</v>
      </c>
      <c r="AA2056" s="222">
        <v>97</v>
      </c>
      <c r="AE2056" s="311" t="s">
        <v>9165</v>
      </c>
      <c r="AF2056" s="318">
        <v>992.74</v>
      </c>
    </row>
    <row r="2057" spans="1:32" ht="15" hidden="1">
      <c r="A2057" s="87" t="s">
        <v>6842</v>
      </c>
      <c r="B2057" s="49" t="s">
        <v>4645</v>
      </c>
      <c r="C2057" s="73" t="s">
        <v>3249</v>
      </c>
      <c r="D2057" s="73" t="s">
        <v>2120</v>
      </c>
      <c r="E2057" s="73" t="s">
        <v>2124</v>
      </c>
      <c r="F2057" s="50" t="s">
        <v>2119</v>
      </c>
      <c r="G2057" s="52" t="s">
        <v>2108</v>
      </c>
      <c r="H2057" s="53" t="s">
        <v>1720</v>
      </c>
      <c r="I2057" s="232">
        <v>5709</v>
      </c>
      <c r="J2057" s="230">
        <v>854</v>
      </c>
      <c r="K2057" s="231">
        <v>70</v>
      </c>
      <c r="L2057" s="318">
        <v>1255.6500000000001</v>
      </c>
      <c r="M2057" s="33">
        <f t="shared" si="266"/>
        <v>1.2261341699999999E-2</v>
      </c>
      <c r="N2057" s="33">
        <f t="shared" si="267"/>
        <v>8.3392551999999995E-3</v>
      </c>
      <c r="O2057" s="54">
        <f t="shared" si="268"/>
        <v>2.3195959999999999E-4</v>
      </c>
      <c r="P2057" s="29">
        <f t="shared" si="269"/>
        <v>52190</v>
      </c>
      <c r="Q2057" s="171"/>
      <c r="R2057" s="171"/>
      <c r="S2057" s="171"/>
      <c r="T2057" s="172"/>
      <c r="U2057" s="86"/>
      <c r="W2057" s="203" t="s">
        <v>1720</v>
      </c>
      <c r="X2057" s="204">
        <v>854</v>
      </c>
      <c r="Y2057" s="3">
        <f t="shared" si="270"/>
        <v>0</v>
      </c>
      <c r="Z2057" s="206" t="s">
        <v>1720</v>
      </c>
      <c r="AA2057" s="222">
        <v>70</v>
      </c>
      <c r="AE2057" s="311" t="s">
        <v>9166</v>
      </c>
      <c r="AF2057" s="318">
        <v>1255.6500000000001</v>
      </c>
    </row>
    <row r="2058" spans="1:32" ht="15" hidden="1">
      <c r="A2058" s="87" t="s">
        <v>6843</v>
      </c>
      <c r="B2058" s="49" t="s">
        <v>4646</v>
      </c>
      <c r="C2058" s="73" t="s">
        <v>3249</v>
      </c>
      <c r="D2058" s="73" t="s">
        <v>2120</v>
      </c>
      <c r="E2058" s="73" t="s">
        <v>2126</v>
      </c>
      <c r="F2058" s="50" t="s">
        <v>2119</v>
      </c>
      <c r="G2058" s="52" t="s">
        <v>2108</v>
      </c>
      <c r="H2058" s="53" t="s">
        <v>3255</v>
      </c>
      <c r="I2058" s="232">
        <v>7319</v>
      </c>
      <c r="J2058" s="230">
        <v>1131</v>
      </c>
      <c r="K2058" s="231">
        <v>129</v>
      </c>
      <c r="L2058" s="318">
        <v>963.77</v>
      </c>
      <c r="M2058" s="33">
        <f t="shared" si="266"/>
        <v>1.7625358599999998E-2</v>
      </c>
      <c r="N2058" s="33">
        <f t="shared" si="267"/>
        <v>2.06836491E-2</v>
      </c>
      <c r="O2058" s="54">
        <f t="shared" si="268"/>
        <v>5.753237E-4</v>
      </c>
      <c r="P2058" s="29">
        <f t="shared" si="269"/>
        <v>129447</v>
      </c>
      <c r="Q2058" s="171"/>
      <c r="R2058" s="171"/>
      <c r="S2058" s="171"/>
      <c r="T2058" s="172"/>
      <c r="U2058" s="86"/>
      <c r="W2058" s="203" t="s">
        <v>3255</v>
      </c>
      <c r="X2058" s="204">
        <v>1131</v>
      </c>
      <c r="Y2058" s="3">
        <f t="shared" si="270"/>
        <v>0</v>
      </c>
      <c r="Z2058" s="206" t="s">
        <v>3255</v>
      </c>
      <c r="AA2058" s="222">
        <v>129</v>
      </c>
      <c r="AE2058" s="311" t="s">
        <v>8446</v>
      </c>
      <c r="AF2058" s="318">
        <v>963.77</v>
      </c>
    </row>
    <row r="2059" spans="1:32" ht="15" hidden="1">
      <c r="A2059" s="87" t="s">
        <v>6844</v>
      </c>
      <c r="B2059" s="49" t="s">
        <v>4647</v>
      </c>
      <c r="C2059" s="50" t="s">
        <v>3249</v>
      </c>
      <c r="D2059" s="50" t="s">
        <v>2122</v>
      </c>
      <c r="E2059" s="50" t="s">
        <v>2116</v>
      </c>
      <c r="F2059" s="50" t="s">
        <v>2119</v>
      </c>
      <c r="G2059" s="52" t="s">
        <v>2108</v>
      </c>
      <c r="H2059" s="53" t="s">
        <v>1721</v>
      </c>
      <c r="I2059" s="232">
        <v>7474</v>
      </c>
      <c r="J2059" s="230">
        <v>1120</v>
      </c>
      <c r="K2059" s="231">
        <v>239</v>
      </c>
      <c r="L2059" s="318">
        <v>2217.71</v>
      </c>
      <c r="M2059" s="33">
        <f t="shared" si="266"/>
        <v>3.1977522000000001E-2</v>
      </c>
      <c r="N2059" s="33">
        <f t="shared" si="267"/>
        <v>1.61494625E-2</v>
      </c>
      <c r="O2059" s="54">
        <f t="shared" si="268"/>
        <v>4.4920350000000002E-4</v>
      </c>
      <c r="P2059" s="29">
        <f t="shared" si="269"/>
        <v>101070</v>
      </c>
      <c r="Q2059" s="171"/>
      <c r="R2059" s="171"/>
      <c r="S2059" s="171"/>
      <c r="T2059" s="172"/>
      <c r="U2059" s="86"/>
      <c r="W2059" s="203" t="s">
        <v>1721</v>
      </c>
      <c r="X2059" s="204">
        <v>1120</v>
      </c>
      <c r="Y2059" s="3">
        <f t="shared" si="270"/>
        <v>0</v>
      </c>
      <c r="Z2059" s="206" t="s">
        <v>1721</v>
      </c>
      <c r="AA2059" s="222">
        <v>239</v>
      </c>
      <c r="AE2059" s="311" t="s">
        <v>9167</v>
      </c>
      <c r="AF2059" s="318">
        <v>2217.71</v>
      </c>
    </row>
    <row r="2060" spans="1:32" ht="15" hidden="1">
      <c r="A2060" s="87" t="s">
        <v>6845</v>
      </c>
      <c r="B2060" s="49" t="s">
        <v>4648</v>
      </c>
      <c r="C2060" s="50" t="s">
        <v>3249</v>
      </c>
      <c r="D2060" s="50" t="s">
        <v>2122</v>
      </c>
      <c r="E2060" s="50" t="s">
        <v>2115</v>
      </c>
      <c r="F2060" s="50" t="s">
        <v>2119</v>
      </c>
      <c r="G2060" s="52" t="s">
        <v>2108</v>
      </c>
      <c r="H2060" s="53" t="s">
        <v>1722</v>
      </c>
      <c r="I2060" s="232">
        <v>3156</v>
      </c>
      <c r="J2060" s="230">
        <v>440</v>
      </c>
      <c r="K2060" s="231">
        <v>111</v>
      </c>
      <c r="L2060" s="318">
        <v>1083.17</v>
      </c>
      <c r="M2060" s="33">
        <f t="shared" si="266"/>
        <v>3.5171102599999997E-2</v>
      </c>
      <c r="N2060" s="33">
        <f t="shared" si="267"/>
        <v>1.4287032599999999E-2</v>
      </c>
      <c r="O2060" s="54">
        <f t="shared" si="268"/>
        <v>3.9739929999999999E-4</v>
      </c>
      <c r="P2060" s="29">
        <f t="shared" si="269"/>
        <v>89414</v>
      </c>
      <c r="Q2060" s="171"/>
      <c r="R2060" s="171"/>
      <c r="S2060" s="171"/>
      <c r="T2060" s="172"/>
      <c r="U2060" s="86"/>
      <c r="W2060" s="203" t="s">
        <v>1722</v>
      </c>
      <c r="X2060" s="204">
        <v>440</v>
      </c>
      <c r="Y2060" s="3">
        <f t="shared" si="270"/>
        <v>0</v>
      </c>
      <c r="Z2060" s="206" t="s">
        <v>1722</v>
      </c>
      <c r="AA2060" s="222">
        <v>111</v>
      </c>
      <c r="AE2060" s="311" t="s">
        <v>9168</v>
      </c>
      <c r="AF2060" s="318">
        <v>1083.17</v>
      </c>
    </row>
    <row r="2061" spans="1:32" ht="15" hidden="1">
      <c r="A2061" s="87" t="s">
        <v>6846</v>
      </c>
      <c r="B2061" s="49" t="s">
        <v>4649</v>
      </c>
      <c r="C2061" s="73" t="s">
        <v>3249</v>
      </c>
      <c r="D2061" s="73" t="s">
        <v>2122</v>
      </c>
      <c r="E2061" s="73" t="s">
        <v>2120</v>
      </c>
      <c r="F2061" s="50" t="s">
        <v>2119</v>
      </c>
      <c r="G2061" s="52" t="s">
        <v>2108</v>
      </c>
      <c r="H2061" s="53" t="s">
        <v>1723</v>
      </c>
      <c r="I2061" s="232">
        <v>5138</v>
      </c>
      <c r="J2061" s="230">
        <v>766</v>
      </c>
      <c r="K2061" s="231">
        <v>151</v>
      </c>
      <c r="L2061" s="318">
        <v>1092.5899999999999</v>
      </c>
      <c r="M2061" s="33">
        <f t="shared" si="266"/>
        <v>2.9388867199999998E-2</v>
      </c>
      <c r="N2061" s="33">
        <f t="shared" si="267"/>
        <v>2.06041353E-2</v>
      </c>
      <c r="O2061" s="54">
        <f t="shared" si="268"/>
        <v>5.7311199999999997E-4</v>
      </c>
      <c r="P2061" s="29">
        <f t="shared" si="269"/>
        <v>128950</v>
      </c>
      <c r="Q2061" s="171"/>
      <c r="R2061" s="171"/>
      <c r="S2061" s="171"/>
      <c r="T2061" s="172"/>
      <c r="U2061" s="86"/>
      <c r="W2061" s="203" t="s">
        <v>1723</v>
      </c>
      <c r="X2061" s="204">
        <v>766</v>
      </c>
      <c r="Y2061" s="3">
        <f t="shared" si="270"/>
        <v>0</v>
      </c>
      <c r="Z2061" s="206" t="s">
        <v>1723</v>
      </c>
      <c r="AA2061" s="222">
        <v>151</v>
      </c>
      <c r="AE2061" s="311" t="s">
        <v>9169</v>
      </c>
      <c r="AF2061" s="318">
        <v>1092.5899999999999</v>
      </c>
    </row>
    <row r="2062" spans="1:32" ht="15" hidden="1">
      <c r="A2062" s="87" t="s">
        <v>6847</v>
      </c>
      <c r="B2062" s="49" t="s">
        <v>4650</v>
      </c>
      <c r="C2062" s="73" t="s">
        <v>3249</v>
      </c>
      <c r="D2062" s="73" t="s">
        <v>2122</v>
      </c>
      <c r="E2062" s="73" t="s">
        <v>2122</v>
      </c>
      <c r="F2062" s="50" t="s">
        <v>2119</v>
      </c>
      <c r="G2062" s="52" t="s">
        <v>2108</v>
      </c>
      <c r="H2062" s="53" t="s">
        <v>1724</v>
      </c>
      <c r="I2062" s="232">
        <v>4159</v>
      </c>
      <c r="J2062" s="230">
        <v>690</v>
      </c>
      <c r="K2062" s="231">
        <v>177</v>
      </c>
      <c r="L2062" s="318">
        <v>864.59</v>
      </c>
      <c r="M2062" s="33">
        <f t="shared" si="266"/>
        <v>4.2558307199999999E-2</v>
      </c>
      <c r="N2062" s="33">
        <f t="shared" si="267"/>
        <v>3.3964343700000003E-2</v>
      </c>
      <c r="O2062" s="54">
        <f t="shared" si="268"/>
        <v>9.4473129999999997E-4</v>
      </c>
      <c r="P2062" s="29">
        <f t="shared" si="269"/>
        <v>212564</v>
      </c>
      <c r="Q2062" s="171"/>
      <c r="R2062" s="171"/>
      <c r="S2062" s="171"/>
      <c r="T2062" s="172"/>
      <c r="U2062" s="86"/>
      <c r="W2062" s="203" t="s">
        <v>1724</v>
      </c>
      <c r="X2062" s="204">
        <v>690</v>
      </c>
      <c r="Y2062" s="3">
        <f t="shared" si="270"/>
        <v>0</v>
      </c>
      <c r="Z2062" s="206" t="s">
        <v>1724</v>
      </c>
      <c r="AA2062" s="222">
        <v>177</v>
      </c>
      <c r="AE2062" s="311" t="s">
        <v>9170</v>
      </c>
      <c r="AF2062" s="318">
        <v>864.59</v>
      </c>
    </row>
    <row r="2063" spans="1:32" ht="15" hidden="1">
      <c r="A2063" s="87" t="s">
        <v>6848</v>
      </c>
      <c r="B2063" s="49" t="s">
        <v>4651</v>
      </c>
      <c r="C2063" s="73" t="s">
        <v>3249</v>
      </c>
      <c r="D2063" s="73" t="s">
        <v>2122</v>
      </c>
      <c r="E2063" s="73" t="s">
        <v>2124</v>
      </c>
      <c r="F2063" s="50" t="s">
        <v>2119</v>
      </c>
      <c r="G2063" s="52" t="s">
        <v>2108</v>
      </c>
      <c r="H2063" s="53" t="s">
        <v>1725</v>
      </c>
      <c r="I2063" s="232">
        <v>3385</v>
      </c>
      <c r="J2063" s="230">
        <v>530</v>
      </c>
      <c r="K2063" s="231">
        <v>43</v>
      </c>
      <c r="L2063" s="318">
        <v>1551.12</v>
      </c>
      <c r="M2063" s="33">
        <f t="shared" si="266"/>
        <v>1.27031019E-2</v>
      </c>
      <c r="N2063" s="33">
        <f t="shared" si="267"/>
        <v>4.3405049000000001E-3</v>
      </c>
      <c r="O2063" s="54">
        <f t="shared" si="268"/>
        <v>1.207328E-4</v>
      </c>
      <c r="P2063" s="29">
        <f t="shared" si="269"/>
        <v>27164</v>
      </c>
      <c r="Q2063" s="171"/>
      <c r="R2063" s="171"/>
      <c r="S2063" s="171"/>
      <c r="T2063" s="172"/>
      <c r="U2063" s="86"/>
      <c r="W2063" s="203" t="s">
        <v>1725</v>
      </c>
      <c r="X2063" s="204">
        <v>530</v>
      </c>
      <c r="Y2063" s="3">
        <f t="shared" si="270"/>
        <v>0</v>
      </c>
      <c r="Z2063" s="206" t="s">
        <v>1725</v>
      </c>
      <c r="AA2063" s="222">
        <v>43</v>
      </c>
      <c r="AE2063" s="311" t="s">
        <v>9171</v>
      </c>
      <c r="AF2063" s="318">
        <v>1551.12</v>
      </c>
    </row>
    <row r="2064" spans="1:32" ht="15" hidden="1">
      <c r="A2064" s="87" t="s">
        <v>6849</v>
      </c>
      <c r="B2064" s="49" t="s">
        <v>4652</v>
      </c>
      <c r="C2064" s="73" t="s">
        <v>3249</v>
      </c>
      <c r="D2064" s="73" t="s">
        <v>2122</v>
      </c>
      <c r="E2064" s="73" t="s">
        <v>2126</v>
      </c>
      <c r="F2064" s="50">
        <v>3</v>
      </c>
      <c r="G2064" s="52" t="s">
        <v>2109</v>
      </c>
      <c r="H2064" s="53" t="s">
        <v>1726</v>
      </c>
      <c r="I2064" s="232">
        <v>4509</v>
      </c>
      <c r="J2064" s="230">
        <v>648</v>
      </c>
      <c r="K2064" s="231">
        <v>119</v>
      </c>
      <c r="L2064" s="318">
        <v>1494.11</v>
      </c>
      <c r="M2064" s="33">
        <f t="shared" si="266"/>
        <v>2.6391661100000002E-2</v>
      </c>
      <c r="N2064" s="33">
        <f t="shared" si="267"/>
        <v>1.14461427E-2</v>
      </c>
      <c r="O2064" s="54">
        <f t="shared" si="268"/>
        <v>3.1837880000000002E-4</v>
      </c>
      <c r="P2064" s="29">
        <f t="shared" si="269"/>
        <v>71635</v>
      </c>
      <c r="Q2064" s="171"/>
      <c r="R2064" s="171"/>
      <c r="S2064" s="171"/>
      <c r="T2064" s="172"/>
      <c r="U2064" s="86"/>
      <c r="W2064" s="203" t="s">
        <v>1726</v>
      </c>
      <c r="X2064" s="204">
        <v>648</v>
      </c>
      <c r="Y2064" s="3">
        <f t="shared" si="270"/>
        <v>0</v>
      </c>
      <c r="Z2064" s="206" t="s">
        <v>1726</v>
      </c>
      <c r="AA2064" s="222">
        <v>119</v>
      </c>
      <c r="AE2064" s="311" t="s">
        <v>9172</v>
      </c>
      <c r="AF2064" s="318">
        <v>1494.11</v>
      </c>
    </row>
    <row r="2065" spans="1:32" ht="15" hidden="1">
      <c r="A2065" s="87" t="s">
        <v>6850</v>
      </c>
      <c r="B2065" s="49" t="s">
        <v>4653</v>
      </c>
      <c r="C2065" s="73" t="s">
        <v>3249</v>
      </c>
      <c r="D2065" s="73" t="s">
        <v>2122</v>
      </c>
      <c r="E2065" s="73" t="s">
        <v>2133</v>
      </c>
      <c r="F2065" s="50">
        <v>3</v>
      </c>
      <c r="G2065" s="52" t="s">
        <v>2109</v>
      </c>
      <c r="H2065" s="53" t="s">
        <v>1727</v>
      </c>
      <c r="I2065" s="232">
        <v>19516</v>
      </c>
      <c r="J2065" s="230">
        <v>2736</v>
      </c>
      <c r="K2065" s="231">
        <v>846</v>
      </c>
      <c r="L2065" s="318">
        <v>1221.96</v>
      </c>
      <c r="M2065" s="33">
        <f t="shared" si="266"/>
        <v>4.33490469E-2</v>
      </c>
      <c r="N2065" s="33">
        <f t="shared" si="267"/>
        <v>9.7059635599999999E-2</v>
      </c>
      <c r="O2065" s="54">
        <f t="shared" si="268"/>
        <v>2.6997512999999999E-3</v>
      </c>
      <c r="P2065" s="29">
        <f t="shared" si="269"/>
        <v>607444</v>
      </c>
      <c r="Q2065" s="171"/>
      <c r="R2065" s="171"/>
      <c r="S2065" s="171"/>
      <c r="T2065" s="172"/>
      <c r="U2065" s="86"/>
      <c r="W2065" s="203" t="s">
        <v>1727</v>
      </c>
      <c r="X2065" s="204">
        <v>2736</v>
      </c>
      <c r="Y2065" s="3">
        <f t="shared" si="270"/>
        <v>0</v>
      </c>
      <c r="Z2065" s="206" t="s">
        <v>1727</v>
      </c>
      <c r="AA2065" s="222">
        <v>846</v>
      </c>
      <c r="AE2065" s="311" t="s">
        <v>9173</v>
      </c>
      <c r="AF2065" s="318">
        <v>1221.96</v>
      </c>
    </row>
    <row r="2066" spans="1:32" ht="15" hidden="1">
      <c r="A2066" s="87" t="s">
        <v>6851</v>
      </c>
      <c r="B2066" s="49" t="s">
        <v>4654</v>
      </c>
      <c r="C2066" s="73" t="s">
        <v>3249</v>
      </c>
      <c r="D2066" s="73" t="s">
        <v>2122</v>
      </c>
      <c r="E2066" s="73" t="s">
        <v>2157</v>
      </c>
      <c r="F2066" s="50" t="s">
        <v>2119</v>
      </c>
      <c r="G2066" s="52" t="s">
        <v>2108</v>
      </c>
      <c r="H2066" s="53" t="s">
        <v>1728</v>
      </c>
      <c r="I2066" s="232">
        <v>3928</v>
      </c>
      <c r="J2066" s="230">
        <v>545</v>
      </c>
      <c r="K2066" s="231">
        <v>208</v>
      </c>
      <c r="L2066" s="318">
        <v>972.58</v>
      </c>
      <c r="M2066" s="33">
        <f t="shared" si="266"/>
        <v>5.2953156799999998E-2</v>
      </c>
      <c r="N2066" s="33">
        <f t="shared" si="267"/>
        <v>2.9673107000000001E-2</v>
      </c>
      <c r="O2066" s="54">
        <f t="shared" si="268"/>
        <v>8.2536890000000003E-4</v>
      </c>
      <c r="P2066" s="29">
        <f t="shared" si="269"/>
        <v>185708</v>
      </c>
      <c r="Q2066" s="171"/>
      <c r="R2066" s="171"/>
      <c r="S2066" s="171"/>
      <c r="T2066" s="172"/>
      <c r="U2066" s="86"/>
      <c r="W2066" s="203" t="s">
        <v>1728</v>
      </c>
      <c r="X2066" s="204">
        <v>545</v>
      </c>
      <c r="Y2066" s="3">
        <f t="shared" si="270"/>
        <v>0</v>
      </c>
      <c r="Z2066" s="206" t="s">
        <v>1728</v>
      </c>
      <c r="AA2066" s="222">
        <v>208</v>
      </c>
      <c r="AE2066" s="311" t="s">
        <v>9174</v>
      </c>
      <c r="AF2066" s="318">
        <v>972.58</v>
      </c>
    </row>
    <row r="2067" spans="1:32" ht="15" hidden="1">
      <c r="A2067" s="87" t="s">
        <v>6852</v>
      </c>
      <c r="B2067" s="49" t="s">
        <v>4655</v>
      </c>
      <c r="C2067" s="73" t="s">
        <v>3249</v>
      </c>
      <c r="D2067" s="73" t="s">
        <v>2122</v>
      </c>
      <c r="E2067" s="73" t="s">
        <v>2159</v>
      </c>
      <c r="F2067" s="50">
        <v>3</v>
      </c>
      <c r="G2067" s="52" t="s">
        <v>2109</v>
      </c>
      <c r="H2067" s="53" t="s">
        <v>1729</v>
      </c>
      <c r="I2067" s="232">
        <v>6829</v>
      </c>
      <c r="J2067" s="230">
        <v>949</v>
      </c>
      <c r="K2067" s="231">
        <v>271</v>
      </c>
      <c r="L2067" s="318">
        <v>1036.1300000000001</v>
      </c>
      <c r="M2067" s="33">
        <f t="shared" si="266"/>
        <v>3.9683701799999999E-2</v>
      </c>
      <c r="N2067" s="33">
        <f t="shared" si="267"/>
        <v>3.6346629200000001E-2</v>
      </c>
      <c r="O2067" s="54">
        <f t="shared" si="268"/>
        <v>1.0109954999999999E-3</v>
      </c>
      <c r="P2067" s="29">
        <f t="shared" si="269"/>
        <v>227473</v>
      </c>
      <c r="Q2067" s="171"/>
      <c r="R2067" s="171"/>
      <c r="S2067" s="171"/>
      <c r="T2067" s="172"/>
      <c r="U2067" s="86"/>
      <c r="W2067" s="203" t="s">
        <v>1729</v>
      </c>
      <c r="X2067" s="204">
        <v>949</v>
      </c>
      <c r="Y2067" s="3">
        <f t="shared" si="270"/>
        <v>0</v>
      </c>
      <c r="Z2067" s="206" t="s">
        <v>1729</v>
      </c>
      <c r="AA2067" s="222">
        <v>271</v>
      </c>
      <c r="AE2067" s="311" t="s">
        <v>9175</v>
      </c>
      <c r="AF2067" s="318">
        <v>1036.1300000000001</v>
      </c>
    </row>
    <row r="2068" spans="1:32" ht="15" hidden="1">
      <c r="A2068" s="87" t="s">
        <v>6853</v>
      </c>
      <c r="B2068" s="49" t="s">
        <v>4656</v>
      </c>
      <c r="C2068" s="73" t="s">
        <v>3249</v>
      </c>
      <c r="D2068" s="73" t="s">
        <v>2124</v>
      </c>
      <c r="E2068" s="73" t="s">
        <v>2116</v>
      </c>
      <c r="F2068" s="50" t="s">
        <v>2117</v>
      </c>
      <c r="G2068" s="52" t="s">
        <v>2107</v>
      </c>
      <c r="H2068" s="53" t="s">
        <v>1730</v>
      </c>
      <c r="I2068" s="232">
        <v>61074</v>
      </c>
      <c r="J2068" s="230">
        <v>8937</v>
      </c>
      <c r="K2068" s="231">
        <v>801</v>
      </c>
      <c r="L2068" s="318">
        <v>1162.6199999999999</v>
      </c>
      <c r="M2068" s="33">
        <f t="shared" si="266"/>
        <v>1.3115237199999999E-2</v>
      </c>
      <c r="N2068" s="33">
        <f t="shared" si="267"/>
        <v>0.1008161521</v>
      </c>
      <c r="O2068" s="54">
        <f t="shared" si="268"/>
        <v>2.8042403E-3</v>
      </c>
      <c r="P2068" s="29">
        <f t="shared" si="269"/>
        <v>630954</v>
      </c>
      <c r="Q2068" s="171"/>
      <c r="R2068" s="171"/>
      <c r="S2068" s="171"/>
      <c r="T2068" s="172"/>
      <c r="U2068" s="86"/>
      <c r="W2068" s="203" t="s">
        <v>1730</v>
      </c>
      <c r="X2068" s="204">
        <v>8937</v>
      </c>
      <c r="Y2068" s="3">
        <f t="shared" si="270"/>
        <v>0</v>
      </c>
      <c r="Z2068" s="206" t="s">
        <v>1730</v>
      </c>
      <c r="AA2068" s="222">
        <v>801</v>
      </c>
      <c r="AE2068" s="311" t="s">
        <v>9176</v>
      </c>
      <c r="AF2068" s="318">
        <v>1162.6199999999999</v>
      </c>
    </row>
    <row r="2069" spans="1:32" ht="15" hidden="1">
      <c r="A2069" s="87" t="s">
        <v>6854</v>
      </c>
      <c r="B2069" s="49" t="s">
        <v>4657</v>
      </c>
      <c r="C2069" s="73" t="s">
        <v>3249</v>
      </c>
      <c r="D2069" s="73" t="s">
        <v>2124</v>
      </c>
      <c r="E2069" s="73" t="s">
        <v>2115</v>
      </c>
      <c r="F2069" s="50" t="s">
        <v>2119</v>
      </c>
      <c r="G2069" s="52" t="s">
        <v>2108</v>
      </c>
      <c r="H2069" s="53" t="s">
        <v>1730</v>
      </c>
      <c r="I2069" s="232">
        <v>11324</v>
      </c>
      <c r="J2069" s="230">
        <v>1744</v>
      </c>
      <c r="K2069" s="231">
        <v>232</v>
      </c>
      <c r="L2069" s="318">
        <v>1717.16</v>
      </c>
      <c r="M2069" s="33">
        <f t="shared" si="266"/>
        <v>2.0487460200000002E-2</v>
      </c>
      <c r="N2069" s="33">
        <f t="shared" si="267"/>
        <v>2.0807688599999999E-2</v>
      </c>
      <c r="O2069" s="54">
        <f t="shared" si="268"/>
        <v>5.7877389999999996E-4</v>
      </c>
      <c r="P2069" s="29">
        <f t="shared" si="269"/>
        <v>130224</v>
      </c>
      <c r="Q2069" s="171"/>
      <c r="R2069" s="171"/>
      <c r="S2069" s="171"/>
      <c r="T2069" s="172"/>
      <c r="U2069" s="86"/>
      <c r="W2069" s="203" t="s">
        <v>1730</v>
      </c>
      <c r="X2069" s="204">
        <v>1744</v>
      </c>
      <c r="Y2069" s="3">
        <f t="shared" si="270"/>
        <v>0</v>
      </c>
      <c r="Z2069" s="206" t="s">
        <v>1730</v>
      </c>
      <c r="AA2069" s="222">
        <v>232</v>
      </c>
      <c r="AE2069" s="311" t="s">
        <v>9176</v>
      </c>
      <c r="AF2069" s="318">
        <v>1717.16</v>
      </c>
    </row>
    <row r="2070" spans="1:32" ht="15" hidden="1">
      <c r="A2070" s="87" t="s">
        <v>6855</v>
      </c>
      <c r="B2070" s="49" t="s">
        <v>4658</v>
      </c>
      <c r="C2070" s="73" t="s">
        <v>3249</v>
      </c>
      <c r="D2070" s="73" t="s">
        <v>2124</v>
      </c>
      <c r="E2070" s="73" t="s">
        <v>2120</v>
      </c>
      <c r="F2070" s="50" t="s">
        <v>2119</v>
      </c>
      <c r="G2070" s="52" t="s">
        <v>2108</v>
      </c>
      <c r="H2070" s="53" t="s">
        <v>1731</v>
      </c>
      <c r="I2070" s="232">
        <v>6858</v>
      </c>
      <c r="J2070" s="230">
        <v>990</v>
      </c>
      <c r="K2070" s="231">
        <v>173</v>
      </c>
      <c r="L2070" s="318">
        <v>794.26</v>
      </c>
      <c r="M2070" s="33">
        <f t="shared" si="266"/>
        <v>2.52260134E-2</v>
      </c>
      <c r="N2070" s="33">
        <f t="shared" si="267"/>
        <v>3.1442793599999998E-2</v>
      </c>
      <c r="O2070" s="54">
        <f t="shared" si="268"/>
        <v>8.7459340000000003E-4</v>
      </c>
      <c r="P2070" s="29">
        <f t="shared" si="269"/>
        <v>196783</v>
      </c>
      <c r="Q2070" s="171"/>
      <c r="R2070" s="171"/>
      <c r="S2070" s="171"/>
      <c r="T2070" s="172"/>
      <c r="U2070" s="86"/>
      <c r="W2070" s="203" t="s">
        <v>1731</v>
      </c>
      <c r="X2070" s="204">
        <v>990</v>
      </c>
      <c r="Y2070" s="3">
        <f t="shared" si="270"/>
        <v>0</v>
      </c>
      <c r="Z2070" s="206" t="s">
        <v>1731</v>
      </c>
      <c r="AA2070" s="222">
        <v>173</v>
      </c>
      <c r="AE2070" s="311" t="s">
        <v>9177</v>
      </c>
      <c r="AF2070" s="318">
        <v>794.26</v>
      </c>
    </row>
    <row r="2071" spans="1:32" ht="15" hidden="1">
      <c r="A2071" s="87" t="s">
        <v>6856</v>
      </c>
      <c r="B2071" s="49" t="s">
        <v>4659</v>
      </c>
      <c r="C2071" s="73" t="s">
        <v>3249</v>
      </c>
      <c r="D2071" s="73" t="s">
        <v>2124</v>
      </c>
      <c r="E2071" s="73" t="s">
        <v>2122</v>
      </c>
      <c r="F2071" s="50" t="s">
        <v>2119</v>
      </c>
      <c r="G2071" s="52" t="s">
        <v>2108</v>
      </c>
      <c r="H2071" s="53" t="s">
        <v>1732</v>
      </c>
      <c r="I2071" s="232">
        <v>7463</v>
      </c>
      <c r="J2071" s="230">
        <v>1139</v>
      </c>
      <c r="K2071" s="231">
        <v>84</v>
      </c>
      <c r="L2071" s="318">
        <v>1059.93</v>
      </c>
      <c r="M2071" s="33">
        <f t="shared" si="266"/>
        <v>1.12555272E-2</v>
      </c>
      <c r="N2071" s="33">
        <f t="shared" si="267"/>
        <v>1.2095181199999999E-2</v>
      </c>
      <c r="O2071" s="54">
        <f t="shared" si="268"/>
        <v>3.3643209999999999E-4</v>
      </c>
      <c r="P2071" s="29">
        <f t="shared" si="269"/>
        <v>75697</v>
      </c>
      <c r="Q2071" s="171"/>
      <c r="R2071" s="171"/>
      <c r="S2071" s="171"/>
      <c r="T2071" s="172"/>
      <c r="U2071" s="86"/>
      <c r="W2071" s="203" t="s">
        <v>1732</v>
      </c>
      <c r="X2071" s="204">
        <v>1139</v>
      </c>
      <c r="Y2071" s="3">
        <f t="shared" si="270"/>
        <v>0</v>
      </c>
      <c r="Z2071" s="206" t="s">
        <v>1732</v>
      </c>
      <c r="AA2071" s="222">
        <v>84</v>
      </c>
      <c r="AE2071" s="311" t="s">
        <v>9178</v>
      </c>
      <c r="AF2071" s="318">
        <v>1059.93</v>
      </c>
    </row>
    <row r="2072" spans="1:32" ht="15" hidden="1">
      <c r="A2072" s="87" t="s">
        <v>6857</v>
      </c>
      <c r="B2072" s="49" t="s">
        <v>4660</v>
      </c>
      <c r="C2072" s="73" t="s">
        <v>3249</v>
      </c>
      <c r="D2072" s="73" t="s">
        <v>2124</v>
      </c>
      <c r="E2072" s="73" t="s">
        <v>2124</v>
      </c>
      <c r="F2072" s="50" t="s">
        <v>2119</v>
      </c>
      <c r="G2072" s="52" t="s">
        <v>2108</v>
      </c>
      <c r="H2072" s="53" t="s">
        <v>1733</v>
      </c>
      <c r="I2072" s="232">
        <v>3865</v>
      </c>
      <c r="J2072" s="230">
        <v>563</v>
      </c>
      <c r="K2072" s="231">
        <v>64</v>
      </c>
      <c r="L2072" s="318">
        <v>891.54</v>
      </c>
      <c r="M2072" s="33">
        <f t="shared" ref="M2072:M2103" si="271" xml:space="preserve"> ROUNDDOWN(K2072/I2072,10)</f>
        <v>1.6558861500000001E-2</v>
      </c>
      <c r="N2072" s="33">
        <f t="shared" ref="N2072:N2103" si="272">ROUNDDOWN(J2072*M2072/L2072,10)</f>
        <v>1.04567815E-2</v>
      </c>
      <c r="O2072" s="54">
        <f t="shared" ref="O2072:O2103" si="273">ROUNDDOWN(N2072/$N$2499,10)</f>
        <v>2.908594E-4</v>
      </c>
      <c r="P2072" s="29">
        <f t="shared" si="269"/>
        <v>65443</v>
      </c>
      <c r="Q2072" s="171"/>
      <c r="R2072" s="171"/>
      <c r="S2072" s="171"/>
      <c r="T2072" s="172"/>
      <c r="U2072" s="86"/>
      <c r="W2072" s="203" t="s">
        <v>1733</v>
      </c>
      <c r="X2072" s="204">
        <v>563</v>
      </c>
      <c r="Y2072" s="3">
        <f t="shared" si="270"/>
        <v>0</v>
      </c>
      <c r="Z2072" s="206" t="s">
        <v>1733</v>
      </c>
      <c r="AA2072" s="222">
        <v>64</v>
      </c>
      <c r="AE2072" s="311" t="s">
        <v>9179</v>
      </c>
      <c r="AF2072" s="318">
        <v>891.54</v>
      </c>
    </row>
    <row r="2073" spans="1:32" ht="15" hidden="1">
      <c r="A2073" s="87" t="s">
        <v>6858</v>
      </c>
      <c r="B2073" s="49" t="s">
        <v>4661</v>
      </c>
      <c r="C2073" s="73" t="s">
        <v>3249</v>
      </c>
      <c r="D2073" s="73" t="s">
        <v>2126</v>
      </c>
      <c r="E2073" s="73" t="s">
        <v>2116</v>
      </c>
      <c r="F2073" s="50" t="s">
        <v>2117</v>
      </c>
      <c r="G2073" s="52" t="s">
        <v>2107</v>
      </c>
      <c r="H2073" s="53" t="s">
        <v>1734</v>
      </c>
      <c r="I2073" s="232">
        <v>29642</v>
      </c>
      <c r="J2073" s="230">
        <v>3781</v>
      </c>
      <c r="K2073" s="231">
        <v>509</v>
      </c>
      <c r="L2073" s="318">
        <v>1297.8</v>
      </c>
      <c r="M2073" s="33">
        <f t="shared" si="271"/>
        <v>1.7171580799999999E-2</v>
      </c>
      <c r="N2073" s="33">
        <f t="shared" si="272"/>
        <v>5.0027544299999997E-2</v>
      </c>
      <c r="O2073" s="54">
        <f t="shared" si="273"/>
        <v>1.3915354999999999E-3</v>
      </c>
      <c r="P2073" s="29">
        <f t="shared" si="269"/>
        <v>313095</v>
      </c>
      <c r="Q2073" s="171"/>
      <c r="R2073" s="171"/>
      <c r="S2073" s="171"/>
      <c r="T2073" s="172"/>
      <c r="U2073" s="86"/>
      <c r="W2073" s="203" t="s">
        <v>1734</v>
      </c>
      <c r="X2073" s="204">
        <v>3781</v>
      </c>
      <c r="Y2073" s="3">
        <f t="shared" si="270"/>
        <v>0</v>
      </c>
      <c r="Z2073" s="206" t="s">
        <v>1734</v>
      </c>
      <c r="AA2073" s="222">
        <v>509</v>
      </c>
      <c r="AE2073" s="311" t="s">
        <v>9180</v>
      </c>
      <c r="AF2073" s="318">
        <v>1297.8</v>
      </c>
    </row>
    <row r="2074" spans="1:32" ht="15" hidden="1">
      <c r="A2074" s="87" t="s">
        <v>6859</v>
      </c>
      <c r="B2074" s="49" t="s">
        <v>4662</v>
      </c>
      <c r="C2074" s="73" t="s">
        <v>3249</v>
      </c>
      <c r="D2074" s="73" t="s">
        <v>2126</v>
      </c>
      <c r="E2074" s="73" t="s">
        <v>2122</v>
      </c>
      <c r="F2074" s="50" t="s">
        <v>2119</v>
      </c>
      <c r="G2074" s="52" t="s">
        <v>2108</v>
      </c>
      <c r="H2074" s="53" t="s">
        <v>1734</v>
      </c>
      <c r="I2074" s="232">
        <v>8344</v>
      </c>
      <c r="J2074" s="230">
        <v>1206</v>
      </c>
      <c r="K2074" s="231">
        <v>121</v>
      </c>
      <c r="L2074" s="318">
        <v>2108.4</v>
      </c>
      <c r="M2074" s="33">
        <f t="shared" si="271"/>
        <v>1.45014381E-2</v>
      </c>
      <c r="N2074" s="33">
        <f t="shared" si="272"/>
        <v>8.2947895000000001E-3</v>
      </c>
      <c r="O2074" s="54">
        <f t="shared" si="273"/>
        <v>2.3072270000000001E-4</v>
      </c>
      <c r="P2074" s="29">
        <f t="shared" si="269"/>
        <v>51912</v>
      </c>
      <c r="Q2074" s="171"/>
      <c r="R2074" s="171"/>
      <c r="S2074" s="171"/>
      <c r="T2074" s="172"/>
      <c r="U2074" s="86"/>
      <c r="W2074" s="203" t="s">
        <v>1734</v>
      </c>
      <c r="X2074" s="204">
        <v>1206</v>
      </c>
      <c r="Y2074" s="3">
        <f t="shared" si="270"/>
        <v>0</v>
      </c>
      <c r="Z2074" s="206" t="s">
        <v>1734</v>
      </c>
      <c r="AA2074" s="222">
        <v>121</v>
      </c>
      <c r="AE2074" s="311" t="s">
        <v>9180</v>
      </c>
      <c r="AF2074" s="318">
        <v>2108.4</v>
      </c>
    </row>
    <row r="2075" spans="1:32" ht="15" hidden="1">
      <c r="A2075" s="87" t="s">
        <v>6860</v>
      </c>
      <c r="B2075" s="49" t="s">
        <v>4663</v>
      </c>
      <c r="C2075" s="73" t="s">
        <v>3249</v>
      </c>
      <c r="D2075" s="73" t="s">
        <v>2126</v>
      </c>
      <c r="E2075" s="73" t="s">
        <v>2124</v>
      </c>
      <c r="F2075" s="50" t="s">
        <v>2119</v>
      </c>
      <c r="G2075" s="52" t="s">
        <v>2108</v>
      </c>
      <c r="H2075" s="53" t="s">
        <v>1735</v>
      </c>
      <c r="I2075" s="232">
        <v>3135</v>
      </c>
      <c r="J2075" s="230">
        <v>441</v>
      </c>
      <c r="K2075" s="231">
        <v>80</v>
      </c>
      <c r="L2075" s="318">
        <v>1670.23</v>
      </c>
      <c r="M2075" s="33">
        <f t="shared" si="271"/>
        <v>2.55183413E-2</v>
      </c>
      <c r="N2075" s="33">
        <f t="shared" si="272"/>
        <v>6.7377477999999999E-3</v>
      </c>
      <c r="O2075" s="54">
        <f t="shared" si="273"/>
        <v>1.8741299999999999E-4</v>
      </c>
      <c r="P2075" s="29">
        <f t="shared" si="269"/>
        <v>42167</v>
      </c>
      <c r="Q2075" s="171"/>
      <c r="R2075" s="171"/>
      <c r="S2075" s="171"/>
      <c r="T2075" s="172"/>
      <c r="U2075" s="86"/>
      <c r="W2075" s="203" t="s">
        <v>1735</v>
      </c>
      <c r="X2075" s="204">
        <v>441</v>
      </c>
      <c r="Y2075" s="3">
        <f t="shared" si="270"/>
        <v>0</v>
      </c>
      <c r="Z2075" s="206" t="s">
        <v>1735</v>
      </c>
      <c r="AA2075" s="222">
        <v>80</v>
      </c>
      <c r="AE2075" s="311" t="s">
        <v>9181</v>
      </c>
      <c r="AF2075" s="318">
        <v>1670.23</v>
      </c>
    </row>
    <row r="2076" spans="1:32" ht="15" hidden="1">
      <c r="A2076" s="87" t="s">
        <v>6861</v>
      </c>
      <c r="B2076" s="49" t="s">
        <v>4664</v>
      </c>
      <c r="C2076" s="73" t="s">
        <v>3249</v>
      </c>
      <c r="D2076" s="73" t="s">
        <v>2126</v>
      </c>
      <c r="E2076" s="73" t="s">
        <v>2126</v>
      </c>
      <c r="F2076" s="50" t="s">
        <v>2119</v>
      </c>
      <c r="G2076" s="52" t="s">
        <v>2108</v>
      </c>
      <c r="H2076" s="53" t="s">
        <v>1736</v>
      </c>
      <c r="I2076" s="232">
        <v>3813</v>
      </c>
      <c r="J2076" s="230">
        <v>541</v>
      </c>
      <c r="K2076" s="231">
        <v>22</v>
      </c>
      <c r="L2076" s="318">
        <v>1146.72</v>
      </c>
      <c r="M2076" s="33">
        <f t="shared" si="271"/>
        <v>5.7697351000000003E-3</v>
      </c>
      <c r="N2076" s="33">
        <f t="shared" si="272"/>
        <v>2.7220477999999998E-3</v>
      </c>
      <c r="O2076" s="54">
        <f t="shared" si="273"/>
        <v>7.5714800000000002E-5</v>
      </c>
      <c r="P2076" s="29">
        <f t="shared" si="269"/>
        <v>17035</v>
      </c>
      <c r="Q2076" s="171"/>
      <c r="R2076" s="171"/>
      <c r="S2076" s="171"/>
      <c r="T2076" s="172"/>
      <c r="U2076" s="86"/>
      <c r="W2076" s="203" t="s">
        <v>1736</v>
      </c>
      <c r="X2076" s="204">
        <v>541</v>
      </c>
      <c r="Y2076" s="3">
        <f t="shared" si="270"/>
        <v>0</v>
      </c>
      <c r="Z2076" s="206" t="s">
        <v>1736</v>
      </c>
      <c r="AA2076" s="222">
        <v>22</v>
      </c>
      <c r="AE2076" s="311" t="s">
        <v>9182</v>
      </c>
      <c r="AF2076" s="318">
        <v>1146.72</v>
      </c>
    </row>
    <row r="2077" spans="1:32" ht="15" hidden="1">
      <c r="A2077" s="87" t="s">
        <v>6862</v>
      </c>
      <c r="B2077" s="49" t="s">
        <v>4665</v>
      </c>
      <c r="C2077" s="73" t="s">
        <v>3249</v>
      </c>
      <c r="D2077" s="73" t="s">
        <v>2126</v>
      </c>
      <c r="E2077" s="73" t="s">
        <v>2157</v>
      </c>
      <c r="F2077" s="50">
        <v>3</v>
      </c>
      <c r="G2077" s="52" t="s">
        <v>2109</v>
      </c>
      <c r="H2077" s="53" t="s">
        <v>1737</v>
      </c>
      <c r="I2077" s="232">
        <v>5800</v>
      </c>
      <c r="J2077" s="230">
        <v>743</v>
      </c>
      <c r="K2077" s="231">
        <v>72</v>
      </c>
      <c r="L2077" s="318">
        <v>1134.81</v>
      </c>
      <c r="M2077" s="33">
        <f t="shared" si="271"/>
        <v>1.2413793100000001E-2</v>
      </c>
      <c r="N2077" s="33">
        <f t="shared" si="272"/>
        <v>8.1277467000000006E-3</v>
      </c>
      <c r="O2077" s="54">
        <f t="shared" si="273"/>
        <v>2.260764E-4</v>
      </c>
      <c r="P2077" s="29">
        <f t="shared" si="269"/>
        <v>50867</v>
      </c>
      <c r="Q2077" s="171"/>
      <c r="R2077" s="171"/>
      <c r="S2077" s="171"/>
      <c r="T2077" s="172"/>
      <c r="U2077" s="86"/>
      <c r="W2077" s="203" t="s">
        <v>1737</v>
      </c>
      <c r="X2077" s="204">
        <v>743</v>
      </c>
      <c r="Y2077" s="3">
        <f t="shared" si="270"/>
        <v>0</v>
      </c>
      <c r="Z2077" s="206" t="s">
        <v>1737</v>
      </c>
      <c r="AA2077" s="222">
        <v>72</v>
      </c>
      <c r="AE2077" s="311" t="s">
        <v>9183</v>
      </c>
      <c r="AF2077" s="318">
        <v>1134.81</v>
      </c>
    </row>
    <row r="2078" spans="1:32" ht="15" hidden="1">
      <c r="A2078" s="87" t="s">
        <v>6863</v>
      </c>
      <c r="B2078" s="49" t="s">
        <v>4666</v>
      </c>
      <c r="C2078" s="73" t="s">
        <v>3249</v>
      </c>
      <c r="D2078" s="73" t="s">
        <v>2126</v>
      </c>
      <c r="E2078" s="73" t="s">
        <v>2172</v>
      </c>
      <c r="F2078" s="50" t="s">
        <v>2119</v>
      </c>
      <c r="G2078" s="52" t="s">
        <v>2108</v>
      </c>
      <c r="H2078" s="53" t="s">
        <v>1738</v>
      </c>
      <c r="I2078" s="232">
        <v>6407</v>
      </c>
      <c r="J2078" s="230">
        <v>898</v>
      </c>
      <c r="K2078" s="231">
        <v>194</v>
      </c>
      <c r="L2078" s="318">
        <v>969.92</v>
      </c>
      <c r="M2078" s="33">
        <f t="shared" si="271"/>
        <v>3.0279381899999999E-2</v>
      </c>
      <c r="N2078" s="33">
        <f t="shared" si="272"/>
        <v>2.8034152199999999E-2</v>
      </c>
      <c r="O2078" s="54">
        <f t="shared" si="273"/>
        <v>7.7978080000000005E-4</v>
      </c>
      <c r="P2078" s="29">
        <f t="shared" si="269"/>
        <v>175450</v>
      </c>
      <c r="Q2078" s="171"/>
      <c r="R2078" s="171"/>
      <c r="S2078" s="171"/>
      <c r="T2078" s="172"/>
      <c r="U2078" s="86"/>
      <c r="W2078" s="203" t="s">
        <v>1738</v>
      </c>
      <c r="X2078" s="204">
        <v>898</v>
      </c>
      <c r="Y2078" s="3">
        <f t="shared" si="270"/>
        <v>0</v>
      </c>
      <c r="Z2078" s="206" t="s">
        <v>1738</v>
      </c>
      <c r="AA2078" s="222">
        <v>194</v>
      </c>
      <c r="AE2078" s="311" t="s">
        <v>9184</v>
      </c>
      <c r="AF2078" s="318">
        <v>969.92</v>
      </c>
    </row>
    <row r="2079" spans="1:32" ht="15" hidden="1">
      <c r="A2079" s="87" t="s">
        <v>6864</v>
      </c>
      <c r="B2079" s="49" t="s">
        <v>4667</v>
      </c>
      <c r="C2079" s="73" t="s">
        <v>3249</v>
      </c>
      <c r="D2079" s="73" t="s">
        <v>2133</v>
      </c>
      <c r="E2079" s="73" t="s">
        <v>2116</v>
      </c>
      <c r="F2079" s="50" t="s">
        <v>2117</v>
      </c>
      <c r="G2079" s="52" t="s">
        <v>2107</v>
      </c>
      <c r="H2079" s="53" t="s">
        <v>1739</v>
      </c>
      <c r="I2079" s="232">
        <v>33108</v>
      </c>
      <c r="J2079" s="230">
        <v>4264</v>
      </c>
      <c r="K2079" s="231">
        <v>527</v>
      </c>
      <c r="L2079" s="318">
        <v>1401.7</v>
      </c>
      <c r="M2079" s="33">
        <f t="shared" si="271"/>
        <v>1.5917602900000001E-2</v>
      </c>
      <c r="N2079" s="33">
        <f t="shared" si="272"/>
        <v>4.8421672800000003E-2</v>
      </c>
      <c r="O2079" s="54">
        <f t="shared" si="273"/>
        <v>1.3468675E-3</v>
      </c>
      <c r="P2079" s="29">
        <f t="shared" si="269"/>
        <v>303045</v>
      </c>
      <c r="Q2079" s="171"/>
      <c r="R2079" s="171"/>
      <c r="S2079" s="171"/>
      <c r="T2079" s="172"/>
      <c r="U2079" s="86"/>
      <c r="W2079" s="203" t="s">
        <v>1739</v>
      </c>
      <c r="X2079" s="204">
        <v>4264</v>
      </c>
      <c r="Y2079" s="3">
        <f t="shared" si="270"/>
        <v>0</v>
      </c>
      <c r="Z2079" s="206" t="s">
        <v>1739</v>
      </c>
      <c r="AA2079" s="222">
        <v>527</v>
      </c>
      <c r="AE2079" s="311" t="s">
        <v>9185</v>
      </c>
      <c r="AF2079" s="318">
        <v>1401.7</v>
      </c>
    </row>
    <row r="2080" spans="1:32" ht="15" hidden="1">
      <c r="A2080" s="87" t="s">
        <v>6865</v>
      </c>
      <c r="B2080" s="49" t="s">
        <v>4668</v>
      </c>
      <c r="C2080" s="73" t="s">
        <v>3249</v>
      </c>
      <c r="D2080" s="73" t="s">
        <v>2133</v>
      </c>
      <c r="E2080" s="73" t="s">
        <v>2115</v>
      </c>
      <c r="F2080" s="50" t="s">
        <v>2117</v>
      </c>
      <c r="G2080" s="52" t="s">
        <v>2107</v>
      </c>
      <c r="H2080" s="53" t="s">
        <v>1740</v>
      </c>
      <c r="I2080" s="232">
        <v>10199</v>
      </c>
      <c r="J2080" s="230">
        <v>1570</v>
      </c>
      <c r="K2080" s="231">
        <v>196</v>
      </c>
      <c r="L2080" s="318">
        <v>1916.96</v>
      </c>
      <c r="M2080" s="33">
        <f t="shared" si="271"/>
        <v>1.92175703E-2</v>
      </c>
      <c r="N2080" s="33">
        <f t="shared" si="272"/>
        <v>1.5739287899999999E-2</v>
      </c>
      <c r="O2080" s="54">
        <f t="shared" si="273"/>
        <v>4.3779430000000002E-4</v>
      </c>
      <c r="P2080" s="29">
        <f t="shared" si="269"/>
        <v>98503</v>
      </c>
      <c r="Q2080" s="171"/>
      <c r="R2080" s="171"/>
      <c r="S2080" s="171"/>
      <c r="T2080" s="172"/>
      <c r="U2080" s="86"/>
      <c r="W2080" s="203" t="s">
        <v>1740</v>
      </c>
      <c r="X2080" s="204">
        <v>1570</v>
      </c>
      <c r="Y2080" s="3">
        <f t="shared" si="270"/>
        <v>0</v>
      </c>
      <c r="Z2080" s="206" t="s">
        <v>1740</v>
      </c>
      <c r="AA2080" s="222">
        <v>196</v>
      </c>
      <c r="AE2080" s="311" t="s">
        <v>9186</v>
      </c>
      <c r="AF2080" s="318">
        <v>1916.96</v>
      </c>
    </row>
    <row r="2081" spans="1:32" ht="15" hidden="1">
      <c r="A2081" s="87" t="s">
        <v>6866</v>
      </c>
      <c r="B2081" s="49" t="s">
        <v>4669</v>
      </c>
      <c r="C2081" s="73" t="s">
        <v>3249</v>
      </c>
      <c r="D2081" s="73" t="s">
        <v>2133</v>
      </c>
      <c r="E2081" s="73" t="s">
        <v>2120</v>
      </c>
      <c r="F2081" s="50" t="s">
        <v>2119</v>
      </c>
      <c r="G2081" s="52" t="s">
        <v>2108</v>
      </c>
      <c r="H2081" s="53" t="s">
        <v>1739</v>
      </c>
      <c r="I2081" s="232">
        <v>12872</v>
      </c>
      <c r="J2081" s="230">
        <v>2184</v>
      </c>
      <c r="K2081" s="231">
        <v>189</v>
      </c>
      <c r="L2081" s="318">
        <v>1371.48</v>
      </c>
      <c r="M2081" s="33">
        <f t="shared" si="271"/>
        <v>1.46830329E-2</v>
      </c>
      <c r="N2081" s="33">
        <f t="shared" si="272"/>
        <v>2.3381853000000001E-2</v>
      </c>
      <c r="O2081" s="54">
        <f t="shared" si="273"/>
        <v>6.5037530000000001E-4</v>
      </c>
      <c r="P2081" s="29">
        <f t="shared" si="269"/>
        <v>146334</v>
      </c>
      <c r="Q2081" s="171"/>
      <c r="R2081" s="171"/>
      <c r="S2081" s="171"/>
      <c r="T2081" s="172"/>
      <c r="U2081" s="86"/>
      <c r="W2081" s="203" t="s">
        <v>1739</v>
      </c>
      <c r="X2081" s="204">
        <v>2184</v>
      </c>
      <c r="Y2081" s="3">
        <f t="shared" si="270"/>
        <v>0</v>
      </c>
      <c r="Z2081" s="206" t="s">
        <v>1739</v>
      </c>
      <c r="AA2081" s="222">
        <v>189</v>
      </c>
      <c r="AE2081" s="311" t="s">
        <v>9185</v>
      </c>
      <c r="AF2081" s="318">
        <v>1371.48</v>
      </c>
    </row>
    <row r="2082" spans="1:32" ht="15" hidden="1">
      <c r="A2082" s="87" t="s">
        <v>6867</v>
      </c>
      <c r="B2082" s="49" t="s">
        <v>4670</v>
      </c>
      <c r="C2082" s="50" t="s">
        <v>3249</v>
      </c>
      <c r="D2082" s="50" t="s">
        <v>2133</v>
      </c>
      <c r="E2082" s="50" t="s">
        <v>2122</v>
      </c>
      <c r="F2082" s="50">
        <v>3</v>
      </c>
      <c r="G2082" s="52" t="s">
        <v>2109</v>
      </c>
      <c r="H2082" s="53" t="s">
        <v>1741</v>
      </c>
      <c r="I2082" s="232">
        <v>6079</v>
      </c>
      <c r="J2082" s="230">
        <v>907</v>
      </c>
      <c r="K2082" s="231">
        <v>102</v>
      </c>
      <c r="L2082" s="318">
        <v>1462.33</v>
      </c>
      <c r="M2082" s="33">
        <f t="shared" si="271"/>
        <v>1.6779075500000001E-2</v>
      </c>
      <c r="N2082" s="33">
        <f t="shared" si="272"/>
        <v>1.0407104699999999E-2</v>
      </c>
      <c r="O2082" s="54">
        <f t="shared" si="273"/>
        <v>2.8947759999999999E-4</v>
      </c>
      <c r="P2082" s="29">
        <f t="shared" si="269"/>
        <v>65132</v>
      </c>
      <c r="Q2082" s="171"/>
      <c r="R2082" s="171"/>
      <c r="S2082" s="171"/>
      <c r="T2082" s="172"/>
      <c r="U2082" s="86"/>
      <c r="W2082" s="203" t="s">
        <v>1741</v>
      </c>
      <c r="X2082" s="204">
        <v>907</v>
      </c>
      <c r="Y2082" s="3">
        <f t="shared" si="270"/>
        <v>0</v>
      </c>
      <c r="Z2082" s="206" t="s">
        <v>1741</v>
      </c>
      <c r="AA2082" s="222">
        <v>102</v>
      </c>
      <c r="AE2082" s="311" t="s">
        <v>9187</v>
      </c>
      <c r="AF2082" s="318">
        <v>1462.33</v>
      </c>
    </row>
    <row r="2083" spans="1:32" ht="15" hidden="1">
      <c r="A2083" s="87" t="s">
        <v>6868</v>
      </c>
      <c r="B2083" s="49" t="s">
        <v>4671</v>
      </c>
      <c r="C2083" s="73" t="s">
        <v>3249</v>
      </c>
      <c r="D2083" s="73" t="s">
        <v>2133</v>
      </c>
      <c r="E2083" s="73" t="s">
        <v>2124</v>
      </c>
      <c r="F2083" s="50" t="s">
        <v>2119</v>
      </c>
      <c r="G2083" s="52" t="s">
        <v>2108</v>
      </c>
      <c r="H2083" s="53" t="s">
        <v>1740</v>
      </c>
      <c r="I2083" s="232">
        <v>10716</v>
      </c>
      <c r="J2083" s="230">
        <v>1826</v>
      </c>
      <c r="K2083" s="231">
        <v>122</v>
      </c>
      <c r="L2083" s="318">
        <v>1059.27</v>
      </c>
      <c r="M2083" s="33">
        <f t="shared" si="271"/>
        <v>1.1384844999999999E-2</v>
      </c>
      <c r="N2083" s="33">
        <f t="shared" si="272"/>
        <v>1.9625522199999999E-2</v>
      </c>
      <c r="O2083" s="54">
        <f t="shared" si="273"/>
        <v>5.4589150000000002E-4</v>
      </c>
      <c r="P2083" s="29">
        <f t="shared" si="269"/>
        <v>122825</v>
      </c>
      <c r="Q2083" s="171"/>
      <c r="R2083" s="171"/>
      <c r="S2083" s="171"/>
      <c r="T2083" s="172"/>
      <c r="U2083" s="86"/>
      <c r="W2083" s="203" t="s">
        <v>1740</v>
      </c>
      <c r="X2083" s="204">
        <v>1826</v>
      </c>
      <c r="Y2083" s="3">
        <f t="shared" si="270"/>
        <v>0</v>
      </c>
      <c r="Z2083" s="206" t="s">
        <v>1740</v>
      </c>
      <c r="AA2083" s="222">
        <v>122</v>
      </c>
      <c r="AE2083" s="311" t="s">
        <v>9186</v>
      </c>
      <c r="AF2083" s="318">
        <v>1059.27</v>
      </c>
    </row>
    <row r="2084" spans="1:32" ht="15" hidden="1">
      <c r="A2084" s="87" t="s">
        <v>6869</v>
      </c>
      <c r="B2084" s="49" t="s">
        <v>4672</v>
      </c>
      <c r="C2084" s="73" t="s">
        <v>3249</v>
      </c>
      <c r="D2084" s="73" t="s">
        <v>2133</v>
      </c>
      <c r="E2084" s="73" t="s">
        <v>2126</v>
      </c>
      <c r="F2084" s="50">
        <v>3</v>
      </c>
      <c r="G2084" s="52" t="s">
        <v>2109</v>
      </c>
      <c r="H2084" s="53" t="s">
        <v>1742</v>
      </c>
      <c r="I2084" s="232">
        <v>12914</v>
      </c>
      <c r="J2084" s="230">
        <v>2035</v>
      </c>
      <c r="K2084" s="231">
        <v>377</v>
      </c>
      <c r="L2084" s="318">
        <v>1163.79</v>
      </c>
      <c r="M2084" s="33">
        <f t="shared" si="271"/>
        <v>2.91931237E-2</v>
      </c>
      <c r="N2084" s="33">
        <f t="shared" si="272"/>
        <v>5.1047015899999999E-2</v>
      </c>
      <c r="O2084" s="54">
        <f t="shared" si="273"/>
        <v>1.4198925E-3</v>
      </c>
      <c r="P2084" s="29">
        <f t="shared" si="269"/>
        <v>319475</v>
      </c>
      <c r="Q2084" s="171"/>
      <c r="R2084" s="171"/>
      <c r="S2084" s="171"/>
      <c r="T2084" s="172"/>
      <c r="U2084" s="86"/>
      <c r="W2084" s="203" t="s">
        <v>1742</v>
      </c>
      <c r="X2084" s="204">
        <v>2035</v>
      </c>
      <c r="Y2084" s="3">
        <f t="shared" si="270"/>
        <v>0</v>
      </c>
      <c r="Z2084" s="206" t="s">
        <v>1742</v>
      </c>
      <c r="AA2084" s="222">
        <v>377</v>
      </c>
      <c r="AE2084" s="311" t="s">
        <v>9188</v>
      </c>
      <c r="AF2084" s="318">
        <v>1163.79</v>
      </c>
    </row>
    <row r="2085" spans="1:32" ht="15" hidden="1">
      <c r="A2085" s="87" t="s">
        <v>6870</v>
      </c>
      <c r="B2085" s="49" t="s">
        <v>4673</v>
      </c>
      <c r="C2085" s="73" t="s">
        <v>3249</v>
      </c>
      <c r="D2085" s="73" t="s">
        <v>2133</v>
      </c>
      <c r="E2085" s="73" t="s">
        <v>2133</v>
      </c>
      <c r="F2085" s="50">
        <v>3</v>
      </c>
      <c r="G2085" s="52" t="s">
        <v>2109</v>
      </c>
      <c r="H2085" s="53" t="s">
        <v>1743</v>
      </c>
      <c r="I2085" s="232">
        <v>6903</v>
      </c>
      <c r="J2085" s="230">
        <v>941</v>
      </c>
      <c r="K2085" s="231">
        <v>62</v>
      </c>
      <c r="L2085" s="318">
        <v>1314.3</v>
      </c>
      <c r="M2085" s="33">
        <f t="shared" si="271"/>
        <v>8.9816021999999992E-3</v>
      </c>
      <c r="N2085" s="33">
        <f t="shared" si="272"/>
        <v>6.4305619999999999E-3</v>
      </c>
      <c r="O2085" s="54">
        <f t="shared" si="273"/>
        <v>1.788685E-4</v>
      </c>
      <c r="P2085" s="29">
        <f t="shared" si="269"/>
        <v>40245</v>
      </c>
      <c r="Q2085" s="171"/>
      <c r="R2085" s="171"/>
      <c r="S2085" s="171"/>
      <c r="T2085" s="172"/>
      <c r="U2085" s="86"/>
      <c r="W2085" s="203" t="s">
        <v>1743</v>
      </c>
      <c r="X2085" s="204">
        <v>941</v>
      </c>
      <c r="Y2085" s="3">
        <f t="shared" si="270"/>
        <v>0</v>
      </c>
      <c r="Z2085" s="206" t="s">
        <v>1743</v>
      </c>
      <c r="AA2085" s="222">
        <v>62</v>
      </c>
      <c r="AE2085" s="311" t="s">
        <v>9189</v>
      </c>
      <c r="AF2085" s="318">
        <v>1314.3</v>
      </c>
    </row>
    <row r="2086" spans="1:32" ht="15" hidden="1">
      <c r="A2086" s="87" t="s">
        <v>6871</v>
      </c>
      <c r="B2086" s="49" t="s">
        <v>4674</v>
      </c>
      <c r="C2086" s="73" t="s">
        <v>3249</v>
      </c>
      <c r="D2086" s="73" t="s">
        <v>2157</v>
      </c>
      <c r="E2086" s="73" t="s">
        <v>2116</v>
      </c>
      <c r="F2086" s="50" t="s">
        <v>2117</v>
      </c>
      <c r="G2086" s="52" t="s">
        <v>2107</v>
      </c>
      <c r="H2086" s="53" t="s">
        <v>1744</v>
      </c>
      <c r="I2086" s="232">
        <v>27493</v>
      </c>
      <c r="J2086" s="230">
        <v>3287</v>
      </c>
      <c r="K2086" s="231">
        <v>596</v>
      </c>
      <c r="L2086" s="318">
        <v>1231.94</v>
      </c>
      <c r="M2086" s="33">
        <f t="shared" si="271"/>
        <v>2.1678245299999999E-2</v>
      </c>
      <c r="N2086" s="33">
        <f t="shared" si="272"/>
        <v>5.78407976E-2</v>
      </c>
      <c r="O2086" s="54">
        <f t="shared" si="273"/>
        <v>1.6088641E-3</v>
      </c>
      <c r="P2086" s="29">
        <f t="shared" si="269"/>
        <v>361994</v>
      </c>
      <c r="Q2086" s="171"/>
      <c r="R2086" s="171"/>
      <c r="S2086" s="171"/>
      <c r="T2086" s="172"/>
      <c r="U2086" s="86"/>
      <c r="W2086" s="203" t="s">
        <v>1744</v>
      </c>
      <c r="X2086" s="204">
        <v>3287</v>
      </c>
      <c r="Y2086" s="3">
        <f t="shared" si="270"/>
        <v>0</v>
      </c>
      <c r="Z2086" s="206" t="s">
        <v>1744</v>
      </c>
      <c r="AA2086" s="222">
        <v>596</v>
      </c>
      <c r="AE2086" s="311" t="s">
        <v>9190</v>
      </c>
      <c r="AF2086" s="318">
        <v>1231.94</v>
      </c>
    </row>
    <row r="2087" spans="1:32" ht="15" hidden="1">
      <c r="A2087" s="87" t="s">
        <v>6872</v>
      </c>
      <c r="B2087" s="49" t="s">
        <v>4675</v>
      </c>
      <c r="C2087" s="73" t="s">
        <v>3249</v>
      </c>
      <c r="D2087" s="73" t="s">
        <v>2157</v>
      </c>
      <c r="E2087" s="73" t="s">
        <v>2115</v>
      </c>
      <c r="F2087" s="50" t="s">
        <v>2119</v>
      </c>
      <c r="G2087" s="52" t="s">
        <v>2108</v>
      </c>
      <c r="H2087" s="53" t="s">
        <v>1745</v>
      </c>
      <c r="I2087" s="232">
        <v>6384</v>
      </c>
      <c r="J2087" s="230">
        <v>834</v>
      </c>
      <c r="K2087" s="231">
        <v>301</v>
      </c>
      <c r="L2087" s="318">
        <v>1168.55</v>
      </c>
      <c r="M2087" s="33">
        <f t="shared" si="271"/>
        <v>4.7149122799999998E-2</v>
      </c>
      <c r="N2087" s="33">
        <f t="shared" si="272"/>
        <v>3.36505655E-2</v>
      </c>
      <c r="O2087" s="54">
        <f t="shared" si="273"/>
        <v>9.3600349999999998E-4</v>
      </c>
      <c r="P2087" s="29">
        <f t="shared" si="269"/>
        <v>210600</v>
      </c>
      <c r="Q2087" s="171"/>
      <c r="R2087" s="171"/>
      <c r="S2087" s="171"/>
      <c r="T2087" s="172"/>
      <c r="U2087" s="86"/>
      <c r="W2087" s="203" t="s">
        <v>1745</v>
      </c>
      <c r="X2087" s="204">
        <v>834</v>
      </c>
      <c r="Y2087" s="3">
        <f t="shared" si="270"/>
        <v>0</v>
      </c>
      <c r="Z2087" s="206" t="s">
        <v>1745</v>
      </c>
      <c r="AA2087" s="222">
        <v>301</v>
      </c>
      <c r="AE2087" s="311" t="s">
        <v>9191</v>
      </c>
      <c r="AF2087" s="318">
        <v>1168.55</v>
      </c>
    </row>
    <row r="2088" spans="1:32" ht="15" hidden="1">
      <c r="A2088" s="87" t="s">
        <v>6873</v>
      </c>
      <c r="B2088" s="49" t="s">
        <v>4676</v>
      </c>
      <c r="C2088" s="73" t="s">
        <v>3249</v>
      </c>
      <c r="D2088" s="73" t="s">
        <v>2157</v>
      </c>
      <c r="E2088" s="73" t="s">
        <v>2120</v>
      </c>
      <c r="F2088" s="50" t="s">
        <v>2119</v>
      </c>
      <c r="G2088" s="52" t="s">
        <v>2108</v>
      </c>
      <c r="H2088" s="53" t="s">
        <v>1744</v>
      </c>
      <c r="I2088" s="232">
        <v>8432</v>
      </c>
      <c r="J2088" s="230">
        <v>1305</v>
      </c>
      <c r="K2088" s="231">
        <v>394</v>
      </c>
      <c r="L2088" s="318">
        <v>1195.1300000000001</v>
      </c>
      <c r="M2088" s="33">
        <f t="shared" si="271"/>
        <v>4.6726755199999997E-2</v>
      </c>
      <c r="N2088" s="33">
        <f t="shared" si="272"/>
        <v>5.1022412199999999E-2</v>
      </c>
      <c r="O2088" s="54">
        <f t="shared" si="273"/>
        <v>1.4192081E-3</v>
      </c>
      <c r="P2088" s="29">
        <f t="shared" si="269"/>
        <v>319321</v>
      </c>
      <c r="Q2088" s="171"/>
      <c r="R2088" s="171"/>
      <c r="S2088" s="171"/>
      <c r="T2088" s="172"/>
      <c r="U2088" s="86"/>
      <c r="W2088" s="203" t="s">
        <v>1744</v>
      </c>
      <c r="X2088" s="204">
        <v>1305</v>
      </c>
      <c r="Y2088" s="3">
        <f t="shared" si="270"/>
        <v>0</v>
      </c>
      <c r="Z2088" s="206" t="s">
        <v>1744</v>
      </c>
      <c r="AA2088" s="222">
        <v>394</v>
      </c>
      <c r="AE2088" s="311" t="s">
        <v>9190</v>
      </c>
      <c r="AF2088" s="318">
        <v>1195.1300000000001</v>
      </c>
    </row>
    <row r="2089" spans="1:32" ht="15" hidden="1">
      <c r="A2089" s="87" t="s">
        <v>6874</v>
      </c>
      <c r="B2089" s="49" t="s">
        <v>4677</v>
      </c>
      <c r="C2089" s="50" t="s">
        <v>3249</v>
      </c>
      <c r="D2089" s="50" t="s">
        <v>2157</v>
      </c>
      <c r="E2089" s="50" t="s">
        <v>2122</v>
      </c>
      <c r="F2089" s="50">
        <v>3</v>
      </c>
      <c r="G2089" s="52" t="s">
        <v>2109</v>
      </c>
      <c r="H2089" s="53" t="s">
        <v>1746</v>
      </c>
      <c r="I2089" s="232">
        <v>10016</v>
      </c>
      <c r="J2089" s="230">
        <v>1334</v>
      </c>
      <c r="K2089" s="231">
        <v>619</v>
      </c>
      <c r="L2089" s="318">
        <v>1352.28</v>
      </c>
      <c r="M2089" s="33">
        <f t="shared" si="271"/>
        <v>6.1801118199999998E-2</v>
      </c>
      <c r="N2089" s="33">
        <f t="shared" si="272"/>
        <v>6.0965696200000002E-2</v>
      </c>
      <c r="O2089" s="54">
        <f t="shared" si="273"/>
        <v>1.6957844E-3</v>
      </c>
      <c r="P2089" s="29">
        <f t="shared" si="269"/>
        <v>381551</v>
      </c>
      <c r="Q2089" s="171"/>
      <c r="R2089" s="171"/>
      <c r="S2089" s="171"/>
      <c r="T2089" s="172"/>
      <c r="U2089" s="86"/>
      <c r="W2089" s="203" t="s">
        <v>1746</v>
      </c>
      <c r="X2089" s="204">
        <v>1334</v>
      </c>
      <c r="Y2089" s="3">
        <f t="shared" si="270"/>
        <v>0</v>
      </c>
      <c r="Z2089" s="206" t="s">
        <v>1746</v>
      </c>
      <c r="AA2089" s="222">
        <v>619</v>
      </c>
      <c r="AE2089" s="311" t="s">
        <v>9192</v>
      </c>
      <c r="AF2089" s="318">
        <v>1352.28</v>
      </c>
    </row>
    <row r="2090" spans="1:32" ht="15" hidden="1">
      <c r="A2090" s="87" t="s">
        <v>6875</v>
      </c>
      <c r="B2090" s="49" t="s">
        <v>4678</v>
      </c>
      <c r="C2090" s="73" t="s">
        <v>3249</v>
      </c>
      <c r="D2090" s="73" t="s">
        <v>2157</v>
      </c>
      <c r="E2090" s="73" t="s">
        <v>2124</v>
      </c>
      <c r="F2090" s="50">
        <v>3</v>
      </c>
      <c r="G2090" s="52" t="s">
        <v>2109</v>
      </c>
      <c r="H2090" s="53" t="s">
        <v>1747</v>
      </c>
      <c r="I2090" s="232">
        <v>7721</v>
      </c>
      <c r="J2090" s="230">
        <v>922</v>
      </c>
      <c r="K2090" s="231">
        <v>304</v>
      </c>
      <c r="L2090" s="318">
        <v>1095.6300000000001</v>
      </c>
      <c r="M2090" s="33">
        <f t="shared" si="271"/>
        <v>3.9373138100000003E-2</v>
      </c>
      <c r="N2090" s="33">
        <f t="shared" si="272"/>
        <v>3.3133478700000003E-2</v>
      </c>
      <c r="O2090" s="54">
        <f t="shared" si="273"/>
        <v>9.2162050000000001E-4</v>
      </c>
      <c r="P2090" s="29">
        <f t="shared" si="269"/>
        <v>207364</v>
      </c>
      <c r="Q2090" s="171"/>
      <c r="R2090" s="171"/>
      <c r="S2090" s="171"/>
      <c r="T2090" s="172"/>
      <c r="U2090" s="86"/>
      <c r="W2090" s="203" t="s">
        <v>1747</v>
      </c>
      <c r="X2090" s="204">
        <v>922</v>
      </c>
      <c r="Y2090" s="3">
        <f t="shared" si="270"/>
        <v>0</v>
      </c>
      <c r="Z2090" s="206" t="s">
        <v>1747</v>
      </c>
      <c r="AA2090" s="222">
        <v>304</v>
      </c>
      <c r="AE2090" s="311" t="s">
        <v>9193</v>
      </c>
      <c r="AF2090" s="318">
        <v>1095.6300000000001</v>
      </c>
    </row>
    <row r="2091" spans="1:32" ht="15" hidden="1">
      <c r="A2091" s="87" t="s">
        <v>6876</v>
      </c>
      <c r="B2091" s="49" t="s">
        <v>4679</v>
      </c>
      <c r="C2091" s="73" t="s">
        <v>3249</v>
      </c>
      <c r="D2091" s="73" t="s">
        <v>2157</v>
      </c>
      <c r="E2091" s="73" t="s">
        <v>2126</v>
      </c>
      <c r="F2091" s="50" t="s">
        <v>2119</v>
      </c>
      <c r="G2091" s="52" t="s">
        <v>2108</v>
      </c>
      <c r="H2091" s="53" t="s">
        <v>1748</v>
      </c>
      <c r="I2091" s="232">
        <v>3923</v>
      </c>
      <c r="J2091" s="230">
        <v>497</v>
      </c>
      <c r="K2091" s="231">
        <v>137</v>
      </c>
      <c r="L2091" s="318">
        <v>1030.4000000000001</v>
      </c>
      <c r="M2091" s="33">
        <f t="shared" si="271"/>
        <v>3.4922253299999997E-2</v>
      </c>
      <c r="N2091" s="33">
        <f t="shared" si="272"/>
        <v>1.68442933E-2</v>
      </c>
      <c r="O2091" s="54">
        <f t="shared" si="273"/>
        <v>4.685305E-4</v>
      </c>
      <c r="P2091" s="29">
        <f t="shared" si="269"/>
        <v>105419</v>
      </c>
      <c r="Q2091" s="171"/>
      <c r="R2091" s="171"/>
      <c r="S2091" s="171"/>
      <c r="T2091" s="172"/>
      <c r="U2091" s="86"/>
      <c r="W2091" s="203" t="s">
        <v>1748</v>
      </c>
      <c r="X2091" s="204">
        <v>497</v>
      </c>
      <c r="Y2091" s="3">
        <f t="shared" si="270"/>
        <v>0</v>
      </c>
      <c r="Z2091" s="206" t="s">
        <v>1748</v>
      </c>
      <c r="AA2091" s="222">
        <v>137</v>
      </c>
      <c r="AE2091" s="311" t="s">
        <v>9194</v>
      </c>
      <c r="AF2091" s="318">
        <v>1030.4000000000001</v>
      </c>
    </row>
    <row r="2092" spans="1:32" ht="15" hidden="1">
      <c r="A2092" s="87" t="s">
        <v>6877</v>
      </c>
      <c r="B2092" s="49" t="s">
        <v>4680</v>
      </c>
      <c r="C2092" s="50" t="s">
        <v>3249</v>
      </c>
      <c r="D2092" s="50" t="s">
        <v>2159</v>
      </c>
      <c r="E2092" s="50" t="s">
        <v>2116</v>
      </c>
      <c r="F2092" s="50" t="s">
        <v>2117</v>
      </c>
      <c r="G2092" s="52" t="s">
        <v>2107</v>
      </c>
      <c r="H2092" s="53" t="s">
        <v>1749</v>
      </c>
      <c r="I2092" s="232">
        <v>16040</v>
      </c>
      <c r="J2092" s="230">
        <v>1947</v>
      </c>
      <c r="K2092" s="231">
        <v>376</v>
      </c>
      <c r="L2092" s="318">
        <v>1460.01</v>
      </c>
      <c r="M2092" s="33">
        <f t="shared" si="271"/>
        <v>2.3441396499999999E-2</v>
      </c>
      <c r="N2092" s="33">
        <f t="shared" si="272"/>
        <v>3.1260333100000003E-2</v>
      </c>
      <c r="O2092" s="54">
        <f t="shared" si="273"/>
        <v>8.6951819999999997E-4</v>
      </c>
      <c r="P2092" s="29">
        <f t="shared" si="269"/>
        <v>195641</v>
      </c>
      <c r="Q2092" s="171"/>
      <c r="R2092" s="171"/>
      <c r="S2092" s="171"/>
      <c r="T2092" s="172"/>
      <c r="U2092" s="86"/>
      <c r="W2092" s="203" t="s">
        <v>1749</v>
      </c>
      <c r="X2092" s="204">
        <v>1947</v>
      </c>
      <c r="Y2092" s="3">
        <f t="shared" si="270"/>
        <v>0</v>
      </c>
      <c r="Z2092" s="206" t="s">
        <v>1749</v>
      </c>
      <c r="AA2092" s="222">
        <v>376</v>
      </c>
      <c r="AE2092" s="311" t="s">
        <v>9195</v>
      </c>
      <c r="AF2092" s="318">
        <v>1460.01</v>
      </c>
    </row>
    <row r="2093" spans="1:32" ht="15" hidden="1">
      <c r="A2093" s="87" t="s">
        <v>6878</v>
      </c>
      <c r="B2093" s="49" t="s">
        <v>4681</v>
      </c>
      <c r="C2093" s="73" t="s">
        <v>3249</v>
      </c>
      <c r="D2093" s="73" t="s">
        <v>2159</v>
      </c>
      <c r="E2093" s="73" t="s">
        <v>2115</v>
      </c>
      <c r="F2093" s="50" t="s">
        <v>2119</v>
      </c>
      <c r="G2093" s="52" t="s">
        <v>2108</v>
      </c>
      <c r="H2093" s="53" t="s">
        <v>1750</v>
      </c>
      <c r="I2093" s="232">
        <v>3351</v>
      </c>
      <c r="J2093" s="230">
        <v>399</v>
      </c>
      <c r="K2093" s="231">
        <v>73</v>
      </c>
      <c r="L2093" s="318">
        <v>972.2</v>
      </c>
      <c r="M2093" s="33">
        <f t="shared" si="271"/>
        <v>2.1784541899999999E-2</v>
      </c>
      <c r="N2093" s="33">
        <f t="shared" si="272"/>
        <v>8.9405803000000006E-3</v>
      </c>
      <c r="O2093" s="54">
        <f t="shared" si="273"/>
        <v>2.4868569999999998E-4</v>
      </c>
      <c r="P2093" s="29">
        <f t="shared" si="269"/>
        <v>55954</v>
      </c>
      <c r="Q2093" s="171"/>
      <c r="R2093" s="171"/>
      <c r="S2093" s="171"/>
      <c r="T2093" s="172"/>
      <c r="U2093" s="86"/>
      <c r="W2093" s="203" t="s">
        <v>1750</v>
      </c>
      <c r="X2093" s="204">
        <v>399</v>
      </c>
      <c r="Y2093" s="3">
        <f t="shared" si="270"/>
        <v>0</v>
      </c>
      <c r="Z2093" s="206" t="s">
        <v>1750</v>
      </c>
      <c r="AA2093" s="222">
        <v>73</v>
      </c>
      <c r="AE2093" s="311" t="s">
        <v>9196</v>
      </c>
      <c r="AF2093" s="318">
        <v>972.2</v>
      </c>
    </row>
    <row r="2094" spans="1:32" ht="15" hidden="1">
      <c r="A2094" s="87" t="s">
        <v>6879</v>
      </c>
      <c r="B2094" s="49" t="s">
        <v>4682</v>
      </c>
      <c r="C2094" s="50" t="s">
        <v>3249</v>
      </c>
      <c r="D2094" s="50" t="s">
        <v>2159</v>
      </c>
      <c r="E2094" s="50" t="s">
        <v>2120</v>
      </c>
      <c r="F2094" s="50" t="s">
        <v>2119</v>
      </c>
      <c r="G2094" s="52" t="s">
        <v>2108</v>
      </c>
      <c r="H2094" s="53" t="s">
        <v>1749</v>
      </c>
      <c r="I2094" s="232">
        <v>6813</v>
      </c>
      <c r="J2094" s="230">
        <v>953</v>
      </c>
      <c r="K2094" s="231">
        <v>103</v>
      </c>
      <c r="L2094" s="318">
        <v>1239.25</v>
      </c>
      <c r="M2094" s="33">
        <f t="shared" si="271"/>
        <v>1.5118156400000001E-2</v>
      </c>
      <c r="N2094" s="33">
        <f t="shared" si="272"/>
        <v>1.16260666E-2</v>
      </c>
      <c r="O2094" s="54">
        <f t="shared" si="273"/>
        <v>3.2338350000000001E-4</v>
      </c>
      <c r="P2094" s="29">
        <f t="shared" si="269"/>
        <v>72761</v>
      </c>
      <c r="Q2094" s="171"/>
      <c r="R2094" s="171"/>
      <c r="S2094" s="171"/>
      <c r="T2094" s="172"/>
      <c r="U2094" s="86"/>
      <c r="W2094" s="203" t="s">
        <v>1749</v>
      </c>
      <c r="X2094" s="204">
        <v>953</v>
      </c>
      <c r="Y2094" s="3">
        <f t="shared" si="270"/>
        <v>0</v>
      </c>
      <c r="Z2094" s="206" t="s">
        <v>1749</v>
      </c>
      <c r="AA2094" s="222">
        <v>103</v>
      </c>
      <c r="AE2094" s="311" t="s">
        <v>9195</v>
      </c>
      <c r="AF2094" s="318">
        <v>1239.25</v>
      </c>
    </row>
    <row r="2095" spans="1:32" ht="15" hidden="1">
      <c r="A2095" s="87" t="s">
        <v>6880</v>
      </c>
      <c r="B2095" s="49" t="s">
        <v>4683</v>
      </c>
      <c r="C2095" s="73" t="s">
        <v>3249</v>
      </c>
      <c r="D2095" s="73" t="s">
        <v>2159</v>
      </c>
      <c r="E2095" s="73" t="s">
        <v>2122</v>
      </c>
      <c r="F2095" s="50" t="s">
        <v>2119</v>
      </c>
      <c r="G2095" s="52" t="s">
        <v>2108</v>
      </c>
      <c r="H2095" s="53" t="s">
        <v>1751</v>
      </c>
      <c r="I2095" s="232">
        <v>3634</v>
      </c>
      <c r="J2095" s="230">
        <v>579</v>
      </c>
      <c r="K2095" s="231">
        <v>114</v>
      </c>
      <c r="L2095" s="318">
        <v>950.4</v>
      </c>
      <c r="M2095" s="33">
        <f t="shared" si="271"/>
        <v>3.13703907E-2</v>
      </c>
      <c r="N2095" s="33">
        <f t="shared" si="272"/>
        <v>1.9111380599999998E-2</v>
      </c>
      <c r="O2095" s="54">
        <f t="shared" si="273"/>
        <v>5.315904E-4</v>
      </c>
      <c r="P2095" s="29">
        <f t="shared" si="269"/>
        <v>119607</v>
      </c>
      <c r="Q2095" s="171"/>
      <c r="R2095" s="171"/>
      <c r="S2095" s="171"/>
      <c r="T2095" s="172"/>
      <c r="U2095" s="86"/>
      <c r="W2095" s="203" t="s">
        <v>1751</v>
      </c>
      <c r="X2095" s="204">
        <v>579</v>
      </c>
      <c r="Y2095" s="3">
        <f t="shared" si="270"/>
        <v>0</v>
      </c>
      <c r="Z2095" s="206" t="s">
        <v>1751</v>
      </c>
      <c r="AA2095" s="222">
        <v>114</v>
      </c>
      <c r="AE2095" s="311" t="s">
        <v>9197</v>
      </c>
      <c r="AF2095" s="318">
        <v>950.4</v>
      </c>
    </row>
    <row r="2096" spans="1:32" ht="15" hidden="1">
      <c r="A2096" s="87" t="s">
        <v>6881</v>
      </c>
      <c r="B2096" s="49" t="s">
        <v>4684</v>
      </c>
      <c r="C2096" s="73" t="s">
        <v>3249</v>
      </c>
      <c r="D2096" s="73" t="s">
        <v>2159</v>
      </c>
      <c r="E2096" s="73" t="s">
        <v>2124</v>
      </c>
      <c r="F2096" s="50">
        <v>3</v>
      </c>
      <c r="G2096" s="52" t="s">
        <v>2109</v>
      </c>
      <c r="H2096" s="53" t="s">
        <v>1752</v>
      </c>
      <c r="I2096" s="232">
        <v>12201</v>
      </c>
      <c r="J2096" s="230">
        <v>1589</v>
      </c>
      <c r="K2096" s="231">
        <v>403</v>
      </c>
      <c r="L2096" s="318">
        <v>988.23</v>
      </c>
      <c r="M2096" s="33">
        <f t="shared" si="271"/>
        <v>3.3030079499999997E-2</v>
      </c>
      <c r="N2096" s="33">
        <f t="shared" si="272"/>
        <v>5.3109899799999999E-2</v>
      </c>
      <c r="O2096" s="54">
        <f t="shared" si="273"/>
        <v>1.4772724000000001E-3</v>
      </c>
      <c r="P2096" s="29">
        <f t="shared" si="269"/>
        <v>332386</v>
      </c>
      <c r="Q2096" s="171"/>
      <c r="R2096" s="171"/>
      <c r="S2096" s="171"/>
      <c r="T2096" s="172"/>
      <c r="U2096" s="86"/>
      <c r="W2096" s="203" t="s">
        <v>1752</v>
      </c>
      <c r="X2096" s="204">
        <v>1589</v>
      </c>
      <c r="Y2096" s="3">
        <f t="shared" si="270"/>
        <v>0</v>
      </c>
      <c r="Z2096" s="206" t="s">
        <v>1752</v>
      </c>
      <c r="AA2096" s="222">
        <v>403</v>
      </c>
      <c r="AE2096" s="311" t="s">
        <v>9198</v>
      </c>
      <c r="AF2096" s="318">
        <v>988.23</v>
      </c>
    </row>
    <row r="2097" spans="1:32" ht="15" hidden="1">
      <c r="A2097" s="87" t="s">
        <v>6882</v>
      </c>
      <c r="B2097" s="49" t="s">
        <v>4685</v>
      </c>
      <c r="C2097" s="73" t="s">
        <v>3249</v>
      </c>
      <c r="D2097" s="73" t="s">
        <v>2172</v>
      </c>
      <c r="E2097" s="73" t="s">
        <v>2116</v>
      </c>
      <c r="F2097" s="50" t="s">
        <v>2117</v>
      </c>
      <c r="G2097" s="52" t="s">
        <v>2107</v>
      </c>
      <c r="H2097" s="53" t="s">
        <v>1753</v>
      </c>
      <c r="I2097" s="232">
        <v>21926</v>
      </c>
      <c r="J2097" s="230">
        <v>2726</v>
      </c>
      <c r="K2097" s="231">
        <v>446</v>
      </c>
      <c r="L2097" s="318">
        <v>1492.55</v>
      </c>
      <c r="M2097" s="33">
        <f t="shared" si="271"/>
        <v>2.0341147399999999E-2</v>
      </c>
      <c r="N2097" s="33">
        <f t="shared" si="272"/>
        <v>3.7151162600000003E-2</v>
      </c>
      <c r="O2097" s="54">
        <f t="shared" si="273"/>
        <v>1.0333739000000001E-3</v>
      </c>
      <c r="P2097" s="29">
        <f t="shared" si="269"/>
        <v>232509</v>
      </c>
      <c r="Q2097" s="171"/>
      <c r="R2097" s="171"/>
      <c r="S2097" s="171"/>
      <c r="T2097" s="172"/>
      <c r="U2097" s="86"/>
      <c r="W2097" s="203" t="s">
        <v>1753</v>
      </c>
      <c r="X2097" s="204">
        <v>2726</v>
      </c>
      <c r="Y2097" s="3">
        <f t="shared" si="270"/>
        <v>0</v>
      </c>
      <c r="Z2097" s="206" t="s">
        <v>1753</v>
      </c>
      <c r="AA2097" s="222">
        <v>446</v>
      </c>
      <c r="AE2097" s="311" t="s">
        <v>9199</v>
      </c>
      <c r="AF2097" s="318">
        <v>1492.55</v>
      </c>
    </row>
    <row r="2098" spans="1:32" ht="15" hidden="1">
      <c r="A2098" s="87" t="s">
        <v>6883</v>
      </c>
      <c r="B2098" s="49" t="s">
        <v>4686</v>
      </c>
      <c r="C2098" s="73" t="s">
        <v>3249</v>
      </c>
      <c r="D2098" s="73" t="s">
        <v>2172</v>
      </c>
      <c r="E2098" s="73" t="s">
        <v>2115</v>
      </c>
      <c r="F2098" s="50">
        <v>3</v>
      </c>
      <c r="G2098" s="52" t="s">
        <v>2109</v>
      </c>
      <c r="H2098" s="53" t="s">
        <v>1754</v>
      </c>
      <c r="I2098" s="232">
        <v>8287</v>
      </c>
      <c r="J2098" s="230">
        <v>1071</v>
      </c>
      <c r="K2098" s="231">
        <v>172</v>
      </c>
      <c r="L2098" s="318">
        <v>1529.75</v>
      </c>
      <c r="M2098" s="33">
        <f t="shared" si="271"/>
        <v>2.07554E-2</v>
      </c>
      <c r="N2098" s="33">
        <f t="shared" si="272"/>
        <v>1.45311543E-2</v>
      </c>
      <c r="O2098" s="54">
        <f t="shared" si="273"/>
        <v>4.0418959999999999E-4</v>
      </c>
      <c r="P2098" s="29">
        <f t="shared" si="269"/>
        <v>90942</v>
      </c>
      <c r="Q2098" s="171"/>
      <c r="R2098" s="171"/>
      <c r="S2098" s="171"/>
      <c r="T2098" s="172"/>
      <c r="U2098" s="86"/>
      <c r="W2098" s="203" t="s">
        <v>1754</v>
      </c>
      <c r="X2098" s="204">
        <v>1071</v>
      </c>
      <c r="Y2098" s="3">
        <f t="shared" si="270"/>
        <v>0</v>
      </c>
      <c r="Z2098" s="206" t="s">
        <v>1754</v>
      </c>
      <c r="AA2098" s="222">
        <v>172</v>
      </c>
      <c r="AE2098" s="311" t="s">
        <v>9200</v>
      </c>
      <c r="AF2098" s="318">
        <v>1529.75</v>
      </c>
    </row>
    <row r="2099" spans="1:32" ht="15" hidden="1">
      <c r="A2099" s="87" t="s">
        <v>6884</v>
      </c>
      <c r="B2099" s="49" t="s">
        <v>4687</v>
      </c>
      <c r="C2099" s="73" t="s">
        <v>3249</v>
      </c>
      <c r="D2099" s="73" t="s">
        <v>2172</v>
      </c>
      <c r="E2099" s="73" t="s">
        <v>2120</v>
      </c>
      <c r="F2099" s="50" t="s">
        <v>2119</v>
      </c>
      <c r="G2099" s="52" t="s">
        <v>2108</v>
      </c>
      <c r="H2099" s="53" t="s">
        <v>1753</v>
      </c>
      <c r="I2099" s="232">
        <v>7966</v>
      </c>
      <c r="J2099" s="230">
        <v>1160</v>
      </c>
      <c r="K2099" s="231">
        <v>316</v>
      </c>
      <c r="L2099" s="318">
        <v>1425.23</v>
      </c>
      <c r="M2099" s="33">
        <f t="shared" si="271"/>
        <v>3.9668591500000003E-2</v>
      </c>
      <c r="N2099" s="33">
        <f t="shared" si="272"/>
        <v>3.2286414200000002E-2</v>
      </c>
      <c r="O2099" s="54">
        <f t="shared" si="273"/>
        <v>8.9805910000000002E-4</v>
      </c>
      <c r="P2099" s="29">
        <f t="shared" si="269"/>
        <v>202063</v>
      </c>
      <c r="Q2099" s="171"/>
      <c r="R2099" s="171"/>
      <c r="S2099" s="171"/>
      <c r="T2099" s="172"/>
      <c r="U2099" s="86"/>
      <c r="W2099" s="203" t="s">
        <v>1753</v>
      </c>
      <c r="X2099" s="204">
        <v>1160</v>
      </c>
      <c r="Y2099" s="3">
        <f t="shared" si="270"/>
        <v>0</v>
      </c>
      <c r="Z2099" s="206" t="s">
        <v>1753</v>
      </c>
      <c r="AA2099" s="222">
        <v>316</v>
      </c>
      <c r="AE2099" s="311" t="s">
        <v>9199</v>
      </c>
      <c r="AF2099" s="318">
        <v>1425.23</v>
      </c>
    </row>
    <row r="2100" spans="1:32" ht="15" hidden="1">
      <c r="A2100" s="87" t="s">
        <v>6885</v>
      </c>
      <c r="B2100" s="49" t="s">
        <v>4688</v>
      </c>
      <c r="C2100" s="73" t="s">
        <v>3249</v>
      </c>
      <c r="D2100" s="73" t="s">
        <v>2172</v>
      </c>
      <c r="E2100" s="73" t="s">
        <v>2122</v>
      </c>
      <c r="F2100" s="50" t="s">
        <v>2119</v>
      </c>
      <c r="G2100" s="52" t="s">
        <v>2108</v>
      </c>
      <c r="H2100" s="53" t="s">
        <v>1755</v>
      </c>
      <c r="I2100" s="232">
        <v>7710</v>
      </c>
      <c r="J2100" s="230">
        <v>1130</v>
      </c>
      <c r="K2100" s="231">
        <v>164</v>
      </c>
      <c r="L2100" s="318">
        <v>1147.29</v>
      </c>
      <c r="M2100" s="33">
        <f t="shared" si="271"/>
        <v>2.12710765E-2</v>
      </c>
      <c r="N2100" s="33">
        <f t="shared" si="272"/>
        <v>2.0950514999999999E-2</v>
      </c>
      <c r="O2100" s="54">
        <f t="shared" si="273"/>
        <v>5.8274659999999997E-4</v>
      </c>
      <c r="P2100" s="29">
        <f t="shared" si="269"/>
        <v>131117</v>
      </c>
      <c r="Q2100" s="171"/>
      <c r="R2100" s="171"/>
      <c r="S2100" s="171"/>
      <c r="T2100" s="172"/>
      <c r="U2100" s="86"/>
      <c r="W2100" s="203" t="s">
        <v>1755</v>
      </c>
      <c r="X2100" s="204">
        <v>1130</v>
      </c>
      <c r="Y2100" s="3">
        <f t="shared" si="270"/>
        <v>0</v>
      </c>
      <c r="Z2100" s="206" t="s">
        <v>1755</v>
      </c>
      <c r="AA2100" s="222">
        <v>164</v>
      </c>
      <c r="AE2100" s="311" t="s">
        <v>9201</v>
      </c>
      <c r="AF2100" s="318">
        <v>1147.29</v>
      </c>
    </row>
    <row r="2101" spans="1:32" ht="15" hidden="1">
      <c r="A2101" s="87" t="s">
        <v>6886</v>
      </c>
      <c r="B2101" s="49" t="s">
        <v>4689</v>
      </c>
      <c r="C2101" s="73" t="s">
        <v>3249</v>
      </c>
      <c r="D2101" s="73" t="s">
        <v>2172</v>
      </c>
      <c r="E2101" s="73" t="s">
        <v>2124</v>
      </c>
      <c r="F2101" s="50" t="s">
        <v>2119</v>
      </c>
      <c r="G2101" s="52" t="s">
        <v>2108</v>
      </c>
      <c r="H2101" s="53" t="s">
        <v>1756</v>
      </c>
      <c r="I2101" s="232">
        <v>4618</v>
      </c>
      <c r="J2101" s="230">
        <v>714</v>
      </c>
      <c r="K2101" s="231">
        <v>119</v>
      </c>
      <c r="L2101" s="318">
        <v>1207.94</v>
      </c>
      <c r="M2101" s="33">
        <f t="shared" si="271"/>
        <v>2.5768731E-2</v>
      </c>
      <c r="N2101" s="33">
        <f t="shared" si="272"/>
        <v>1.52316124E-2</v>
      </c>
      <c r="O2101" s="54">
        <f t="shared" si="273"/>
        <v>4.2367320000000002E-4</v>
      </c>
      <c r="P2101" s="29">
        <f t="shared" si="269"/>
        <v>95326</v>
      </c>
      <c r="Q2101" s="171"/>
      <c r="R2101" s="171"/>
      <c r="S2101" s="171"/>
      <c r="T2101" s="172"/>
      <c r="U2101" s="86"/>
      <c r="W2101" s="203" t="s">
        <v>1756</v>
      </c>
      <c r="X2101" s="204">
        <v>714</v>
      </c>
      <c r="Y2101" s="3">
        <f t="shared" si="270"/>
        <v>0</v>
      </c>
      <c r="Z2101" s="206" t="s">
        <v>1756</v>
      </c>
      <c r="AA2101" s="222">
        <v>119</v>
      </c>
      <c r="AE2101" s="311" t="s">
        <v>9202</v>
      </c>
      <c r="AF2101" s="318">
        <v>1207.94</v>
      </c>
    </row>
    <row r="2102" spans="1:32" ht="15" hidden="1">
      <c r="A2102" s="87" t="s">
        <v>6887</v>
      </c>
      <c r="B2102" s="49" t="s">
        <v>4690</v>
      </c>
      <c r="C2102" s="73" t="s">
        <v>3249</v>
      </c>
      <c r="D2102" s="73" t="s">
        <v>2174</v>
      </c>
      <c r="E2102" s="73" t="s">
        <v>2116</v>
      </c>
      <c r="F2102" s="50" t="s">
        <v>2119</v>
      </c>
      <c r="G2102" s="52" t="s">
        <v>2108</v>
      </c>
      <c r="H2102" s="53" t="s">
        <v>1757</v>
      </c>
      <c r="I2102" s="232">
        <v>3243</v>
      </c>
      <c r="J2102" s="230">
        <v>492</v>
      </c>
      <c r="K2102" s="231">
        <v>64</v>
      </c>
      <c r="L2102" s="318">
        <v>633.42999999999995</v>
      </c>
      <c r="M2102" s="33">
        <f t="shared" si="271"/>
        <v>1.9734813399999999E-2</v>
      </c>
      <c r="N2102" s="33">
        <f t="shared" si="272"/>
        <v>1.53284943E-2</v>
      </c>
      <c r="O2102" s="54">
        <f t="shared" si="273"/>
        <v>4.2636799999999999E-4</v>
      </c>
      <c r="P2102" s="29">
        <f t="shared" si="269"/>
        <v>95932</v>
      </c>
      <c r="Q2102" s="171"/>
      <c r="R2102" s="171"/>
      <c r="S2102" s="171"/>
      <c r="T2102" s="172"/>
      <c r="U2102" s="86"/>
      <c r="W2102" s="203" t="s">
        <v>1757</v>
      </c>
      <c r="X2102" s="204">
        <v>492</v>
      </c>
      <c r="Y2102" s="3">
        <f t="shared" si="270"/>
        <v>0</v>
      </c>
      <c r="Z2102" s="206" t="s">
        <v>1757</v>
      </c>
      <c r="AA2102" s="222">
        <v>64</v>
      </c>
      <c r="AE2102" s="311" t="s">
        <v>9203</v>
      </c>
      <c r="AF2102" s="318">
        <v>633.42999999999995</v>
      </c>
    </row>
    <row r="2103" spans="1:32" ht="15" hidden="1">
      <c r="A2103" s="87" t="s">
        <v>6888</v>
      </c>
      <c r="B2103" s="49" t="s">
        <v>4691</v>
      </c>
      <c r="C2103" s="73" t="s">
        <v>3249</v>
      </c>
      <c r="D2103" s="73" t="s">
        <v>2174</v>
      </c>
      <c r="E2103" s="73" t="s">
        <v>2115</v>
      </c>
      <c r="F2103" s="50" t="s">
        <v>2119</v>
      </c>
      <c r="G2103" s="52" t="s">
        <v>2108</v>
      </c>
      <c r="H2103" s="53" t="s">
        <v>1758</v>
      </c>
      <c r="I2103" s="232">
        <v>2723</v>
      </c>
      <c r="J2103" s="230">
        <v>425</v>
      </c>
      <c r="K2103" s="231">
        <v>44</v>
      </c>
      <c r="L2103" s="318">
        <v>978.04</v>
      </c>
      <c r="M2103" s="33">
        <f t="shared" si="271"/>
        <v>1.6158648500000001E-2</v>
      </c>
      <c r="N2103" s="33">
        <f t="shared" si="272"/>
        <v>7.0216202999999998E-3</v>
      </c>
      <c r="O2103" s="54">
        <f t="shared" si="273"/>
        <v>1.9530900000000001E-4</v>
      </c>
      <c r="P2103" s="29">
        <f t="shared" si="269"/>
        <v>43944</v>
      </c>
      <c r="Q2103" s="171"/>
      <c r="R2103" s="171"/>
      <c r="S2103" s="171"/>
      <c r="T2103" s="172"/>
      <c r="U2103" s="86"/>
      <c r="W2103" s="203" t="s">
        <v>1758</v>
      </c>
      <c r="X2103" s="204">
        <v>425</v>
      </c>
      <c r="Y2103" s="3">
        <f t="shared" si="270"/>
        <v>0</v>
      </c>
      <c r="Z2103" s="206" t="s">
        <v>1758</v>
      </c>
      <c r="AA2103" s="222">
        <v>44</v>
      </c>
      <c r="AE2103" s="311" t="s">
        <v>9204</v>
      </c>
      <c r="AF2103" s="318">
        <v>978.04</v>
      </c>
    </row>
    <row r="2104" spans="1:32" ht="15" hidden="1">
      <c r="A2104" s="87" t="s">
        <v>6889</v>
      </c>
      <c r="B2104" s="49" t="s">
        <v>4692</v>
      </c>
      <c r="C2104" s="73" t="s">
        <v>3249</v>
      </c>
      <c r="D2104" s="73" t="s">
        <v>2174</v>
      </c>
      <c r="E2104" s="73" t="s">
        <v>2120</v>
      </c>
      <c r="F2104" s="50" t="s">
        <v>2119</v>
      </c>
      <c r="G2104" s="52" t="s">
        <v>2108</v>
      </c>
      <c r="H2104" s="53" t="s">
        <v>1759</v>
      </c>
      <c r="I2104" s="232">
        <v>6142</v>
      </c>
      <c r="J2104" s="230">
        <v>993</v>
      </c>
      <c r="K2104" s="231">
        <v>116</v>
      </c>
      <c r="L2104" s="318">
        <v>825.04</v>
      </c>
      <c r="M2104" s="33">
        <f t="shared" ref="M2104:M2135" si="274" xml:space="preserve"> ROUNDDOWN(K2104/I2104,10)</f>
        <v>1.8886356199999999E-2</v>
      </c>
      <c r="N2104" s="33">
        <f t="shared" ref="N2104:N2135" si="275">ROUNDDOWN(J2104*M2104/L2104,10)</f>
        <v>2.2731202900000001E-2</v>
      </c>
      <c r="O2104" s="54">
        <f t="shared" ref="O2104:O2135" si="276">ROUNDDOWN(N2104/$N$2499,10)</f>
        <v>6.3227719999999995E-4</v>
      </c>
      <c r="P2104" s="29">
        <f t="shared" si="269"/>
        <v>142262</v>
      </c>
      <c r="Q2104" s="171"/>
      <c r="R2104" s="171"/>
      <c r="S2104" s="171"/>
      <c r="T2104" s="172"/>
      <c r="U2104" s="86"/>
      <c r="W2104" s="203" t="s">
        <v>1759</v>
      </c>
      <c r="X2104" s="204">
        <v>993</v>
      </c>
      <c r="Y2104" s="3">
        <f t="shared" si="270"/>
        <v>0</v>
      </c>
      <c r="Z2104" s="206" t="s">
        <v>1759</v>
      </c>
      <c r="AA2104" s="222">
        <v>116</v>
      </c>
      <c r="AE2104" s="311" t="s">
        <v>9205</v>
      </c>
      <c r="AF2104" s="318">
        <v>825.04</v>
      </c>
    </row>
    <row r="2105" spans="1:32" ht="15" hidden="1">
      <c r="A2105" s="87" t="s">
        <v>6890</v>
      </c>
      <c r="B2105" s="49" t="s">
        <v>4693</v>
      </c>
      <c r="C2105" s="73" t="s">
        <v>3249</v>
      </c>
      <c r="D2105" s="73" t="s">
        <v>2174</v>
      </c>
      <c r="E2105" s="73" t="s">
        <v>2122</v>
      </c>
      <c r="F2105" s="50">
        <v>3</v>
      </c>
      <c r="G2105" s="52" t="s">
        <v>2109</v>
      </c>
      <c r="H2105" s="53" t="s">
        <v>1760</v>
      </c>
      <c r="I2105" s="232">
        <v>21324</v>
      </c>
      <c r="J2105" s="230">
        <v>2807</v>
      </c>
      <c r="K2105" s="231">
        <v>243</v>
      </c>
      <c r="L2105" s="318">
        <v>1273.82</v>
      </c>
      <c r="M2105" s="33">
        <f t="shared" si="274"/>
        <v>1.13956105E-2</v>
      </c>
      <c r="N2105" s="33">
        <f t="shared" si="275"/>
        <v>2.5111458900000001E-2</v>
      </c>
      <c r="O2105" s="54">
        <f t="shared" si="276"/>
        <v>6.9848489999999996E-4</v>
      </c>
      <c r="P2105" s="29">
        <f t="shared" ref="P2105:P2155" si="277">ROUNDDOWN(225000000*O2105,0)</f>
        <v>157159</v>
      </c>
      <c r="Q2105" s="171"/>
      <c r="R2105" s="171"/>
      <c r="S2105" s="171"/>
      <c r="T2105" s="172"/>
      <c r="U2105" s="86"/>
      <c r="W2105" s="203" t="s">
        <v>1760</v>
      </c>
      <c r="X2105" s="204">
        <v>2807</v>
      </c>
      <c r="Y2105" s="3">
        <f t="shared" ref="Y2105:Y2155" si="278">J2105-X2105</f>
        <v>0</v>
      </c>
      <c r="Z2105" s="206" t="s">
        <v>1760</v>
      </c>
      <c r="AA2105" s="222">
        <v>243</v>
      </c>
      <c r="AE2105" s="311" t="s">
        <v>9206</v>
      </c>
      <c r="AF2105" s="318">
        <v>1273.82</v>
      </c>
    </row>
    <row r="2106" spans="1:32" ht="15" hidden="1">
      <c r="A2106" s="87" t="s">
        <v>6891</v>
      </c>
      <c r="B2106" s="49" t="s">
        <v>4694</v>
      </c>
      <c r="C2106" s="73" t="s">
        <v>3249</v>
      </c>
      <c r="D2106" s="73" t="s">
        <v>2175</v>
      </c>
      <c r="E2106" s="73" t="s">
        <v>2116</v>
      </c>
      <c r="F2106" s="50" t="s">
        <v>2117</v>
      </c>
      <c r="G2106" s="52" t="s">
        <v>2107</v>
      </c>
      <c r="H2106" s="53" t="s">
        <v>1761</v>
      </c>
      <c r="I2106" s="232">
        <v>11085</v>
      </c>
      <c r="J2106" s="230">
        <v>1469</v>
      </c>
      <c r="K2106" s="231">
        <v>264</v>
      </c>
      <c r="L2106" s="318">
        <v>1412.31</v>
      </c>
      <c r="M2106" s="33">
        <f t="shared" si="274"/>
        <v>2.38159675E-2</v>
      </c>
      <c r="N2106" s="33">
        <f t="shared" si="275"/>
        <v>2.4771938300000001E-2</v>
      </c>
      <c r="O2106" s="54">
        <f t="shared" si="276"/>
        <v>6.8904100000000005E-4</v>
      </c>
      <c r="P2106" s="29">
        <f t="shared" si="277"/>
        <v>155034</v>
      </c>
      <c r="Q2106" s="171"/>
      <c r="R2106" s="192"/>
      <c r="S2106" s="171"/>
      <c r="T2106" s="198"/>
      <c r="U2106" s="86"/>
      <c r="W2106" s="203" t="s">
        <v>1761</v>
      </c>
      <c r="X2106" s="204">
        <v>1469</v>
      </c>
      <c r="Y2106" s="3">
        <f t="shared" si="278"/>
        <v>0</v>
      </c>
      <c r="Z2106" s="206" t="s">
        <v>1761</v>
      </c>
      <c r="AA2106" s="222">
        <v>264</v>
      </c>
      <c r="AE2106" s="311" t="s">
        <v>9207</v>
      </c>
      <c r="AF2106" s="318">
        <v>1412.31</v>
      </c>
    </row>
    <row r="2107" spans="1:32" ht="15" hidden="1">
      <c r="A2107" s="87" t="s">
        <v>6892</v>
      </c>
      <c r="B2107" s="49" t="s">
        <v>4695</v>
      </c>
      <c r="C2107" s="73" t="s">
        <v>3249</v>
      </c>
      <c r="D2107" s="73" t="s">
        <v>2175</v>
      </c>
      <c r="E2107" s="73" t="s">
        <v>2115</v>
      </c>
      <c r="F2107" s="50" t="s">
        <v>2119</v>
      </c>
      <c r="G2107" s="52" t="s">
        <v>2108</v>
      </c>
      <c r="H2107" s="53" t="s">
        <v>1762</v>
      </c>
      <c r="I2107" s="232">
        <v>9461</v>
      </c>
      <c r="J2107" s="230">
        <v>1404</v>
      </c>
      <c r="K2107" s="231">
        <v>149</v>
      </c>
      <c r="L2107" s="318">
        <v>966.53</v>
      </c>
      <c r="M2107" s="33">
        <f t="shared" si="274"/>
        <v>1.5748863700000001E-2</v>
      </c>
      <c r="N2107" s="33">
        <f t="shared" si="275"/>
        <v>2.28771012E-2</v>
      </c>
      <c r="O2107" s="54">
        <f t="shared" si="276"/>
        <v>6.3633540000000005E-4</v>
      </c>
      <c r="P2107" s="29">
        <f t="shared" si="277"/>
        <v>143175</v>
      </c>
      <c r="Q2107" s="171"/>
      <c r="R2107" s="171"/>
      <c r="S2107" s="171"/>
      <c r="T2107" s="172"/>
      <c r="U2107" s="86"/>
      <c r="W2107" s="203" t="s">
        <v>1762</v>
      </c>
      <c r="X2107" s="204">
        <v>1404</v>
      </c>
      <c r="Y2107" s="3">
        <f t="shared" si="278"/>
        <v>0</v>
      </c>
      <c r="Z2107" s="206" t="s">
        <v>1762</v>
      </c>
      <c r="AA2107" s="222">
        <v>149</v>
      </c>
      <c r="AE2107" s="311" t="s">
        <v>9208</v>
      </c>
      <c r="AF2107" s="318">
        <v>966.53</v>
      </c>
    </row>
    <row r="2108" spans="1:32" ht="15" hidden="1">
      <c r="A2108" s="87" t="s">
        <v>6893</v>
      </c>
      <c r="B2108" s="49" t="s">
        <v>4696</v>
      </c>
      <c r="C2108" s="73" t="s">
        <v>3249</v>
      </c>
      <c r="D2108" s="73" t="s">
        <v>2175</v>
      </c>
      <c r="E2108" s="73" t="s">
        <v>2120</v>
      </c>
      <c r="F2108" s="50" t="s">
        <v>2119</v>
      </c>
      <c r="G2108" s="52" t="s">
        <v>2108</v>
      </c>
      <c r="H2108" s="53" t="s">
        <v>1763</v>
      </c>
      <c r="I2108" s="232">
        <v>6351</v>
      </c>
      <c r="J2108" s="230">
        <v>1078</v>
      </c>
      <c r="K2108" s="231">
        <v>52</v>
      </c>
      <c r="L2108" s="318">
        <v>819.75</v>
      </c>
      <c r="M2108" s="33">
        <f t="shared" si="274"/>
        <v>8.1876868999999994E-3</v>
      </c>
      <c r="N2108" s="33">
        <f t="shared" si="275"/>
        <v>1.0767095399999999E-2</v>
      </c>
      <c r="O2108" s="54">
        <f t="shared" si="276"/>
        <v>2.994909E-4</v>
      </c>
      <c r="P2108" s="29">
        <f t="shared" si="277"/>
        <v>67385</v>
      </c>
      <c r="Q2108" s="171"/>
      <c r="R2108" s="171"/>
      <c r="S2108" s="171"/>
      <c r="T2108" s="172"/>
      <c r="U2108" s="86"/>
      <c r="W2108" s="203" t="s">
        <v>1763</v>
      </c>
      <c r="X2108" s="204">
        <v>1078</v>
      </c>
      <c r="Y2108" s="3">
        <f t="shared" si="278"/>
        <v>0</v>
      </c>
      <c r="Z2108" s="206" t="s">
        <v>1763</v>
      </c>
      <c r="AA2108" s="222">
        <v>52</v>
      </c>
      <c r="AE2108" s="311" t="s">
        <v>9209</v>
      </c>
      <c r="AF2108" s="318">
        <v>819.75</v>
      </c>
    </row>
    <row r="2109" spans="1:32" ht="15" hidden="1">
      <c r="A2109" s="87" t="s">
        <v>6894</v>
      </c>
      <c r="B2109" s="49" t="s">
        <v>4697</v>
      </c>
      <c r="C2109" s="73" t="s">
        <v>3249</v>
      </c>
      <c r="D2109" s="73" t="s">
        <v>2175</v>
      </c>
      <c r="E2109" s="73" t="s">
        <v>2122</v>
      </c>
      <c r="F2109" s="50" t="s">
        <v>2119</v>
      </c>
      <c r="G2109" s="52" t="s">
        <v>2108</v>
      </c>
      <c r="H2109" s="53" t="s">
        <v>1764</v>
      </c>
      <c r="I2109" s="232">
        <v>9091</v>
      </c>
      <c r="J2109" s="230">
        <v>1517</v>
      </c>
      <c r="K2109" s="231">
        <v>141</v>
      </c>
      <c r="L2109" s="318">
        <v>978.27</v>
      </c>
      <c r="M2109" s="33">
        <f t="shared" si="274"/>
        <v>1.55098449E-2</v>
      </c>
      <c r="N2109" s="33">
        <f t="shared" si="275"/>
        <v>2.4051064300000001E-2</v>
      </c>
      <c r="O2109" s="54">
        <f t="shared" si="276"/>
        <v>6.6898960000000003E-4</v>
      </c>
      <c r="P2109" s="29">
        <f t="shared" si="277"/>
        <v>150522</v>
      </c>
      <c r="Q2109" s="171"/>
      <c r="R2109" s="171"/>
      <c r="S2109" s="171"/>
      <c r="T2109" s="172"/>
      <c r="U2109" s="86"/>
      <c r="W2109" s="203" t="s">
        <v>1764</v>
      </c>
      <c r="X2109" s="204">
        <v>1517</v>
      </c>
      <c r="Y2109" s="3">
        <f t="shared" si="278"/>
        <v>0</v>
      </c>
      <c r="Z2109" s="206" t="s">
        <v>1764</v>
      </c>
      <c r="AA2109" s="222">
        <v>141</v>
      </c>
      <c r="AE2109" s="311" t="s">
        <v>9210</v>
      </c>
      <c r="AF2109" s="318">
        <v>978.27</v>
      </c>
    </row>
    <row r="2110" spans="1:32" ht="15" hidden="1">
      <c r="A2110" s="87" t="s">
        <v>6895</v>
      </c>
      <c r="B2110" s="49" t="s">
        <v>4698</v>
      </c>
      <c r="C2110" s="73" t="s">
        <v>3249</v>
      </c>
      <c r="D2110" s="73" t="s">
        <v>2175</v>
      </c>
      <c r="E2110" s="73" t="s">
        <v>2124</v>
      </c>
      <c r="F2110" s="50" t="s">
        <v>2119</v>
      </c>
      <c r="G2110" s="52" t="s">
        <v>2108</v>
      </c>
      <c r="H2110" s="53" t="s">
        <v>1761</v>
      </c>
      <c r="I2110" s="232">
        <v>8178</v>
      </c>
      <c r="J2110" s="230">
        <v>1314</v>
      </c>
      <c r="K2110" s="231">
        <v>153</v>
      </c>
      <c r="L2110" s="318">
        <v>820.34</v>
      </c>
      <c r="M2110" s="33">
        <f t="shared" si="274"/>
        <v>1.8708730699999999E-2</v>
      </c>
      <c r="N2110" s="33">
        <f t="shared" si="275"/>
        <v>2.9967174700000002E-2</v>
      </c>
      <c r="O2110" s="54">
        <f t="shared" si="276"/>
        <v>8.3354849999999999E-4</v>
      </c>
      <c r="P2110" s="29">
        <f t="shared" si="277"/>
        <v>187548</v>
      </c>
      <c r="Q2110" s="171"/>
      <c r="R2110" s="171"/>
      <c r="S2110" s="171"/>
      <c r="T2110" s="172"/>
      <c r="U2110" s="86"/>
      <c r="W2110" s="203" t="s">
        <v>1761</v>
      </c>
      <c r="X2110" s="204">
        <v>1314</v>
      </c>
      <c r="Y2110" s="3">
        <f t="shared" si="278"/>
        <v>0</v>
      </c>
      <c r="Z2110" s="206" t="s">
        <v>1761</v>
      </c>
      <c r="AA2110" s="222">
        <v>153</v>
      </c>
      <c r="AE2110" s="311" t="s">
        <v>9207</v>
      </c>
      <c r="AF2110" s="318">
        <v>820.34</v>
      </c>
    </row>
    <row r="2111" spans="1:32" ht="15" hidden="1">
      <c r="A2111" s="87" t="s">
        <v>6896</v>
      </c>
      <c r="B2111" s="49" t="s">
        <v>4699</v>
      </c>
      <c r="C2111" s="73" t="s">
        <v>3249</v>
      </c>
      <c r="D2111" s="73" t="s">
        <v>2177</v>
      </c>
      <c r="E2111" s="73" t="s">
        <v>2120</v>
      </c>
      <c r="F2111" s="50" t="s">
        <v>2119</v>
      </c>
      <c r="G2111" s="52" t="s">
        <v>2108</v>
      </c>
      <c r="H2111" s="53" t="s">
        <v>1765</v>
      </c>
      <c r="I2111" s="232">
        <v>5159</v>
      </c>
      <c r="J2111" s="230">
        <v>721</v>
      </c>
      <c r="K2111" s="231">
        <v>167</v>
      </c>
      <c r="L2111" s="318">
        <v>923.79</v>
      </c>
      <c r="M2111" s="33">
        <f t="shared" si="274"/>
        <v>3.2370614399999997E-2</v>
      </c>
      <c r="N2111" s="33">
        <f t="shared" si="275"/>
        <v>2.5264630400000002E-2</v>
      </c>
      <c r="O2111" s="54">
        <f t="shared" si="276"/>
        <v>7.0274539999999998E-4</v>
      </c>
      <c r="P2111" s="29">
        <f t="shared" si="277"/>
        <v>158117</v>
      </c>
      <c r="Q2111" s="171"/>
      <c r="R2111" s="171"/>
      <c r="S2111" s="171"/>
      <c r="T2111" s="172"/>
      <c r="U2111" s="86"/>
      <c r="W2111" s="203" t="s">
        <v>1765</v>
      </c>
      <c r="X2111" s="204">
        <v>721</v>
      </c>
      <c r="Y2111" s="3">
        <f t="shared" si="278"/>
        <v>0</v>
      </c>
      <c r="Z2111" s="206" t="s">
        <v>1765</v>
      </c>
      <c r="AA2111" s="222">
        <v>167</v>
      </c>
      <c r="AE2111" s="311" t="s">
        <v>9211</v>
      </c>
      <c r="AF2111" s="318">
        <v>923.79</v>
      </c>
    </row>
    <row r="2112" spans="1:32" ht="15" hidden="1">
      <c r="A2112" s="87" t="s">
        <v>6897</v>
      </c>
      <c r="B2112" s="49" t="s">
        <v>4700</v>
      </c>
      <c r="C2112" s="73" t="s">
        <v>3249</v>
      </c>
      <c r="D2112" s="73" t="s">
        <v>2177</v>
      </c>
      <c r="E2112" s="73" t="s">
        <v>2122</v>
      </c>
      <c r="F2112" s="50">
        <v>3</v>
      </c>
      <c r="G2112" s="52" t="s">
        <v>2109</v>
      </c>
      <c r="H2112" s="53" t="s">
        <v>1766</v>
      </c>
      <c r="I2112" s="232">
        <v>22037</v>
      </c>
      <c r="J2112" s="230">
        <v>3201</v>
      </c>
      <c r="K2112" s="231">
        <v>372</v>
      </c>
      <c r="L2112" s="318">
        <v>1334.46</v>
      </c>
      <c r="M2112" s="33">
        <f t="shared" si="274"/>
        <v>1.68807006E-2</v>
      </c>
      <c r="N2112" s="33">
        <f t="shared" si="275"/>
        <v>4.0492126099999998E-2</v>
      </c>
      <c r="O2112" s="54">
        <f t="shared" si="276"/>
        <v>1.1263041000000001E-3</v>
      </c>
      <c r="P2112" s="29">
        <f t="shared" si="277"/>
        <v>253418</v>
      </c>
      <c r="Q2112" s="171"/>
      <c r="R2112" s="171"/>
      <c r="S2112" s="171"/>
      <c r="T2112" s="172"/>
      <c r="U2112" s="86"/>
      <c r="W2112" s="203" t="s">
        <v>1766</v>
      </c>
      <c r="X2112" s="204">
        <v>3201</v>
      </c>
      <c r="Y2112" s="3">
        <f t="shared" si="278"/>
        <v>0</v>
      </c>
      <c r="Z2112" s="206" t="s">
        <v>1766</v>
      </c>
      <c r="AA2112" s="222">
        <v>372</v>
      </c>
      <c r="AE2112" s="311" t="s">
        <v>9212</v>
      </c>
      <c r="AF2112" s="318">
        <v>1334.46</v>
      </c>
    </row>
    <row r="2113" spans="1:32" ht="15" hidden="1">
      <c r="A2113" s="87" t="s">
        <v>6898</v>
      </c>
      <c r="B2113" s="49" t="s">
        <v>4701</v>
      </c>
      <c r="C2113" s="73" t="s">
        <v>3249</v>
      </c>
      <c r="D2113" s="73" t="s">
        <v>2177</v>
      </c>
      <c r="E2113" s="73" t="s">
        <v>2124</v>
      </c>
      <c r="F2113" s="50" t="s">
        <v>2119</v>
      </c>
      <c r="G2113" s="52" t="s">
        <v>2108</v>
      </c>
      <c r="H2113" s="53" t="s">
        <v>1767</v>
      </c>
      <c r="I2113" s="232">
        <v>4022</v>
      </c>
      <c r="J2113" s="230">
        <v>496</v>
      </c>
      <c r="K2113" s="231">
        <v>147</v>
      </c>
      <c r="L2113" s="318">
        <v>746.51</v>
      </c>
      <c r="M2113" s="33">
        <f t="shared" si="274"/>
        <v>3.6548980600000003E-2</v>
      </c>
      <c r="N2113" s="33">
        <f t="shared" si="275"/>
        <v>2.4284060999999999E-2</v>
      </c>
      <c r="O2113" s="54">
        <f t="shared" si="276"/>
        <v>6.7547050000000002E-4</v>
      </c>
      <c r="P2113" s="29">
        <f t="shared" si="277"/>
        <v>151980</v>
      </c>
      <c r="Q2113" s="171"/>
      <c r="R2113" s="171"/>
      <c r="S2113" s="171"/>
      <c r="T2113" s="172"/>
      <c r="U2113" s="86"/>
      <c r="W2113" s="203" t="s">
        <v>1767</v>
      </c>
      <c r="X2113" s="204">
        <v>496</v>
      </c>
      <c r="Y2113" s="3">
        <f t="shared" si="278"/>
        <v>0</v>
      </c>
      <c r="Z2113" s="206" t="s">
        <v>1767</v>
      </c>
      <c r="AA2113" s="222">
        <v>147</v>
      </c>
      <c r="AE2113" s="311" t="s">
        <v>9213</v>
      </c>
      <c r="AF2113" s="318">
        <v>746.51</v>
      </c>
    </row>
    <row r="2114" spans="1:32" ht="15" hidden="1">
      <c r="A2114" s="87" t="s">
        <v>6899</v>
      </c>
      <c r="B2114" s="49" t="s">
        <v>4702</v>
      </c>
      <c r="C2114" s="73" t="s">
        <v>3249</v>
      </c>
      <c r="D2114" s="73" t="s">
        <v>2177</v>
      </c>
      <c r="E2114" s="73" t="s">
        <v>2126</v>
      </c>
      <c r="F2114" s="50" t="s">
        <v>2119</v>
      </c>
      <c r="G2114" s="52" t="s">
        <v>2108</v>
      </c>
      <c r="H2114" s="53" t="s">
        <v>1768</v>
      </c>
      <c r="I2114" s="232">
        <v>3391</v>
      </c>
      <c r="J2114" s="230">
        <v>510</v>
      </c>
      <c r="K2114" s="231">
        <v>110</v>
      </c>
      <c r="L2114" s="318">
        <v>1083.8900000000001</v>
      </c>
      <c r="M2114" s="33">
        <f t="shared" si="274"/>
        <v>3.2438808600000001E-2</v>
      </c>
      <c r="N2114" s="33">
        <f t="shared" si="275"/>
        <v>1.5263349900000001E-2</v>
      </c>
      <c r="O2114" s="54">
        <f t="shared" si="276"/>
        <v>4.245559E-4</v>
      </c>
      <c r="P2114" s="29">
        <f t="shared" si="277"/>
        <v>95525</v>
      </c>
      <c r="Q2114" s="171"/>
      <c r="R2114" s="171"/>
      <c r="S2114" s="171"/>
      <c r="T2114" s="172"/>
      <c r="U2114" s="86"/>
      <c r="W2114" s="203" t="s">
        <v>1768</v>
      </c>
      <c r="X2114" s="204">
        <v>510</v>
      </c>
      <c r="Y2114" s="3">
        <f t="shared" si="278"/>
        <v>0</v>
      </c>
      <c r="Z2114" s="206" t="s">
        <v>1768</v>
      </c>
      <c r="AA2114" s="222">
        <v>110</v>
      </c>
      <c r="AE2114" s="311" t="s">
        <v>9214</v>
      </c>
      <c r="AF2114" s="318">
        <v>1083.8900000000001</v>
      </c>
    </row>
    <row r="2115" spans="1:32" ht="15" hidden="1">
      <c r="A2115" s="87" t="s">
        <v>6900</v>
      </c>
      <c r="B2115" s="49" t="s">
        <v>4703</v>
      </c>
      <c r="C2115" s="73" t="s">
        <v>3249</v>
      </c>
      <c r="D2115" s="73" t="s">
        <v>2179</v>
      </c>
      <c r="E2115" s="73" t="s">
        <v>2116</v>
      </c>
      <c r="F2115" s="50">
        <v>3</v>
      </c>
      <c r="G2115" s="52" t="s">
        <v>2109</v>
      </c>
      <c r="H2115" s="53" t="s">
        <v>1769</v>
      </c>
      <c r="I2115" s="232">
        <v>17662</v>
      </c>
      <c r="J2115" s="230">
        <v>2561</v>
      </c>
      <c r="K2115" s="231">
        <v>523</v>
      </c>
      <c r="L2115" s="318">
        <v>1357.78</v>
      </c>
      <c r="M2115" s="33">
        <f t="shared" si="274"/>
        <v>2.9611595500000001E-2</v>
      </c>
      <c r="N2115" s="33">
        <f t="shared" si="275"/>
        <v>5.58524179E-2</v>
      </c>
      <c r="O2115" s="54">
        <f t="shared" si="276"/>
        <v>1.5535566E-3</v>
      </c>
      <c r="P2115" s="29">
        <f t="shared" si="277"/>
        <v>349550</v>
      </c>
      <c r="Q2115" s="171"/>
      <c r="R2115" s="171"/>
      <c r="S2115" s="171"/>
      <c r="T2115" s="172"/>
      <c r="U2115" s="86"/>
      <c r="W2115" s="203" t="s">
        <v>1769</v>
      </c>
      <c r="X2115" s="204">
        <v>2561</v>
      </c>
      <c r="Y2115" s="3">
        <f t="shared" si="278"/>
        <v>0</v>
      </c>
      <c r="Z2115" s="206" t="s">
        <v>1769</v>
      </c>
      <c r="AA2115" s="222">
        <v>523</v>
      </c>
      <c r="AE2115" s="311" t="s">
        <v>9215</v>
      </c>
      <c r="AF2115" s="318">
        <v>1357.78</v>
      </c>
    </row>
    <row r="2116" spans="1:32" ht="15" hidden="1">
      <c r="A2116" s="87" t="s">
        <v>6901</v>
      </c>
      <c r="B2116" s="49" t="s">
        <v>4704</v>
      </c>
      <c r="C2116" s="73" t="s">
        <v>3249</v>
      </c>
      <c r="D2116" s="73" t="s">
        <v>2179</v>
      </c>
      <c r="E2116" s="73" t="s">
        <v>2115</v>
      </c>
      <c r="F2116" s="50">
        <v>3</v>
      </c>
      <c r="G2116" s="52" t="s">
        <v>2109</v>
      </c>
      <c r="H2116" s="53" t="s">
        <v>1762</v>
      </c>
      <c r="I2116" s="232">
        <v>19072</v>
      </c>
      <c r="J2116" s="230">
        <v>2443</v>
      </c>
      <c r="K2116" s="231">
        <v>610</v>
      </c>
      <c r="L2116" s="318">
        <v>1130.43</v>
      </c>
      <c r="M2116" s="33">
        <f t="shared" si="274"/>
        <v>3.19840604E-2</v>
      </c>
      <c r="N2116" s="33">
        <f t="shared" si="275"/>
        <v>6.9121537400000002E-2</v>
      </c>
      <c r="O2116" s="54">
        <f t="shared" si="276"/>
        <v>1.9226422999999999E-3</v>
      </c>
      <c r="P2116" s="29">
        <f t="shared" si="277"/>
        <v>432594</v>
      </c>
      <c r="Q2116" s="171"/>
      <c r="R2116" s="171"/>
      <c r="S2116" s="171"/>
      <c r="T2116" s="172"/>
      <c r="U2116" s="86"/>
      <c r="W2116" s="203" t="s">
        <v>1762</v>
      </c>
      <c r="X2116" s="204">
        <v>2443</v>
      </c>
      <c r="Y2116" s="3">
        <f t="shared" si="278"/>
        <v>0</v>
      </c>
      <c r="Z2116" s="206" t="s">
        <v>1762</v>
      </c>
      <c r="AA2116" s="222">
        <v>610</v>
      </c>
      <c r="AE2116" s="311" t="s">
        <v>9208</v>
      </c>
      <c r="AF2116" s="318">
        <v>1130.43</v>
      </c>
    </row>
    <row r="2117" spans="1:32" ht="15" hidden="1">
      <c r="A2117" s="87" t="s">
        <v>6902</v>
      </c>
      <c r="B2117" s="49" t="s">
        <v>4705</v>
      </c>
      <c r="C2117" s="73" t="s">
        <v>3249</v>
      </c>
      <c r="D2117" s="73" t="s">
        <v>2179</v>
      </c>
      <c r="E2117" s="73" t="s">
        <v>2120</v>
      </c>
      <c r="F2117" s="50">
        <v>3</v>
      </c>
      <c r="G2117" s="52" t="s">
        <v>2109</v>
      </c>
      <c r="H2117" s="53" t="s">
        <v>1770</v>
      </c>
      <c r="I2117" s="232">
        <v>16075</v>
      </c>
      <c r="J2117" s="230">
        <v>2160</v>
      </c>
      <c r="K2117" s="231">
        <v>352</v>
      </c>
      <c r="L2117" s="318">
        <v>1313.25</v>
      </c>
      <c r="M2117" s="33">
        <f t="shared" si="274"/>
        <v>2.1897356100000001E-2</v>
      </c>
      <c r="N2117" s="33">
        <f t="shared" si="275"/>
        <v>3.6016210999999999E-2</v>
      </c>
      <c r="O2117" s="54">
        <f t="shared" si="276"/>
        <v>1.0018048000000001E-3</v>
      </c>
      <c r="P2117" s="29">
        <f t="shared" si="277"/>
        <v>225406</v>
      </c>
      <c r="Q2117" s="171"/>
      <c r="R2117" s="171"/>
      <c r="S2117" s="171"/>
      <c r="T2117" s="172"/>
      <c r="U2117" s="86"/>
      <c r="W2117" s="203" t="s">
        <v>1770</v>
      </c>
      <c r="X2117" s="204">
        <v>2160</v>
      </c>
      <c r="Y2117" s="3">
        <f t="shared" si="278"/>
        <v>0</v>
      </c>
      <c r="Z2117" s="206" t="s">
        <v>1770</v>
      </c>
      <c r="AA2117" s="222">
        <v>352</v>
      </c>
      <c r="AE2117" s="311" t="s">
        <v>9216</v>
      </c>
      <c r="AF2117" s="318">
        <v>1313.25</v>
      </c>
    </row>
    <row r="2118" spans="1:32" ht="15" hidden="1">
      <c r="A2118" s="87" t="s">
        <v>6903</v>
      </c>
      <c r="B2118" s="49" t="s">
        <v>4706</v>
      </c>
      <c r="C2118" s="73" t="s">
        <v>3249</v>
      </c>
      <c r="D2118" s="73" t="s">
        <v>2179</v>
      </c>
      <c r="E2118" s="73" t="s">
        <v>2122</v>
      </c>
      <c r="F2118" s="50" t="s">
        <v>2119</v>
      </c>
      <c r="G2118" s="52" t="s">
        <v>2108</v>
      </c>
      <c r="H2118" s="53" t="s">
        <v>1771</v>
      </c>
      <c r="I2118" s="232">
        <v>11374</v>
      </c>
      <c r="J2118" s="230">
        <v>1817</v>
      </c>
      <c r="K2118" s="231">
        <v>44</v>
      </c>
      <c r="L2118" s="318">
        <v>2029.11</v>
      </c>
      <c r="M2118" s="33">
        <f t="shared" si="274"/>
        <v>3.8684718999999999E-3</v>
      </c>
      <c r="N2118" s="33">
        <f t="shared" si="275"/>
        <v>3.4640869000000002E-3</v>
      </c>
      <c r="O2118" s="54">
        <f t="shared" si="276"/>
        <v>9.6354900000000001E-5</v>
      </c>
      <c r="P2118" s="29">
        <f t="shared" si="277"/>
        <v>21679</v>
      </c>
      <c r="Q2118" s="171"/>
      <c r="R2118" s="171"/>
      <c r="S2118" s="171"/>
      <c r="T2118" s="172"/>
      <c r="U2118" s="86"/>
      <c r="W2118" s="203" t="s">
        <v>1771</v>
      </c>
      <c r="X2118" s="204">
        <v>1817</v>
      </c>
      <c r="Y2118" s="3">
        <f t="shared" si="278"/>
        <v>0</v>
      </c>
      <c r="Z2118" s="206" t="s">
        <v>1771</v>
      </c>
      <c r="AA2118" s="222">
        <v>44</v>
      </c>
      <c r="AE2118" s="311" t="s">
        <v>9217</v>
      </c>
      <c r="AF2118" s="318">
        <v>2029.11</v>
      </c>
    </row>
    <row r="2119" spans="1:32" ht="15" hidden="1">
      <c r="A2119" s="87" t="s">
        <v>6904</v>
      </c>
      <c r="B2119" s="49" t="s">
        <v>4707</v>
      </c>
      <c r="C2119" s="73" t="s">
        <v>3249</v>
      </c>
      <c r="D2119" s="73" t="s">
        <v>2179</v>
      </c>
      <c r="E2119" s="73" t="s">
        <v>2124</v>
      </c>
      <c r="F2119" s="50" t="s">
        <v>2119</v>
      </c>
      <c r="G2119" s="52" t="s">
        <v>2108</v>
      </c>
      <c r="H2119" s="53" t="s">
        <v>1772</v>
      </c>
      <c r="I2119" s="232">
        <v>6536</v>
      </c>
      <c r="J2119" s="230">
        <v>1021</v>
      </c>
      <c r="K2119" s="231">
        <v>67</v>
      </c>
      <c r="L2119" s="318">
        <v>1619.28</v>
      </c>
      <c r="M2119" s="33">
        <f t="shared" si="274"/>
        <v>1.02509179E-2</v>
      </c>
      <c r="N2119" s="33">
        <f t="shared" si="275"/>
        <v>6.4634820000000004E-3</v>
      </c>
      <c r="O2119" s="54">
        <f t="shared" si="276"/>
        <v>1.7978420000000001E-4</v>
      </c>
      <c r="P2119" s="29">
        <f t="shared" si="277"/>
        <v>40451</v>
      </c>
      <c r="Q2119" s="171"/>
      <c r="R2119" s="171"/>
      <c r="S2119" s="171"/>
      <c r="T2119" s="172"/>
      <c r="U2119" s="86"/>
      <c r="W2119" s="203" t="s">
        <v>1772</v>
      </c>
      <c r="X2119" s="204">
        <v>1021</v>
      </c>
      <c r="Y2119" s="3">
        <f t="shared" si="278"/>
        <v>0</v>
      </c>
      <c r="Z2119" s="206" t="s">
        <v>1772</v>
      </c>
      <c r="AA2119" s="222">
        <v>67</v>
      </c>
      <c r="AE2119" s="311" t="s">
        <v>9218</v>
      </c>
      <c r="AF2119" s="318">
        <v>1619.28</v>
      </c>
    </row>
    <row r="2120" spans="1:32" ht="15" hidden="1">
      <c r="A2120" s="87" t="s">
        <v>6905</v>
      </c>
      <c r="B2120" s="49" t="s">
        <v>4708</v>
      </c>
      <c r="C2120" s="73" t="s">
        <v>3249</v>
      </c>
      <c r="D2120" s="73" t="s">
        <v>2179</v>
      </c>
      <c r="E2120" s="73" t="s">
        <v>2126</v>
      </c>
      <c r="F2120" s="50">
        <v>3</v>
      </c>
      <c r="G2120" s="52" t="s">
        <v>2109</v>
      </c>
      <c r="H2120" s="53" t="s">
        <v>1773</v>
      </c>
      <c r="I2120" s="232">
        <v>7852</v>
      </c>
      <c r="J2120" s="230">
        <v>1081</v>
      </c>
      <c r="K2120" s="231">
        <v>70</v>
      </c>
      <c r="L2120" s="318">
        <v>1136.8800000000001</v>
      </c>
      <c r="M2120" s="33">
        <f t="shared" si="274"/>
        <v>8.9149260999999997E-3</v>
      </c>
      <c r="N2120" s="33">
        <f t="shared" si="275"/>
        <v>8.4767390000000005E-3</v>
      </c>
      <c r="O2120" s="54">
        <f t="shared" si="276"/>
        <v>2.3578370000000001E-4</v>
      </c>
      <c r="P2120" s="29">
        <f t="shared" si="277"/>
        <v>53051</v>
      </c>
      <c r="Q2120" s="171"/>
      <c r="R2120" s="171"/>
      <c r="S2120" s="171"/>
      <c r="T2120" s="172"/>
      <c r="U2120" s="86"/>
      <c r="W2120" s="203" t="s">
        <v>1773</v>
      </c>
      <c r="X2120" s="204">
        <v>1081</v>
      </c>
      <c r="Y2120" s="3">
        <f t="shared" si="278"/>
        <v>0</v>
      </c>
      <c r="Z2120" s="206" t="s">
        <v>1773</v>
      </c>
      <c r="AA2120" s="222">
        <v>70</v>
      </c>
      <c r="AE2120" s="311" t="s">
        <v>9219</v>
      </c>
      <c r="AF2120" s="318">
        <v>1136.8800000000001</v>
      </c>
    </row>
    <row r="2121" spans="1:32" ht="15" hidden="1">
      <c r="A2121" s="87" t="s">
        <v>6906</v>
      </c>
      <c r="B2121" s="49" t="s">
        <v>4709</v>
      </c>
      <c r="C2121" s="73" t="s">
        <v>3249</v>
      </c>
      <c r="D2121" s="73" t="s">
        <v>2179</v>
      </c>
      <c r="E2121" s="73" t="s">
        <v>2133</v>
      </c>
      <c r="F2121" s="50" t="s">
        <v>2119</v>
      </c>
      <c r="G2121" s="52" t="s">
        <v>2108</v>
      </c>
      <c r="H2121" s="53" t="s">
        <v>1774</v>
      </c>
      <c r="I2121" s="232">
        <v>7229</v>
      </c>
      <c r="J2121" s="230">
        <v>1131</v>
      </c>
      <c r="K2121" s="231">
        <v>104</v>
      </c>
      <c r="L2121" s="318">
        <v>1864.15</v>
      </c>
      <c r="M2121" s="33">
        <f t="shared" si="274"/>
        <v>1.43864988E-2</v>
      </c>
      <c r="N2121" s="33">
        <f t="shared" si="275"/>
        <v>8.7284445999999995E-3</v>
      </c>
      <c r="O2121" s="54">
        <f t="shared" si="276"/>
        <v>2.42785E-4</v>
      </c>
      <c r="P2121" s="29">
        <f t="shared" si="277"/>
        <v>54626</v>
      </c>
      <c r="Q2121" s="171"/>
      <c r="R2121" s="171"/>
      <c r="S2121" s="171"/>
      <c r="T2121" s="172"/>
      <c r="U2121" s="86"/>
      <c r="W2121" s="203" t="s">
        <v>1774</v>
      </c>
      <c r="X2121" s="204">
        <v>1131</v>
      </c>
      <c r="Y2121" s="3">
        <f t="shared" si="278"/>
        <v>0</v>
      </c>
      <c r="Z2121" s="206" t="s">
        <v>1774</v>
      </c>
      <c r="AA2121" s="222">
        <v>104</v>
      </c>
      <c r="AE2121" s="311" t="s">
        <v>9220</v>
      </c>
      <c r="AF2121" s="318">
        <v>1864.15</v>
      </c>
    </row>
    <row r="2122" spans="1:32" ht="15" hidden="1">
      <c r="A2122" s="87" t="s">
        <v>6907</v>
      </c>
      <c r="B2122" s="49" t="s">
        <v>4710</v>
      </c>
      <c r="C2122" s="73" t="s">
        <v>3249</v>
      </c>
      <c r="D2122" s="73" t="s">
        <v>2179</v>
      </c>
      <c r="E2122" s="73" t="s">
        <v>2157</v>
      </c>
      <c r="F2122" s="50" t="s">
        <v>2119</v>
      </c>
      <c r="G2122" s="52" t="s">
        <v>2108</v>
      </c>
      <c r="H2122" s="53" t="s">
        <v>3576</v>
      </c>
      <c r="I2122" s="232">
        <v>3270</v>
      </c>
      <c r="J2122" s="230">
        <v>409</v>
      </c>
      <c r="K2122" s="231">
        <v>67</v>
      </c>
      <c r="L2122" s="318">
        <v>1112.92</v>
      </c>
      <c r="M2122" s="33">
        <f t="shared" si="274"/>
        <v>2.0489296600000002E-2</v>
      </c>
      <c r="N2122" s="33">
        <f t="shared" si="275"/>
        <v>7.5298513999999999E-3</v>
      </c>
      <c r="O2122" s="54">
        <f t="shared" si="276"/>
        <v>2.0944569999999999E-4</v>
      </c>
      <c r="P2122" s="29">
        <f t="shared" si="277"/>
        <v>47125</v>
      </c>
      <c r="Q2122" s="171"/>
      <c r="R2122" s="171"/>
      <c r="S2122" s="171"/>
      <c r="T2122" s="172"/>
      <c r="U2122" s="86"/>
      <c r="W2122" s="203" t="s">
        <v>3576</v>
      </c>
      <c r="X2122" s="204">
        <v>409</v>
      </c>
      <c r="Y2122" s="3">
        <f t="shared" si="278"/>
        <v>0</v>
      </c>
      <c r="Z2122" s="206" t="s">
        <v>3576</v>
      </c>
      <c r="AA2122" s="222">
        <v>67</v>
      </c>
      <c r="AE2122" s="311" t="s">
        <v>8749</v>
      </c>
      <c r="AF2122" s="318">
        <v>1112.92</v>
      </c>
    </row>
    <row r="2123" spans="1:32" ht="15" hidden="1">
      <c r="A2123" s="87" t="s">
        <v>6908</v>
      </c>
      <c r="B2123" s="49" t="s">
        <v>4711</v>
      </c>
      <c r="C2123" s="50" t="s">
        <v>3249</v>
      </c>
      <c r="D2123" s="50" t="s">
        <v>2179</v>
      </c>
      <c r="E2123" s="50" t="s">
        <v>2159</v>
      </c>
      <c r="F2123" s="50">
        <v>3</v>
      </c>
      <c r="G2123" s="52" t="s">
        <v>2109</v>
      </c>
      <c r="H2123" s="53" t="s">
        <v>1775</v>
      </c>
      <c r="I2123" s="232">
        <v>13883</v>
      </c>
      <c r="J2123" s="230">
        <v>1937</v>
      </c>
      <c r="K2123" s="231">
        <v>71</v>
      </c>
      <c r="L2123" s="318">
        <v>1578.77</v>
      </c>
      <c r="M2123" s="33">
        <f t="shared" si="274"/>
        <v>5.1141683999999998E-3</v>
      </c>
      <c r="N2123" s="33">
        <f t="shared" si="275"/>
        <v>6.2745960999999999E-3</v>
      </c>
      <c r="O2123" s="54">
        <f t="shared" si="276"/>
        <v>1.7453029999999999E-4</v>
      </c>
      <c r="P2123" s="29">
        <f t="shared" si="277"/>
        <v>39269</v>
      </c>
      <c r="Q2123" s="171"/>
      <c r="R2123" s="171"/>
      <c r="S2123" s="171"/>
      <c r="T2123" s="172"/>
      <c r="U2123" s="86"/>
      <c r="W2123" s="203" t="s">
        <v>1775</v>
      </c>
      <c r="X2123" s="204">
        <v>1937</v>
      </c>
      <c r="Y2123" s="3">
        <f t="shared" si="278"/>
        <v>0</v>
      </c>
      <c r="Z2123" s="206" t="s">
        <v>1775</v>
      </c>
      <c r="AA2123" s="222">
        <v>71</v>
      </c>
      <c r="AE2123" s="311" t="s">
        <v>9221</v>
      </c>
      <c r="AF2123" s="318">
        <v>1578.77</v>
      </c>
    </row>
    <row r="2124" spans="1:32" ht="15" hidden="1">
      <c r="A2124" s="87" t="s">
        <v>6909</v>
      </c>
      <c r="B2124" s="49" t="s">
        <v>4712</v>
      </c>
      <c r="C2124" s="73" t="s">
        <v>3249</v>
      </c>
      <c r="D2124" s="73" t="s">
        <v>2179</v>
      </c>
      <c r="E2124" s="73" t="s">
        <v>2172</v>
      </c>
      <c r="F2124" s="50" t="s">
        <v>2119</v>
      </c>
      <c r="G2124" s="52" t="s">
        <v>2108</v>
      </c>
      <c r="H2124" s="53" t="s">
        <v>1776</v>
      </c>
      <c r="I2124" s="232">
        <v>8612</v>
      </c>
      <c r="J2124" s="230">
        <v>1194</v>
      </c>
      <c r="K2124" s="231">
        <v>190</v>
      </c>
      <c r="L2124" s="318">
        <v>1387.5</v>
      </c>
      <c r="M2124" s="33">
        <f t="shared" si="274"/>
        <v>2.20622387E-2</v>
      </c>
      <c r="N2124" s="33">
        <f t="shared" si="275"/>
        <v>1.8985450800000001E-2</v>
      </c>
      <c r="O2124" s="54">
        <f t="shared" si="276"/>
        <v>5.2808759999999999E-4</v>
      </c>
      <c r="P2124" s="29">
        <f t="shared" si="277"/>
        <v>118819</v>
      </c>
      <c r="Q2124" s="171"/>
      <c r="R2124" s="171"/>
      <c r="S2124" s="171"/>
      <c r="T2124" s="172"/>
      <c r="U2124" s="86"/>
      <c r="W2124" s="203" t="s">
        <v>1776</v>
      </c>
      <c r="X2124" s="204">
        <v>1194</v>
      </c>
      <c r="Y2124" s="3">
        <f t="shared" si="278"/>
        <v>0</v>
      </c>
      <c r="Z2124" s="206" t="s">
        <v>1776</v>
      </c>
      <c r="AA2124" s="222">
        <v>190</v>
      </c>
      <c r="AE2124" s="311" t="s">
        <v>9222</v>
      </c>
      <c r="AF2124" s="318">
        <v>1387.5</v>
      </c>
    </row>
    <row r="2125" spans="1:32" ht="15" hidden="1">
      <c r="A2125" s="87" t="s">
        <v>6910</v>
      </c>
      <c r="B2125" s="49" t="s">
        <v>4713</v>
      </c>
      <c r="C2125" s="73" t="s">
        <v>3249</v>
      </c>
      <c r="D2125" s="73" t="s">
        <v>2179</v>
      </c>
      <c r="E2125" s="73" t="s">
        <v>2174</v>
      </c>
      <c r="F2125" s="50" t="s">
        <v>2119</v>
      </c>
      <c r="G2125" s="52" t="s">
        <v>2108</v>
      </c>
      <c r="H2125" s="53" t="s">
        <v>1777</v>
      </c>
      <c r="I2125" s="232">
        <v>8449</v>
      </c>
      <c r="J2125" s="230">
        <v>1256</v>
      </c>
      <c r="K2125" s="231">
        <v>64</v>
      </c>
      <c r="L2125" s="318">
        <v>2430.11</v>
      </c>
      <c r="M2125" s="33">
        <f t="shared" si="274"/>
        <v>7.5748609E-3</v>
      </c>
      <c r="N2125" s="33">
        <f t="shared" si="275"/>
        <v>3.9150595E-3</v>
      </c>
      <c r="O2125" s="54">
        <f t="shared" si="276"/>
        <v>1.088988E-4</v>
      </c>
      <c r="P2125" s="29">
        <f t="shared" si="277"/>
        <v>24502</v>
      </c>
      <c r="Q2125" s="171"/>
      <c r="R2125" s="171"/>
      <c r="S2125" s="171"/>
      <c r="T2125" s="172"/>
      <c r="U2125" s="86"/>
      <c r="W2125" s="203" t="s">
        <v>1777</v>
      </c>
      <c r="X2125" s="204">
        <v>1256</v>
      </c>
      <c r="Y2125" s="3">
        <f t="shared" si="278"/>
        <v>0</v>
      </c>
      <c r="Z2125" s="206" t="s">
        <v>1777</v>
      </c>
      <c r="AA2125" s="222">
        <v>64</v>
      </c>
      <c r="AE2125" s="311" t="s">
        <v>9223</v>
      </c>
      <c r="AF2125" s="318">
        <v>2430.11</v>
      </c>
    </row>
    <row r="2126" spans="1:32" ht="15" hidden="1">
      <c r="A2126" s="87" t="s">
        <v>6911</v>
      </c>
      <c r="B2126" s="49" t="s">
        <v>4714</v>
      </c>
      <c r="C2126" s="73" t="s">
        <v>3249</v>
      </c>
      <c r="D2126" s="73" t="s">
        <v>2179</v>
      </c>
      <c r="E2126" s="73" t="s">
        <v>2175</v>
      </c>
      <c r="F2126" s="50" t="s">
        <v>2119</v>
      </c>
      <c r="G2126" s="52" t="s">
        <v>2108</v>
      </c>
      <c r="H2126" s="53" t="s">
        <v>1778</v>
      </c>
      <c r="I2126" s="232">
        <v>4191</v>
      </c>
      <c r="J2126" s="230">
        <v>627</v>
      </c>
      <c r="K2126" s="231">
        <v>123</v>
      </c>
      <c r="L2126" s="318">
        <v>1057.51</v>
      </c>
      <c r="M2126" s="33">
        <f t="shared" si="274"/>
        <v>2.9348604100000002E-2</v>
      </c>
      <c r="N2126" s="33">
        <f t="shared" si="275"/>
        <v>1.7400851700000001E-2</v>
      </c>
      <c r="O2126" s="54">
        <f t="shared" si="276"/>
        <v>4.8401139999999999E-4</v>
      </c>
      <c r="P2126" s="29">
        <f t="shared" si="277"/>
        <v>108902</v>
      </c>
      <c r="Q2126" s="171"/>
      <c r="R2126" s="171"/>
      <c r="S2126" s="171"/>
      <c r="T2126" s="172"/>
      <c r="U2126" s="86"/>
      <c r="W2126" s="203" t="s">
        <v>1778</v>
      </c>
      <c r="X2126" s="204">
        <v>627</v>
      </c>
      <c r="Y2126" s="3">
        <f t="shared" si="278"/>
        <v>0</v>
      </c>
      <c r="Z2126" s="206" t="s">
        <v>1778</v>
      </c>
      <c r="AA2126" s="222">
        <v>123</v>
      </c>
      <c r="AE2126" s="311" t="s">
        <v>9224</v>
      </c>
      <c r="AF2126" s="318">
        <v>1057.51</v>
      </c>
    </row>
    <row r="2127" spans="1:32" ht="15" hidden="1">
      <c r="A2127" s="87" t="s">
        <v>6912</v>
      </c>
      <c r="B2127" s="49" t="s">
        <v>4715</v>
      </c>
      <c r="C2127" s="73" t="s">
        <v>3249</v>
      </c>
      <c r="D2127" s="73" t="s">
        <v>2211</v>
      </c>
      <c r="E2127" s="73" t="s">
        <v>2116</v>
      </c>
      <c r="F2127" s="50" t="s">
        <v>2117</v>
      </c>
      <c r="G2127" s="52" t="s">
        <v>2107</v>
      </c>
      <c r="H2127" s="53" t="s">
        <v>1779</v>
      </c>
      <c r="I2127" s="232">
        <v>33248</v>
      </c>
      <c r="J2127" s="230">
        <v>4216</v>
      </c>
      <c r="K2127" s="231">
        <v>537</v>
      </c>
      <c r="L2127" s="318">
        <v>1363.84</v>
      </c>
      <c r="M2127" s="33">
        <f t="shared" si="274"/>
        <v>1.6151347399999998E-2</v>
      </c>
      <c r="N2127" s="33">
        <f t="shared" si="275"/>
        <v>4.9928203099999999E-2</v>
      </c>
      <c r="O2127" s="54">
        <f t="shared" si="276"/>
        <v>1.3887723E-3</v>
      </c>
      <c r="P2127" s="29">
        <f t="shared" si="277"/>
        <v>312473</v>
      </c>
      <c r="Q2127" s="171"/>
      <c r="R2127" s="171"/>
      <c r="S2127" s="171"/>
      <c r="T2127" s="172"/>
      <c r="U2127" s="86"/>
      <c r="W2127" s="203" t="s">
        <v>1779</v>
      </c>
      <c r="X2127" s="204">
        <v>4216</v>
      </c>
      <c r="Y2127" s="3">
        <f t="shared" si="278"/>
        <v>0</v>
      </c>
      <c r="Z2127" s="206" t="s">
        <v>1779</v>
      </c>
      <c r="AA2127" s="222">
        <v>537</v>
      </c>
      <c r="AE2127" s="311" t="s">
        <v>9225</v>
      </c>
      <c r="AF2127" s="318">
        <v>1363.84</v>
      </c>
    </row>
    <row r="2128" spans="1:32" ht="15" hidden="1">
      <c r="A2128" s="87" t="s">
        <v>6913</v>
      </c>
      <c r="B2128" s="49" t="s">
        <v>4716</v>
      </c>
      <c r="C2128" s="73" t="s">
        <v>3249</v>
      </c>
      <c r="D2128" s="73" t="s">
        <v>2211</v>
      </c>
      <c r="E2128" s="73" t="s">
        <v>2115</v>
      </c>
      <c r="F2128" s="50" t="s">
        <v>2119</v>
      </c>
      <c r="G2128" s="52" t="s">
        <v>2108</v>
      </c>
      <c r="H2128" s="53" t="s">
        <v>1780</v>
      </c>
      <c r="I2128" s="232">
        <v>4394</v>
      </c>
      <c r="J2128" s="230">
        <v>613</v>
      </c>
      <c r="K2128" s="231">
        <v>133</v>
      </c>
      <c r="L2128" s="318">
        <v>1199.5</v>
      </c>
      <c r="M2128" s="33">
        <f t="shared" si="274"/>
        <v>3.0268547999999999E-2</v>
      </c>
      <c r="N2128" s="33">
        <f t="shared" si="275"/>
        <v>1.54686285E-2</v>
      </c>
      <c r="O2128" s="54">
        <f t="shared" si="276"/>
        <v>4.3026579999999999E-4</v>
      </c>
      <c r="P2128" s="29">
        <f t="shared" si="277"/>
        <v>96809</v>
      </c>
      <c r="Q2128" s="171"/>
      <c r="R2128" s="171"/>
      <c r="S2128" s="171"/>
      <c r="T2128" s="172"/>
      <c r="U2128" s="86"/>
      <c r="W2128" s="203" t="s">
        <v>1780</v>
      </c>
      <c r="X2128" s="204">
        <v>613</v>
      </c>
      <c r="Y2128" s="3">
        <f t="shared" si="278"/>
        <v>0</v>
      </c>
      <c r="Z2128" s="206" t="s">
        <v>1780</v>
      </c>
      <c r="AA2128" s="222">
        <v>133</v>
      </c>
      <c r="AE2128" s="311" t="s">
        <v>9226</v>
      </c>
      <c r="AF2128" s="318">
        <v>1199.5</v>
      </c>
    </row>
    <row r="2129" spans="1:32" ht="15" hidden="1">
      <c r="A2129" s="87" t="s">
        <v>6914</v>
      </c>
      <c r="B2129" s="49" t="s">
        <v>4717</v>
      </c>
      <c r="C2129" s="73" t="s">
        <v>3249</v>
      </c>
      <c r="D2129" s="73" t="s">
        <v>2211</v>
      </c>
      <c r="E2129" s="73" t="s">
        <v>2120</v>
      </c>
      <c r="F2129" s="50" t="s">
        <v>2119</v>
      </c>
      <c r="G2129" s="52" t="s">
        <v>2108</v>
      </c>
      <c r="H2129" s="53" t="s">
        <v>1781</v>
      </c>
      <c r="I2129" s="232">
        <v>5735</v>
      </c>
      <c r="J2129" s="230">
        <v>936</v>
      </c>
      <c r="K2129" s="231">
        <v>214</v>
      </c>
      <c r="L2129" s="318">
        <v>1004.14</v>
      </c>
      <c r="M2129" s="33">
        <f t="shared" si="274"/>
        <v>3.7314734000000002E-2</v>
      </c>
      <c r="N2129" s="33">
        <f t="shared" si="275"/>
        <v>3.4782591000000002E-2</v>
      </c>
      <c r="O2129" s="54">
        <f t="shared" si="276"/>
        <v>9.6749119999999997E-4</v>
      </c>
      <c r="P2129" s="29">
        <f t="shared" si="277"/>
        <v>217685</v>
      </c>
      <c r="Q2129" s="171"/>
      <c r="R2129" s="171"/>
      <c r="S2129" s="171"/>
      <c r="T2129" s="172"/>
      <c r="U2129" s="86"/>
      <c r="W2129" s="203" t="s">
        <v>1781</v>
      </c>
      <c r="X2129" s="204">
        <v>936</v>
      </c>
      <c r="Y2129" s="3">
        <f t="shared" si="278"/>
        <v>0</v>
      </c>
      <c r="Z2129" s="206" t="s">
        <v>1781</v>
      </c>
      <c r="AA2129" s="222">
        <v>214</v>
      </c>
      <c r="AE2129" s="311" t="s">
        <v>9227</v>
      </c>
      <c r="AF2129" s="318">
        <v>1004.14</v>
      </c>
    </row>
    <row r="2130" spans="1:32" ht="15" hidden="1">
      <c r="A2130" s="87" t="s">
        <v>6915</v>
      </c>
      <c r="B2130" s="49" t="s">
        <v>4718</v>
      </c>
      <c r="C2130" s="73" t="s">
        <v>3249</v>
      </c>
      <c r="D2130" s="73" t="s">
        <v>2211</v>
      </c>
      <c r="E2130" s="73" t="s">
        <v>2122</v>
      </c>
      <c r="F2130" s="50" t="s">
        <v>2119</v>
      </c>
      <c r="G2130" s="52" t="s">
        <v>2108</v>
      </c>
      <c r="H2130" s="53" t="s">
        <v>1782</v>
      </c>
      <c r="I2130" s="232">
        <v>4515</v>
      </c>
      <c r="J2130" s="230">
        <v>671</v>
      </c>
      <c r="K2130" s="231">
        <v>189</v>
      </c>
      <c r="L2130" s="318">
        <v>1121.99</v>
      </c>
      <c r="M2130" s="33">
        <f t="shared" si="274"/>
        <v>4.1860465100000001E-2</v>
      </c>
      <c r="N2130" s="33">
        <f t="shared" si="275"/>
        <v>2.5034422800000001E-2</v>
      </c>
      <c r="O2130" s="54">
        <f t="shared" si="276"/>
        <v>6.963421E-4</v>
      </c>
      <c r="P2130" s="29">
        <f t="shared" si="277"/>
        <v>156676</v>
      </c>
      <c r="Q2130" s="171"/>
      <c r="R2130" s="171"/>
      <c r="S2130" s="171"/>
      <c r="T2130" s="172"/>
      <c r="U2130" s="86"/>
      <c r="W2130" s="203" t="s">
        <v>1782</v>
      </c>
      <c r="X2130" s="204">
        <v>671</v>
      </c>
      <c r="Y2130" s="3">
        <f t="shared" si="278"/>
        <v>0</v>
      </c>
      <c r="Z2130" s="206" t="s">
        <v>1782</v>
      </c>
      <c r="AA2130" s="222">
        <v>189</v>
      </c>
      <c r="AE2130" s="311" t="s">
        <v>9228</v>
      </c>
      <c r="AF2130" s="318">
        <v>1121.99</v>
      </c>
    </row>
    <row r="2131" spans="1:32" ht="15" hidden="1">
      <c r="A2131" s="87" t="s">
        <v>6916</v>
      </c>
      <c r="B2131" s="49" t="s">
        <v>4719</v>
      </c>
      <c r="C2131" s="73" t="s">
        <v>3249</v>
      </c>
      <c r="D2131" s="73" t="s">
        <v>2211</v>
      </c>
      <c r="E2131" s="73" t="s">
        <v>2124</v>
      </c>
      <c r="F2131" s="50" t="s">
        <v>2119</v>
      </c>
      <c r="G2131" s="52" t="s">
        <v>2108</v>
      </c>
      <c r="H2131" s="53" t="s">
        <v>1783</v>
      </c>
      <c r="I2131" s="232">
        <v>6309</v>
      </c>
      <c r="J2131" s="230">
        <v>874</v>
      </c>
      <c r="K2131" s="231">
        <v>62</v>
      </c>
      <c r="L2131" s="318">
        <v>1296.57</v>
      </c>
      <c r="M2131" s="33">
        <f t="shared" si="274"/>
        <v>9.8272308999999992E-3</v>
      </c>
      <c r="N2131" s="33">
        <f t="shared" si="275"/>
        <v>6.6244010999999998E-3</v>
      </c>
      <c r="O2131" s="54">
        <f t="shared" si="276"/>
        <v>1.8426019999999999E-4</v>
      </c>
      <c r="P2131" s="29">
        <f t="shared" si="277"/>
        <v>41458</v>
      </c>
      <c r="Q2131" s="171"/>
      <c r="R2131" s="171"/>
      <c r="S2131" s="171"/>
      <c r="T2131" s="172"/>
      <c r="U2131" s="86"/>
      <c r="W2131" s="203" t="s">
        <v>1783</v>
      </c>
      <c r="X2131" s="204">
        <v>874</v>
      </c>
      <c r="Y2131" s="3">
        <f t="shared" si="278"/>
        <v>0</v>
      </c>
      <c r="Z2131" s="206" t="s">
        <v>1783</v>
      </c>
      <c r="AA2131" s="222">
        <v>62</v>
      </c>
      <c r="AE2131" s="311" t="s">
        <v>9229</v>
      </c>
      <c r="AF2131" s="318">
        <v>1296.57</v>
      </c>
    </row>
    <row r="2132" spans="1:32" ht="15" hidden="1">
      <c r="A2132" s="87" t="s">
        <v>6917</v>
      </c>
      <c r="B2132" s="49" t="s">
        <v>4720</v>
      </c>
      <c r="C2132" s="73" t="s">
        <v>3249</v>
      </c>
      <c r="D2132" s="73" t="s">
        <v>2211</v>
      </c>
      <c r="E2132" s="73" t="s">
        <v>2126</v>
      </c>
      <c r="F2132" s="50">
        <v>3</v>
      </c>
      <c r="G2132" s="52" t="s">
        <v>2109</v>
      </c>
      <c r="H2132" s="53" t="s">
        <v>1784</v>
      </c>
      <c r="I2132" s="232">
        <v>5594</v>
      </c>
      <c r="J2132" s="230">
        <v>826</v>
      </c>
      <c r="K2132" s="231">
        <v>178</v>
      </c>
      <c r="L2132" s="318">
        <v>1046.98</v>
      </c>
      <c r="M2132" s="33">
        <f t="shared" si="274"/>
        <v>3.1819806899999997E-2</v>
      </c>
      <c r="N2132" s="33">
        <f t="shared" si="275"/>
        <v>2.5103784600000002E-2</v>
      </c>
      <c r="O2132" s="54">
        <f t="shared" si="276"/>
        <v>6.9827140000000001E-4</v>
      </c>
      <c r="P2132" s="29">
        <f t="shared" si="277"/>
        <v>157111</v>
      </c>
      <c r="Q2132" s="171"/>
      <c r="R2132" s="171"/>
      <c r="S2132" s="171"/>
      <c r="T2132" s="172"/>
      <c r="U2132" s="86"/>
      <c r="W2132" s="203" t="s">
        <v>1784</v>
      </c>
      <c r="X2132" s="204">
        <v>826</v>
      </c>
      <c r="Y2132" s="3">
        <f t="shared" si="278"/>
        <v>0</v>
      </c>
      <c r="Z2132" s="206" t="s">
        <v>1784</v>
      </c>
      <c r="AA2132" s="222">
        <v>178</v>
      </c>
      <c r="AE2132" s="311" t="s">
        <v>9230</v>
      </c>
      <c r="AF2132" s="318">
        <v>1046.98</v>
      </c>
    </row>
    <row r="2133" spans="1:32" ht="15" hidden="1">
      <c r="A2133" s="87" t="s">
        <v>6918</v>
      </c>
      <c r="B2133" s="49" t="s">
        <v>4721</v>
      </c>
      <c r="C2133" s="73" t="s">
        <v>3249</v>
      </c>
      <c r="D2133" s="73" t="s">
        <v>2211</v>
      </c>
      <c r="E2133" s="73" t="s">
        <v>2133</v>
      </c>
      <c r="F2133" s="50">
        <v>3</v>
      </c>
      <c r="G2133" s="52" t="s">
        <v>2109</v>
      </c>
      <c r="H2133" s="53" t="s">
        <v>1785</v>
      </c>
      <c r="I2133" s="232">
        <v>5030</v>
      </c>
      <c r="J2133" s="230">
        <v>697</v>
      </c>
      <c r="K2133" s="231">
        <v>149</v>
      </c>
      <c r="L2133" s="318">
        <v>1195.08</v>
      </c>
      <c r="M2133" s="33">
        <f t="shared" si="274"/>
        <v>2.96222664E-2</v>
      </c>
      <c r="N2133" s="33">
        <f t="shared" si="275"/>
        <v>1.7276433099999999E-2</v>
      </c>
      <c r="O2133" s="54">
        <f t="shared" si="276"/>
        <v>4.8055059999999999E-4</v>
      </c>
      <c r="P2133" s="29">
        <f t="shared" si="277"/>
        <v>108123</v>
      </c>
      <c r="Q2133" s="171"/>
      <c r="R2133" s="171"/>
      <c r="S2133" s="171"/>
      <c r="T2133" s="172"/>
      <c r="U2133" s="86"/>
      <c r="W2133" s="203" t="s">
        <v>1785</v>
      </c>
      <c r="X2133" s="204">
        <v>697</v>
      </c>
      <c r="Y2133" s="3">
        <f t="shared" si="278"/>
        <v>0</v>
      </c>
      <c r="Z2133" s="206" t="s">
        <v>1785</v>
      </c>
      <c r="AA2133" s="222">
        <v>149</v>
      </c>
      <c r="AE2133" s="311" t="s">
        <v>9231</v>
      </c>
      <c r="AF2133" s="318">
        <v>1195.08</v>
      </c>
    </row>
    <row r="2134" spans="1:32" ht="15" hidden="1">
      <c r="A2134" s="87" t="s">
        <v>6919</v>
      </c>
      <c r="B2134" s="49" t="s">
        <v>4722</v>
      </c>
      <c r="C2134" s="73" t="s">
        <v>3249</v>
      </c>
      <c r="D2134" s="73" t="s">
        <v>2211</v>
      </c>
      <c r="E2134" s="73" t="s">
        <v>2157</v>
      </c>
      <c r="F2134" s="50">
        <v>3</v>
      </c>
      <c r="G2134" s="52" t="s">
        <v>2109</v>
      </c>
      <c r="H2134" s="53" t="s">
        <v>1786</v>
      </c>
      <c r="I2134" s="232">
        <v>24704</v>
      </c>
      <c r="J2134" s="230">
        <v>3449</v>
      </c>
      <c r="K2134" s="231">
        <v>818</v>
      </c>
      <c r="L2134" s="318">
        <v>1301.93</v>
      </c>
      <c r="M2134" s="33">
        <f t="shared" si="274"/>
        <v>3.31120466E-2</v>
      </c>
      <c r="N2134" s="33">
        <f t="shared" si="275"/>
        <v>8.7718578300000002E-2</v>
      </c>
      <c r="O2134" s="54">
        <f t="shared" si="276"/>
        <v>2.4399261999999999E-3</v>
      </c>
      <c r="P2134" s="29">
        <f t="shared" si="277"/>
        <v>548983</v>
      </c>
      <c r="Q2134" s="171"/>
      <c r="R2134" s="171"/>
      <c r="S2134" s="171"/>
      <c r="T2134" s="172"/>
      <c r="U2134" s="86"/>
      <c r="W2134" s="203" t="s">
        <v>1786</v>
      </c>
      <c r="X2134" s="204">
        <v>3449</v>
      </c>
      <c r="Y2134" s="3">
        <f t="shared" si="278"/>
        <v>0</v>
      </c>
      <c r="Z2134" s="206" t="s">
        <v>1786</v>
      </c>
      <c r="AA2134" s="222">
        <v>818</v>
      </c>
      <c r="AE2134" s="311" t="s">
        <v>9232</v>
      </c>
      <c r="AF2134" s="318">
        <v>1301.93</v>
      </c>
    </row>
    <row r="2135" spans="1:32" ht="15" hidden="1">
      <c r="A2135" s="87" t="s">
        <v>6920</v>
      </c>
      <c r="B2135" s="49" t="s">
        <v>4723</v>
      </c>
      <c r="C2135" s="73" t="s">
        <v>3249</v>
      </c>
      <c r="D2135" s="73" t="s">
        <v>2211</v>
      </c>
      <c r="E2135" s="73" t="s">
        <v>2159</v>
      </c>
      <c r="F2135" s="50" t="s">
        <v>2119</v>
      </c>
      <c r="G2135" s="52" t="s">
        <v>2108</v>
      </c>
      <c r="H2135" s="53" t="s">
        <v>1779</v>
      </c>
      <c r="I2135" s="232">
        <v>16078</v>
      </c>
      <c r="J2135" s="230">
        <v>2462</v>
      </c>
      <c r="K2135" s="231">
        <v>317</v>
      </c>
      <c r="L2135" s="318">
        <v>1493.82</v>
      </c>
      <c r="M2135" s="33">
        <f t="shared" si="274"/>
        <v>1.9716382599999999E-2</v>
      </c>
      <c r="N2135" s="33">
        <f t="shared" si="275"/>
        <v>3.2495035499999998E-2</v>
      </c>
      <c r="O2135" s="54">
        <f t="shared" si="276"/>
        <v>9.0386199999999996E-4</v>
      </c>
      <c r="P2135" s="29">
        <f t="shared" si="277"/>
        <v>203368</v>
      </c>
      <c r="Q2135" s="171"/>
      <c r="R2135" s="171"/>
      <c r="S2135" s="171"/>
      <c r="T2135" s="172"/>
      <c r="U2135" s="86"/>
      <c r="W2135" s="203" t="s">
        <v>1779</v>
      </c>
      <c r="X2135" s="204">
        <v>2462</v>
      </c>
      <c r="Y2135" s="3">
        <f t="shared" si="278"/>
        <v>0</v>
      </c>
      <c r="Z2135" s="206" t="s">
        <v>1779</v>
      </c>
      <c r="AA2135" s="222">
        <v>317</v>
      </c>
      <c r="AE2135" s="311" t="s">
        <v>9225</v>
      </c>
      <c r="AF2135" s="318">
        <v>1493.82</v>
      </c>
    </row>
    <row r="2136" spans="1:32" ht="15" hidden="1">
      <c r="A2136" s="87" t="s">
        <v>6921</v>
      </c>
      <c r="B2136" s="49" t="s">
        <v>4724</v>
      </c>
      <c r="C2136" s="73" t="s">
        <v>3249</v>
      </c>
      <c r="D2136" s="73" t="s">
        <v>2215</v>
      </c>
      <c r="E2136" s="73" t="s">
        <v>2116</v>
      </c>
      <c r="F2136" s="50">
        <v>3</v>
      </c>
      <c r="G2136" s="52" t="s">
        <v>2109</v>
      </c>
      <c r="H2136" s="53" t="s">
        <v>1787</v>
      </c>
      <c r="I2136" s="232">
        <v>11928</v>
      </c>
      <c r="J2136" s="230">
        <v>1762</v>
      </c>
      <c r="K2136" s="231">
        <v>473</v>
      </c>
      <c r="L2136" s="318">
        <v>847.49</v>
      </c>
      <c r="M2136" s="33">
        <f t="shared" ref="M2136:M2155" si="279" xml:space="preserve"> ROUNDDOWN(K2136/I2136,10)</f>
        <v>3.9654594199999997E-2</v>
      </c>
      <c r="N2136" s="33">
        <f t="shared" ref="N2136:N2155" si="280">ROUNDDOWN(J2136*M2136/L2136,10)</f>
        <v>8.2445096600000004E-2</v>
      </c>
      <c r="O2136" s="54">
        <f t="shared" ref="O2136:O2155" si="281">ROUNDDOWN(N2136/$N$2499,10)</f>
        <v>2.2932423000000001E-3</v>
      </c>
      <c r="P2136" s="29">
        <f t="shared" si="277"/>
        <v>515979</v>
      </c>
      <c r="Q2136" s="171"/>
      <c r="R2136" s="171"/>
      <c r="S2136" s="171"/>
      <c r="T2136" s="172"/>
      <c r="U2136" s="86"/>
      <c r="W2136" s="203" t="s">
        <v>1787</v>
      </c>
      <c r="X2136" s="204">
        <v>1762</v>
      </c>
      <c r="Y2136" s="3">
        <f t="shared" si="278"/>
        <v>0</v>
      </c>
      <c r="Z2136" s="206" t="s">
        <v>1787</v>
      </c>
      <c r="AA2136" s="222">
        <v>473</v>
      </c>
      <c r="AE2136" s="311" t="s">
        <v>9233</v>
      </c>
      <c r="AF2136" s="318">
        <v>847.49</v>
      </c>
    </row>
    <row r="2137" spans="1:32" ht="15" hidden="1">
      <c r="A2137" s="87" t="s">
        <v>6922</v>
      </c>
      <c r="B2137" s="49" t="s">
        <v>4725</v>
      </c>
      <c r="C2137" s="73" t="s">
        <v>3249</v>
      </c>
      <c r="D2137" s="73" t="s">
        <v>2215</v>
      </c>
      <c r="E2137" s="73" t="s">
        <v>2115</v>
      </c>
      <c r="F2137" s="50">
        <v>3</v>
      </c>
      <c r="G2137" s="52" t="s">
        <v>2109</v>
      </c>
      <c r="H2137" s="53" t="s">
        <v>1788</v>
      </c>
      <c r="I2137" s="232">
        <v>9203</v>
      </c>
      <c r="J2137" s="230">
        <v>1201</v>
      </c>
      <c r="K2137" s="231">
        <v>188</v>
      </c>
      <c r="L2137" s="318">
        <v>1711.2</v>
      </c>
      <c r="M2137" s="33">
        <f t="shared" si="279"/>
        <v>2.04281212E-2</v>
      </c>
      <c r="N2137" s="33">
        <f t="shared" si="280"/>
        <v>1.4337408499999999E-2</v>
      </c>
      <c r="O2137" s="54">
        <f t="shared" si="281"/>
        <v>3.988005E-4</v>
      </c>
      <c r="P2137" s="29">
        <f t="shared" si="277"/>
        <v>89730</v>
      </c>
      <c r="Q2137" s="171"/>
      <c r="R2137" s="171"/>
      <c r="S2137" s="171"/>
      <c r="T2137" s="172"/>
      <c r="U2137" s="86"/>
      <c r="W2137" s="203" t="s">
        <v>1788</v>
      </c>
      <c r="X2137" s="204">
        <v>1201</v>
      </c>
      <c r="Y2137" s="3">
        <f t="shared" si="278"/>
        <v>0</v>
      </c>
      <c r="Z2137" s="206" t="s">
        <v>1788</v>
      </c>
      <c r="AA2137" s="222">
        <v>188</v>
      </c>
      <c r="AE2137" s="311" t="s">
        <v>9234</v>
      </c>
      <c r="AF2137" s="318">
        <v>1711.2</v>
      </c>
    </row>
    <row r="2138" spans="1:32" ht="15" hidden="1">
      <c r="A2138" s="87" t="s">
        <v>6923</v>
      </c>
      <c r="B2138" s="49" t="s">
        <v>4726</v>
      </c>
      <c r="C2138" s="73" t="s">
        <v>3249</v>
      </c>
      <c r="D2138" s="73" t="s">
        <v>2215</v>
      </c>
      <c r="E2138" s="73" t="s">
        <v>2120</v>
      </c>
      <c r="F2138" s="50">
        <v>3</v>
      </c>
      <c r="G2138" s="52" t="s">
        <v>2109</v>
      </c>
      <c r="H2138" s="53" t="s">
        <v>1789</v>
      </c>
      <c r="I2138" s="232">
        <v>27911</v>
      </c>
      <c r="J2138" s="230">
        <v>4076</v>
      </c>
      <c r="K2138" s="231">
        <v>515</v>
      </c>
      <c r="L2138" s="318">
        <v>1213.8399999999999</v>
      </c>
      <c r="M2138" s="33">
        <f t="shared" si="279"/>
        <v>1.8451506499999999E-2</v>
      </c>
      <c r="N2138" s="33">
        <f t="shared" si="280"/>
        <v>6.1959023000000002E-2</v>
      </c>
      <c r="O2138" s="54">
        <f t="shared" si="281"/>
        <v>1.7234142E-3</v>
      </c>
      <c r="P2138" s="29">
        <f t="shared" si="277"/>
        <v>387768</v>
      </c>
      <c r="Q2138" s="171"/>
      <c r="R2138" s="171"/>
      <c r="S2138" s="171"/>
      <c r="T2138" s="172"/>
      <c r="U2138" s="86"/>
      <c r="W2138" s="203" t="s">
        <v>1789</v>
      </c>
      <c r="X2138" s="204">
        <v>4076</v>
      </c>
      <c r="Y2138" s="3">
        <f t="shared" si="278"/>
        <v>0</v>
      </c>
      <c r="Z2138" s="206" t="s">
        <v>1789</v>
      </c>
      <c r="AA2138" s="222">
        <v>515</v>
      </c>
      <c r="AE2138" s="311" t="s">
        <v>9235</v>
      </c>
      <c r="AF2138" s="318">
        <v>1213.8399999999999</v>
      </c>
    </row>
    <row r="2139" spans="1:32" ht="15" hidden="1">
      <c r="A2139" s="87" t="s">
        <v>6924</v>
      </c>
      <c r="B2139" s="49" t="s">
        <v>4727</v>
      </c>
      <c r="C2139" s="73" t="s">
        <v>3249</v>
      </c>
      <c r="D2139" s="73" t="s">
        <v>2215</v>
      </c>
      <c r="E2139" s="73" t="s">
        <v>2122</v>
      </c>
      <c r="F2139" s="50">
        <v>3</v>
      </c>
      <c r="G2139" s="52" t="s">
        <v>2109</v>
      </c>
      <c r="H2139" s="53" t="s">
        <v>1790</v>
      </c>
      <c r="I2139" s="232">
        <v>8253</v>
      </c>
      <c r="J2139" s="230">
        <v>1023</v>
      </c>
      <c r="K2139" s="231">
        <v>129</v>
      </c>
      <c r="L2139" s="318">
        <v>1354.78</v>
      </c>
      <c r="M2139" s="33">
        <f t="shared" si="279"/>
        <v>1.56306797E-2</v>
      </c>
      <c r="N2139" s="33">
        <f t="shared" si="280"/>
        <v>1.18027911E-2</v>
      </c>
      <c r="O2139" s="54">
        <f t="shared" si="281"/>
        <v>3.2829920000000001E-4</v>
      </c>
      <c r="P2139" s="29">
        <f t="shared" si="277"/>
        <v>73867</v>
      </c>
      <c r="Q2139" s="171"/>
      <c r="R2139" s="171"/>
      <c r="S2139" s="171"/>
      <c r="T2139" s="172"/>
      <c r="U2139" s="86"/>
      <c r="W2139" s="203" t="s">
        <v>1790</v>
      </c>
      <c r="X2139" s="204">
        <v>1023</v>
      </c>
      <c r="Y2139" s="3">
        <f t="shared" si="278"/>
        <v>0</v>
      </c>
      <c r="Z2139" s="206" t="s">
        <v>1790</v>
      </c>
      <c r="AA2139" s="222">
        <v>129</v>
      </c>
      <c r="AE2139" s="311" t="s">
        <v>9236</v>
      </c>
      <c r="AF2139" s="318">
        <v>1354.78</v>
      </c>
    </row>
    <row r="2140" spans="1:32" ht="15" hidden="1">
      <c r="A2140" s="87" t="s">
        <v>6925</v>
      </c>
      <c r="B2140" s="49" t="s">
        <v>4728</v>
      </c>
      <c r="C2140" s="50" t="s">
        <v>3249</v>
      </c>
      <c r="D2140" s="50" t="s">
        <v>2222</v>
      </c>
      <c r="E2140" s="50" t="s">
        <v>2116</v>
      </c>
      <c r="F2140" s="50" t="s">
        <v>2117</v>
      </c>
      <c r="G2140" s="52" t="s">
        <v>2107</v>
      </c>
      <c r="H2140" s="53" t="s">
        <v>1791</v>
      </c>
      <c r="I2140" s="232">
        <v>23817</v>
      </c>
      <c r="J2140" s="230">
        <v>2827</v>
      </c>
      <c r="K2140" s="231">
        <v>372</v>
      </c>
      <c r="L2140" s="318">
        <v>1304.6600000000001</v>
      </c>
      <c r="M2140" s="33">
        <f t="shared" si="279"/>
        <v>1.5619095600000001E-2</v>
      </c>
      <c r="N2140" s="33">
        <f t="shared" si="280"/>
        <v>3.3844207100000002E-2</v>
      </c>
      <c r="O2140" s="54">
        <f t="shared" si="281"/>
        <v>9.4138969999999996E-4</v>
      </c>
      <c r="P2140" s="29">
        <f t="shared" si="277"/>
        <v>211812</v>
      </c>
      <c r="Q2140" s="171"/>
      <c r="R2140" s="171"/>
      <c r="S2140" s="171"/>
      <c r="T2140" s="172"/>
      <c r="U2140" s="86"/>
      <c r="W2140" s="203" t="s">
        <v>1791</v>
      </c>
      <c r="X2140" s="204">
        <v>2827</v>
      </c>
      <c r="Y2140" s="3">
        <f t="shared" si="278"/>
        <v>0</v>
      </c>
      <c r="Z2140" s="206" t="s">
        <v>1791</v>
      </c>
      <c r="AA2140" s="222">
        <v>372</v>
      </c>
      <c r="AE2140" s="311" t="s">
        <v>9237</v>
      </c>
      <c r="AF2140" s="318">
        <v>1304.6600000000001</v>
      </c>
    </row>
    <row r="2141" spans="1:32" ht="15" hidden="1">
      <c r="A2141" s="87" t="s">
        <v>6926</v>
      </c>
      <c r="B2141" s="49" t="s">
        <v>4729</v>
      </c>
      <c r="C2141" s="73" t="s">
        <v>3249</v>
      </c>
      <c r="D2141" s="73" t="s">
        <v>2222</v>
      </c>
      <c r="E2141" s="73" t="s">
        <v>2115</v>
      </c>
      <c r="F2141" s="50" t="s">
        <v>2119</v>
      </c>
      <c r="G2141" s="52" t="s">
        <v>2108</v>
      </c>
      <c r="H2141" s="53" t="s">
        <v>1792</v>
      </c>
      <c r="I2141" s="232">
        <v>6652</v>
      </c>
      <c r="J2141" s="230">
        <v>960</v>
      </c>
      <c r="K2141" s="231">
        <v>110</v>
      </c>
      <c r="L2141" s="318">
        <v>958.87</v>
      </c>
      <c r="M2141" s="33">
        <f t="shared" si="279"/>
        <v>1.653638E-2</v>
      </c>
      <c r="N2141" s="33">
        <f t="shared" si="280"/>
        <v>1.6555867599999999E-2</v>
      </c>
      <c r="O2141" s="54">
        <f t="shared" si="281"/>
        <v>4.6050779999999998E-4</v>
      </c>
      <c r="P2141" s="29">
        <f t="shared" si="277"/>
        <v>103614</v>
      </c>
      <c r="Q2141" s="171"/>
      <c r="R2141" s="171"/>
      <c r="S2141" s="171"/>
      <c r="T2141" s="172"/>
      <c r="U2141" s="86"/>
      <c r="W2141" s="203" t="s">
        <v>1792</v>
      </c>
      <c r="X2141" s="204">
        <v>960</v>
      </c>
      <c r="Y2141" s="3">
        <f t="shared" si="278"/>
        <v>0</v>
      </c>
      <c r="Z2141" s="206" t="s">
        <v>1792</v>
      </c>
      <c r="AA2141" s="222">
        <v>110</v>
      </c>
      <c r="AE2141" s="311" t="s">
        <v>9238</v>
      </c>
      <c r="AF2141" s="318">
        <v>958.87</v>
      </c>
    </row>
    <row r="2142" spans="1:32" ht="15" hidden="1">
      <c r="A2142" s="87" t="s">
        <v>6927</v>
      </c>
      <c r="B2142" s="49" t="s">
        <v>4730</v>
      </c>
      <c r="C2142" s="73" t="s">
        <v>3249</v>
      </c>
      <c r="D2142" s="73" t="s">
        <v>2222</v>
      </c>
      <c r="E2142" s="73" t="s">
        <v>2120</v>
      </c>
      <c r="F2142" s="50" t="s">
        <v>2119</v>
      </c>
      <c r="G2142" s="52" t="s">
        <v>2108</v>
      </c>
      <c r="H2142" s="53" t="s">
        <v>1793</v>
      </c>
      <c r="I2142" s="232">
        <v>3682</v>
      </c>
      <c r="J2142" s="230">
        <v>528</v>
      </c>
      <c r="K2142" s="231">
        <v>47</v>
      </c>
      <c r="L2142" s="318">
        <v>1805.72</v>
      </c>
      <c r="M2142" s="33">
        <f t="shared" si="279"/>
        <v>1.27648017E-2</v>
      </c>
      <c r="N2142" s="33">
        <f t="shared" si="280"/>
        <v>3.7324808000000001E-3</v>
      </c>
      <c r="O2142" s="54">
        <f t="shared" si="281"/>
        <v>1.038203E-4</v>
      </c>
      <c r="P2142" s="29">
        <f t="shared" si="277"/>
        <v>23359</v>
      </c>
      <c r="Q2142" s="171"/>
      <c r="R2142" s="171"/>
      <c r="S2142" s="171"/>
      <c r="T2142" s="172"/>
      <c r="U2142" s="86"/>
      <c r="W2142" s="203" t="s">
        <v>1793</v>
      </c>
      <c r="X2142" s="204">
        <v>528</v>
      </c>
      <c r="Y2142" s="3">
        <f t="shared" si="278"/>
        <v>0</v>
      </c>
      <c r="Z2142" s="206" t="s">
        <v>1793</v>
      </c>
      <c r="AA2142" s="222">
        <v>47</v>
      </c>
      <c r="AE2142" s="311" t="s">
        <v>9239</v>
      </c>
      <c r="AF2142" s="318">
        <v>1805.72</v>
      </c>
    </row>
    <row r="2143" spans="1:32" ht="15" hidden="1">
      <c r="A2143" s="87" t="s">
        <v>6928</v>
      </c>
      <c r="B2143" s="49" t="s">
        <v>4731</v>
      </c>
      <c r="C2143" s="73" t="s">
        <v>3249</v>
      </c>
      <c r="D2143" s="73" t="s">
        <v>2222</v>
      </c>
      <c r="E2143" s="73" t="s">
        <v>2122</v>
      </c>
      <c r="F2143" s="50">
        <v>3</v>
      </c>
      <c r="G2143" s="52" t="s">
        <v>2109</v>
      </c>
      <c r="H2143" s="53" t="s">
        <v>1794</v>
      </c>
      <c r="I2143" s="232">
        <v>5391</v>
      </c>
      <c r="J2143" s="230">
        <v>797</v>
      </c>
      <c r="K2143" s="231">
        <v>94</v>
      </c>
      <c r="L2143" s="318">
        <v>1423.43</v>
      </c>
      <c r="M2143" s="33">
        <f t="shared" si="279"/>
        <v>1.7436468100000001E-2</v>
      </c>
      <c r="N2143" s="33">
        <f t="shared" si="280"/>
        <v>9.7629423000000007E-3</v>
      </c>
      <c r="O2143" s="54">
        <f t="shared" si="281"/>
        <v>2.7156000000000001E-4</v>
      </c>
      <c r="P2143" s="29">
        <f t="shared" si="277"/>
        <v>61101</v>
      </c>
      <c r="Q2143" s="171"/>
      <c r="R2143" s="171"/>
      <c r="S2143" s="171"/>
      <c r="T2143" s="172"/>
      <c r="U2143" s="86"/>
      <c r="W2143" s="203" t="s">
        <v>1794</v>
      </c>
      <c r="X2143" s="204">
        <v>797</v>
      </c>
      <c r="Y2143" s="3">
        <f t="shared" si="278"/>
        <v>0</v>
      </c>
      <c r="Z2143" s="206" t="s">
        <v>1794</v>
      </c>
      <c r="AA2143" s="222">
        <v>94</v>
      </c>
      <c r="AE2143" s="311" t="s">
        <v>9240</v>
      </c>
      <c r="AF2143" s="318">
        <v>1423.43</v>
      </c>
    </row>
    <row r="2144" spans="1:32" ht="15" hidden="1">
      <c r="A2144" s="87" t="s">
        <v>6929</v>
      </c>
      <c r="B2144" s="49" t="s">
        <v>4732</v>
      </c>
      <c r="C2144" s="73" t="s">
        <v>3249</v>
      </c>
      <c r="D2144" s="73" t="s">
        <v>2222</v>
      </c>
      <c r="E2144" s="73" t="s">
        <v>2124</v>
      </c>
      <c r="F2144" s="50" t="s">
        <v>2119</v>
      </c>
      <c r="G2144" s="52" t="s">
        <v>2108</v>
      </c>
      <c r="H2144" s="53" t="s">
        <v>1795</v>
      </c>
      <c r="I2144" s="232">
        <v>5645</v>
      </c>
      <c r="J2144" s="230">
        <v>819</v>
      </c>
      <c r="K2144" s="231">
        <v>53</v>
      </c>
      <c r="L2144" s="318">
        <v>685.25</v>
      </c>
      <c r="M2144" s="33">
        <f t="shared" si="279"/>
        <v>9.3888396000000006E-3</v>
      </c>
      <c r="N2144" s="33">
        <f t="shared" si="280"/>
        <v>1.1221393099999999E-2</v>
      </c>
      <c r="O2144" s="54">
        <f t="shared" si="281"/>
        <v>3.1212729999999998E-4</v>
      </c>
      <c r="P2144" s="29">
        <f t="shared" si="277"/>
        <v>70228</v>
      </c>
      <c r="Q2144" s="171"/>
      <c r="R2144" s="171"/>
      <c r="S2144" s="171"/>
      <c r="T2144" s="172"/>
      <c r="U2144" s="86"/>
      <c r="W2144" s="203" t="s">
        <v>1795</v>
      </c>
      <c r="X2144" s="204">
        <v>819</v>
      </c>
      <c r="Y2144" s="3">
        <f t="shared" si="278"/>
        <v>0</v>
      </c>
      <c r="Z2144" s="206" t="s">
        <v>1795</v>
      </c>
      <c r="AA2144" s="222">
        <v>53</v>
      </c>
      <c r="AE2144" s="311" t="s">
        <v>9241</v>
      </c>
      <c r="AF2144" s="318">
        <v>685.25</v>
      </c>
    </row>
    <row r="2145" spans="1:32" ht="15" hidden="1">
      <c r="A2145" s="87" t="s">
        <v>6930</v>
      </c>
      <c r="B2145" s="49" t="s">
        <v>4733</v>
      </c>
      <c r="C2145" s="50" t="s">
        <v>3249</v>
      </c>
      <c r="D2145" s="50" t="s">
        <v>2222</v>
      </c>
      <c r="E2145" s="50" t="s">
        <v>2126</v>
      </c>
      <c r="F2145" s="50" t="s">
        <v>2119</v>
      </c>
      <c r="G2145" s="52" t="s">
        <v>2108</v>
      </c>
      <c r="H2145" s="53" t="s">
        <v>1791</v>
      </c>
      <c r="I2145" s="232">
        <v>12755</v>
      </c>
      <c r="J2145" s="230">
        <v>2143</v>
      </c>
      <c r="K2145" s="231">
        <v>143</v>
      </c>
      <c r="L2145" s="318">
        <v>1386.34</v>
      </c>
      <c r="M2145" s="33">
        <f t="shared" si="279"/>
        <v>1.12112896E-2</v>
      </c>
      <c r="N2145" s="33">
        <f t="shared" si="280"/>
        <v>1.7330376099999999E-2</v>
      </c>
      <c r="O2145" s="54">
        <f t="shared" si="281"/>
        <v>4.8205109999999998E-4</v>
      </c>
      <c r="P2145" s="29">
        <f t="shared" si="277"/>
        <v>108461</v>
      </c>
      <c r="Q2145" s="171"/>
      <c r="R2145" s="171"/>
      <c r="S2145" s="171"/>
      <c r="T2145" s="172"/>
      <c r="U2145" s="86"/>
      <c r="W2145" s="203" t="s">
        <v>1791</v>
      </c>
      <c r="X2145" s="204">
        <v>2143</v>
      </c>
      <c r="Y2145" s="3">
        <f t="shared" si="278"/>
        <v>0</v>
      </c>
      <c r="Z2145" s="206" t="s">
        <v>1791</v>
      </c>
      <c r="AA2145" s="222">
        <v>143</v>
      </c>
      <c r="AE2145" s="311" t="s">
        <v>9237</v>
      </c>
      <c r="AF2145" s="318">
        <v>1386.34</v>
      </c>
    </row>
    <row r="2146" spans="1:32" ht="15" hidden="1">
      <c r="A2146" s="87" t="s">
        <v>6931</v>
      </c>
      <c r="B2146" s="49" t="s">
        <v>4734</v>
      </c>
      <c r="C2146" s="73" t="s">
        <v>3249</v>
      </c>
      <c r="D2146" s="73" t="s">
        <v>2222</v>
      </c>
      <c r="E2146" s="73" t="s">
        <v>2133</v>
      </c>
      <c r="F2146" s="50" t="s">
        <v>2119</v>
      </c>
      <c r="G2146" s="52" t="s">
        <v>2108</v>
      </c>
      <c r="H2146" s="53" t="s">
        <v>1767</v>
      </c>
      <c r="I2146" s="232">
        <v>5970</v>
      </c>
      <c r="J2146" s="230">
        <v>825</v>
      </c>
      <c r="K2146" s="231">
        <v>70</v>
      </c>
      <c r="L2146" s="318">
        <v>1339.84</v>
      </c>
      <c r="M2146" s="33">
        <f t="shared" si="279"/>
        <v>1.1725293100000001E-2</v>
      </c>
      <c r="N2146" s="33">
        <f t="shared" si="280"/>
        <v>7.2197924999999998E-3</v>
      </c>
      <c r="O2146" s="54">
        <f t="shared" si="281"/>
        <v>2.008213E-4</v>
      </c>
      <c r="P2146" s="29">
        <f t="shared" si="277"/>
        <v>45184</v>
      </c>
      <c r="Q2146" s="171"/>
      <c r="R2146" s="171"/>
      <c r="S2146" s="171"/>
      <c r="T2146" s="172"/>
      <c r="U2146" s="86"/>
      <c r="W2146" s="203" t="s">
        <v>1767</v>
      </c>
      <c r="X2146" s="204">
        <v>825</v>
      </c>
      <c r="Y2146" s="3">
        <f t="shared" si="278"/>
        <v>0</v>
      </c>
      <c r="Z2146" s="206" t="s">
        <v>1767</v>
      </c>
      <c r="AA2146" s="222">
        <v>70</v>
      </c>
      <c r="AE2146" s="311" t="s">
        <v>9213</v>
      </c>
      <c r="AF2146" s="318">
        <v>1339.84</v>
      </c>
    </row>
    <row r="2147" spans="1:32" ht="15" hidden="1">
      <c r="A2147" s="87" t="s">
        <v>6932</v>
      </c>
      <c r="B2147" s="49" t="s">
        <v>4735</v>
      </c>
      <c r="C2147" s="73" t="s">
        <v>3249</v>
      </c>
      <c r="D2147" s="73" t="s">
        <v>2222</v>
      </c>
      <c r="E2147" s="73" t="s">
        <v>2157</v>
      </c>
      <c r="F2147" s="50" t="s">
        <v>2119</v>
      </c>
      <c r="G2147" s="52" t="s">
        <v>2108</v>
      </c>
      <c r="H2147" s="53" t="s">
        <v>1796</v>
      </c>
      <c r="I2147" s="232">
        <v>6554</v>
      </c>
      <c r="J2147" s="230">
        <v>969</v>
      </c>
      <c r="K2147" s="231">
        <v>84</v>
      </c>
      <c r="L2147" s="318">
        <v>1397.1</v>
      </c>
      <c r="M2147" s="33">
        <f t="shared" si="279"/>
        <v>1.2816600500000001E-2</v>
      </c>
      <c r="N2147" s="33">
        <f t="shared" si="280"/>
        <v>8.8893320999999994E-3</v>
      </c>
      <c r="O2147" s="54">
        <f t="shared" si="281"/>
        <v>2.4726019999999997E-4</v>
      </c>
      <c r="P2147" s="29">
        <f t="shared" si="277"/>
        <v>55633</v>
      </c>
      <c r="Q2147" s="171"/>
      <c r="R2147" s="171"/>
      <c r="S2147" s="171"/>
      <c r="T2147" s="172"/>
      <c r="U2147" s="86"/>
      <c r="W2147" s="203" t="s">
        <v>1796</v>
      </c>
      <c r="X2147" s="204">
        <v>969</v>
      </c>
      <c r="Y2147" s="3">
        <f t="shared" si="278"/>
        <v>0</v>
      </c>
      <c r="Z2147" s="206" t="s">
        <v>1796</v>
      </c>
      <c r="AA2147" s="222">
        <v>84</v>
      </c>
      <c r="AE2147" s="311" t="s">
        <v>9242</v>
      </c>
      <c r="AF2147" s="318">
        <v>1397.1</v>
      </c>
    </row>
    <row r="2148" spans="1:32" ht="15" hidden="1">
      <c r="A2148" s="87" t="s">
        <v>6933</v>
      </c>
      <c r="B2148" s="49" t="s">
        <v>4736</v>
      </c>
      <c r="C2148" s="73" t="s">
        <v>3249</v>
      </c>
      <c r="D2148" s="73" t="s">
        <v>2228</v>
      </c>
      <c r="E2148" s="73" t="s">
        <v>2116</v>
      </c>
      <c r="F2148" s="50" t="s">
        <v>2119</v>
      </c>
      <c r="G2148" s="52" t="s">
        <v>2108</v>
      </c>
      <c r="H2148" s="53" t="s">
        <v>1797</v>
      </c>
      <c r="I2148" s="232">
        <v>3820</v>
      </c>
      <c r="J2148" s="230">
        <v>403</v>
      </c>
      <c r="K2148" s="231">
        <v>119</v>
      </c>
      <c r="L2148" s="318">
        <v>811.18</v>
      </c>
      <c r="M2148" s="33">
        <f t="shared" si="279"/>
        <v>3.1151832399999999E-2</v>
      </c>
      <c r="N2148" s="33">
        <f t="shared" si="280"/>
        <v>1.54764521E-2</v>
      </c>
      <c r="O2148" s="54">
        <f t="shared" si="281"/>
        <v>4.3048350000000001E-4</v>
      </c>
      <c r="P2148" s="29">
        <f t="shared" si="277"/>
        <v>96858</v>
      </c>
      <c r="Q2148" s="171"/>
      <c r="R2148" s="171"/>
      <c r="S2148" s="171"/>
      <c r="T2148" s="172"/>
      <c r="U2148" s="86"/>
      <c r="W2148" s="203" t="s">
        <v>1797</v>
      </c>
      <c r="X2148" s="204">
        <v>403</v>
      </c>
      <c r="Y2148" s="3">
        <f t="shared" si="278"/>
        <v>0</v>
      </c>
      <c r="Z2148" s="206" t="s">
        <v>1797</v>
      </c>
      <c r="AA2148" s="222">
        <v>119</v>
      </c>
      <c r="AE2148" s="311" t="s">
        <v>9243</v>
      </c>
      <c r="AF2148" s="318">
        <v>811.18</v>
      </c>
    </row>
    <row r="2149" spans="1:32" ht="15" hidden="1">
      <c r="A2149" s="87" t="s">
        <v>6934</v>
      </c>
      <c r="B2149" s="49" t="s">
        <v>4737</v>
      </c>
      <c r="C2149" s="73" t="s">
        <v>3249</v>
      </c>
      <c r="D2149" s="73" t="s">
        <v>2228</v>
      </c>
      <c r="E2149" s="73" t="s">
        <v>2115</v>
      </c>
      <c r="F2149" s="50" t="s">
        <v>2119</v>
      </c>
      <c r="G2149" s="52" t="s">
        <v>2108</v>
      </c>
      <c r="H2149" s="53" t="s">
        <v>1798</v>
      </c>
      <c r="I2149" s="232">
        <v>3000</v>
      </c>
      <c r="J2149" s="230">
        <v>399</v>
      </c>
      <c r="K2149" s="231">
        <v>81</v>
      </c>
      <c r="L2149" s="318">
        <v>885.46</v>
      </c>
      <c r="M2149" s="33">
        <f t="shared" si="279"/>
        <v>2.7E-2</v>
      </c>
      <c r="N2149" s="33">
        <f t="shared" si="280"/>
        <v>1.21665574E-2</v>
      </c>
      <c r="O2149" s="54">
        <f t="shared" si="281"/>
        <v>3.3841749999999999E-4</v>
      </c>
      <c r="P2149" s="29">
        <f t="shared" si="277"/>
        <v>76143</v>
      </c>
      <c r="Q2149" s="171"/>
      <c r="R2149" s="171"/>
      <c r="S2149" s="171"/>
      <c r="T2149" s="172"/>
      <c r="U2149" s="86"/>
      <c r="W2149" s="203" t="s">
        <v>1798</v>
      </c>
      <c r="X2149" s="204">
        <v>399</v>
      </c>
      <c r="Y2149" s="3">
        <f t="shared" si="278"/>
        <v>0</v>
      </c>
      <c r="Z2149" s="206" t="s">
        <v>1798</v>
      </c>
      <c r="AA2149" s="222">
        <v>81</v>
      </c>
      <c r="AE2149" s="311" t="s">
        <v>9244</v>
      </c>
      <c r="AF2149" s="318">
        <v>885.46</v>
      </c>
    </row>
    <row r="2150" spans="1:32" ht="15" hidden="1">
      <c r="A2150" s="87" t="s">
        <v>6935</v>
      </c>
      <c r="B2150" s="49" t="s">
        <v>4738</v>
      </c>
      <c r="C2150" s="73" t="s">
        <v>3249</v>
      </c>
      <c r="D2150" s="73" t="s">
        <v>2228</v>
      </c>
      <c r="E2150" s="73" t="s">
        <v>2120</v>
      </c>
      <c r="F2150" s="50">
        <v>3</v>
      </c>
      <c r="G2150" s="52" t="s">
        <v>2109</v>
      </c>
      <c r="H2150" s="53" t="s">
        <v>1799</v>
      </c>
      <c r="I2150" s="232">
        <v>20331</v>
      </c>
      <c r="J2150" s="230">
        <v>2987</v>
      </c>
      <c r="K2150" s="231">
        <v>197</v>
      </c>
      <c r="L2150" s="318">
        <v>1210.79</v>
      </c>
      <c r="M2150" s="33">
        <f t="shared" si="279"/>
        <v>9.6896364999999995E-3</v>
      </c>
      <c r="N2150" s="33">
        <f t="shared" si="280"/>
        <v>2.3904181699999999E-2</v>
      </c>
      <c r="O2150" s="54">
        <f t="shared" si="281"/>
        <v>6.6490400000000002E-4</v>
      </c>
      <c r="P2150" s="29">
        <f t="shared" si="277"/>
        <v>149603</v>
      </c>
      <c r="Q2150" s="171"/>
      <c r="R2150" s="171"/>
      <c r="S2150" s="171"/>
      <c r="T2150" s="172"/>
      <c r="U2150" s="86"/>
      <c r="W2150" s="203" t="s">
        <v>1799</v>
      </c>
      <c r="X2150" s="204">
        <v>2987</v>
      </c>
      <c r="Y2150" s="3">
        <f t="shared" si="278"/>
        <v>0</v>
      </c>
      <c r="Z2150" s="206" t="s">
        <v>1799</v>
      </c>
      <c r="AA2150" s="222">
        <v>197</v>
      </c>
      <c r="AE2150" s="311" t="s">
        <v>9245</v>
      </c>
      <c r="AF2150" s="318">
        <v>1210.79</v>
      </c>
    </row>
    <row r="2151" spans="1:32" ht="15" hidden="1">
      <c r="A2151" s="87" t="s">
        <v>6936</v>
      </c>
      <c r="B2151" s="49" t="s">
        <v>4739</v>
      </c>
      <c r="C2151" s="73" t="s">
        <v>3249</v>
      </c>
      <c r="D2151" s="73" t="s">
        <v>2234</v>
      </c>
      <c r="E2151" s="73" t="s">
        <v>2116</v>
      </c>
      <c r="F2151" s="50" t="s">
        <v>2119</v>
      </c>
      <c r="G2151" s="52" t="s">
        <v>2108</v>
      </c>
      <c r="H2151" s="53" t="s">
        <v>1800</v>
      </c>
      <c r="I2151" s="232">
        <v>2915</v>
      </c>
      <c r="J2151" s="230">
        <v>385</v>
      </c>
      <c r="K2151" s="231">
        <v>82</v>
      </c>
      <c r="L2151" s="318">
        <v>948.05</v>
      </c>
      <c r="M2151" s="33">
        <f t="shared" si="279"/>
        <v>2.8130360199999999E-2</v>
      </c>
      <c r="N2151" s="33">
        <f t="shared" si="280"/>
        <v>1.14236471E-2</v>
      </c>
      <c r="O2151" s="54">
        <f t="shared" si="281"/>
        <v>3.1775310000000003E-4</v>
      </c>
      <c r="P2151" s="29">
        <f t="shared" si="277"/>
        <v>71494</v>
      </c>
      <c r="Q2151" s="171"/>
      <c r="R2151" s="171"/>
      <c r="S2151" s="171"/>
      <c r="T2151" s="172"/>
      <c r="U2151" s="86"/>
      <c r="W2151" s="203" t="s">
        <v>1800</v>
      </c>
      <c r="X2151" s="204">
        <v>385</v>
      </c>
      <c r="Y2151" s="3">
        <f t="shared" si="278"/>
        <v>0</v>
      </c>
      <c r="Z2151" s="206" t="s">
        <v>1800</v>
      </c>
      <c r="AA2151" s="222">
        <v>82</v>
      </c>
      <c r="AE2151" s="311" t="s">
        <v>9246</v>
      </c>
      <c r="AF2151" s="318">
        <v>948.05</v>
      </c>
    </row>
    <row r="2152" spans="1:32" ht="15" hidden="1">
      <c r="A2152" s="87" t="s">
        <v>6937</v>
      </c>
      <c r="B2152" s="49" t="s">
        <v>4740</v>
      </c>
      <c r="C2152" s="73" t="s">
        <v>3249</v>
      </c>
      <c r="D2152" s="73" t="s">
        <v>2234</v>
      </c>
      <c r="E2152" s="73" t="s">
        <v>2115</v>
      </c>
      <c r="F2152" s="50" t="s">
        <v>2119</v>
      </c>
      <c r="G2152" s="52" t="s">
        <v>2108</v>
      </c>
      <c r="H2152" s="53" t="s">
        <v>1801</v>
      </c>
      <c r="I2152" s="232">
        <v>3307</v>
      </c>
      <c r="J2152" s="230">
        <v>416</v>
      </c>
      <c r="K2152" s="231">
        <v>27</v>
      </c>
      <c r="L2152" s="318">
        <v>1096.1300000000001</v>
      </c>
      <c r="M2152" s="33">
        <f t="shared" si="279"/>
        <v>8.1644995000000001E-3</v>
      </c>
      <c r="N2152" s="33">
        <f t="shared" si="280"/>
        <v>3.0985664999999998E-3</v>
      </c>
      <c r="O2152" s="54">
        <f t="shared" si="281"/>
        <v>8.6187799999999995E-5</v>
      </c>
      <c r="P2152" s="29">
        <f t="shared" si="277"/>
        <v>19392</v>
      </c>
      <c r="Q2152" s="171"/>
      <c r="R2152" s="171"/>
      <c r="S2152" s="171"/>
      <c r="T2152" s="172"/>
      <c r="U2152" s="86"/>
      <c r="W2152" s="203" t="s">
        <v>1801</v>
      </c>
      <c r="X2152" s="204">
        <v>416</v>
      </c>
      <c r="Y2152" s="3">
        <f t="shared" si="278"/>
        <v>0</v>
      </c>
      <c r="Z2152" s="206" t="s">
        <v>1801</v>
      </c>
      <c r="AA2152" s="222">
        <v>27</v>
      </c>
      <c r="AE2152" s="311" t="s">
        <v>9247</v>
      </c>
      <c r="AF2152" s="318">
        <v>1096.1300000000001</v>
      </c>
    </row>
    <row r="2153" spans="1:32" ht="15" hidden="1">
      <c r="A2153" s="87" t="s">
        <v>6938</v>
      </c>
      <c r="B2153" s="49" t="s">
        <v>4741</v>
      </c>
      <c r="C2153" s="73" t="s">
        <v>3249</v>
      </c>
      <c r="D2153" s="73" t="s">
        <v>2234</v>
      </c>
      <c r="E2153" s="73" t="s">
        <v>2120</v>
      </c>
      <c r="F2153" s="50">
        <v>3</v>
      </c>
      <c r="G2153" s="52" t="s">
        <v>2109</v>
      </c>
      <c r="H2153" s="53" t="s">
        <v>1802</v>
      </c>
      <c r="I2153" s="232">
        <v>17056</v>
      </c>
      <c r="J2153" s="230">
        <v>2076</v>
      </c>
      <c r="K2153" s="231">
        <v>277</v>
      </c>
      <c r="L2153" s="318">
        <v>1263.6400000000001</v>
      </c>
      <c r="M2153" s="33">
        <f t="shared" si="279"/>
        <v>1.6240619099999999E-2</v>
      </c>
      <c r="N2153" s="33">
        <f t="shared" si="280"/>
        <v>2.6681274099999999E-2</v>
      </c>
      <c r="O2153" s="54">
        <f t="shared" si="281"/>
        <v>7.4214989999999998E-4</v>
      </c>
      <c r="P2153" s="29">
        <f t="shared" si="277"/>
        <v>166983</v>
      </c>
      <c r="Q2153" s="171"/>
      <c r="R2153" s="171"/>
      <c r="S2153" s="171"/>
      <c r="T2153" s="172"/>
      <c r="U2153" s="86"/>
      <c r="W2153" s="203" t="s">
        <v>1802</v>
      </c>
      <c r="X2153" s="204">
        <v>2076</v>
      </c>
      <c r="Y2153" s="3">
        <f t="shared" si="278"/>
        <v>0</v>
      </c>
      <c r="Z2153" s="206" t="s">
        <v>1802</v>
      </c>
      <c r="AA2153" s="222">
        <v>277</v>
      </c>
      <c r="AE2153" s="311" t="s">
        <v>9248</v>
      </c>
      <c r="AF2153" s="318">
        <v>1263.6400000000001</v>
      </c>
    </row>
    <row r="2154" spans="1:32" ht="15" hidden="1">
      <c r="A2154" s="87" t="s">
        <v>6939</v>
      </c>
      <c r="B2154" s="49" t="s">
        <v>4742</v>
      </c>
      <c r="C2154" s="73" t="s">
        <v>3249</v>
      </c>
      <c r="D2154" s="73" t="s">
        <v>2292</v>
      </c>
      <c r="E2154" s="73" t="s">
        <v>2116</v>
      </c>
      <c r="F2154" s="50" t="s">
        <v>2117</v>
      </c>
      <c r="G2154" s="52" t="s">
        <v>2107</v>
      </c>
      <c r="H2154" s="53" t="s">
        <v>1803</v>
      </c>
      <c r="I2154" s="232">
        <v>121191</v>
      </c>
      <c r="J2154" s="230">
        <v>15121</v>
      </c>
      <c r="K2154" s="231">
        <v>1311</v>
      </c>
      <c r="L2154" s="318">
        <v>1526.88</v>
      </c>
      <c r="M2154" s="33">
        <f t="shared" si="279"/>
        <v>1.0817634899999999E-2</v>
      </c>
      <c r="N2154" s="33">
        <f t="shared" si="280"/>
        <v>0.1071292159</v>
      </c>
      <c r="O2154" s="54">
        <f t="shared" si="281"/>
        <v>2.9798405999999999E-3</v>
      </c>
      <c r="P2154" s="29">
        <f t="shared" si="277"/>
        <v>670464</v>
      </c>
      <c r="Q2154" s="171"/>
      <c r="R2154" s="171"/>
      <c r="S2154" s="171"/>
      <c r="T2154" s="172"/>
      <c r="U2154" s="86"/>
      <c r="W2154" s="203" t="s">
        <v>1721</v>
      </c>
      <c r="X2154" s="204">
        <v>15121</v>
      </c>
      <c r="Y2154" s="3">
        <f t="shared" si="278"/>
        <v>0</v>
      </c>
      <c r="Z2154" s="206" t="s">
        <v>1803</v>
      </c>
      <c r="AA2154" s="222">
        <v>1311</v>
      </c>
      <c r="AE2154" s="311" t="s">
        <v>1721</v>
      </c>
      <c r="AF2154" s="318">
        <v>1526.88</v>
      </c>
    </row>
    <row r="2155" spans="1:32" ht="15.75" hidden="1" thickBot="1">
      <c r="A2155" s="109" t="s">
        <v>6940</v>
      </c>
      <c r="B2155" s="90" t="s">
        <v>4743</v>
      </c>
      <c r="C2155" s="120" t="s">
        <v>3249</v>
      </c>
      <c r="D2155" s="120" t="s">
        <v>2294</v>
      </c>
      <c r="E2155" s="120" t="s">
        <v>2116</v>
      </c>
      <c r="F2155" s="91" t="s">
        <v>2117</v>
      </c>
      <c r="G2155" s="92" t="s">
        <v>2107</v>
      </c>
      <c r="H2155" s="93" t="s">
        <v>1804</v>
      </c>
      <c r="I2155" s="233">
        <v>172993</v>
      </c>
      <c r="J2155" s="230">
        <v>21252</v>
      </c>
      <c r="K2155" s="231">
        <v>2359</v>
      </c>
      <c r="L2155" s="318">
        <v>1831.11</v>
      </c>
      <c r="M2155" s="95">
        <f t="shared" si="279"/>
        <v>1.36363899E-2</v>
      </c>
      <c r="N2155" s="95">
        <f t="shared" si="280"/>
        <v>0.1582649639</v>
      </c>
      <c r="O2155" s="96">
        <f t="shared" si="281"/>
        <v>4.4022011999999998E-3</v>
      </c>
      <c r="P2155" s="29">
        <f t="shared" si="277"/>
        <v>990495</v>
      </c>
      <c r="Q2155" s="171"/>
      <c r="R2155" s="171"/>
      <c r="S2155" s="171"/>
      <c r="T2155" s="172"/>
      <c r="U2155" s="86"/>
      <c r="W2155" s="203" t="s">
        <v>3792</v>
      </c>
      <c r="X2155" s="204">
        <v>21252</v>
      </c>
      <c r="Y2155" s="3">
        <f t="shared" si="278"/>
        <v>0</v>
      </c>
      <c r="Z2155" s="206" t="s">
        <v>1804</v>
      </c>
      <c r="AA2155" s="222">
        <v>2359</v>
      </c>
      <c r="AE2155" s="311" t="s">
        <v>3792</v>
      </c>
      <c r="AF2155" s="318">
        <v>1831.11</v>
      </c>
    </row>
    <row r="2156" spans="1:32" s="16" customFormat="1" ht="16.5" hidden="1" thickBot="1">
      <c r="A2156" s="118" t="s">
        <v>4983</v>
      </c>
      <c r="B2156" s="119"/>
      <c r="C2156" s="99">
        <v>28</v>
      </c>
      <c r="D2156" s="100" t="s">
        <v>1687</v>
      </c>
      <c r="E2156" s="101"/>
      <c r="F2156" s="101"/>
      <c r="G2156" s="102"/>
      <c r="H2156" s="103"/>
      <c r="I2156" s="104">
        <f>SUM(I2040:I2155)</f>
        <v>1436367</v>
      </c>
      <c r="J2156" s="104">
        <f>SUM(J2040:J2155)</f>
        <v>195882</v>
      </c>
      <c r="K2156" s="104">
        <f>SUM(K2040:K2155)</f>
        <v>28688</v>
      </c>
      <c r="L2156" s="105"/>
      <c r="M2156" s="105"/>
      <c r="N2156" s="105"/>
      <c r="O2156" s="107"/>
      <c r="P2156" s="108">
        <f t="shared" ref="P2156" si="282">SUM(P2040:P2155)</f>
        <v>19928951</v>
      </c>
      <c r="Q2156" s="108"/>
      <c r="R2156" s="108"/>
      <c r="S2156" s="108"/>
      <c r="T2156" s="108"/>
      <c r="U2156" s="108"/>
    </row>
    <row r="2157" spans="1:32" ht="15" hidden="1">
      <c r="A2157" s="110" t="s">
        <v>6941</v>
      </c>
      <c r="B2157" s="111" t="s">
        <v>4744</v>
      </c>
      <c r="C2157" s="112" t="s">
        <v>3266</v>
      </c>
      <c r="D2157" s="112" t="s">
        <v>2116</v>
      </c>
      <c r="E2157" s="112" t="s">
        <v>2116</v>
      </c>
      <c r="F2157" s="112" t="s">
        <v>2117</v>
      </c>
      <c r="G2157" s="113" t="s">
        <v>2107</v>
      </c>
      <c r="H2157" s="114" t="s">
        <v>1805</v>
      </c>
      <c r="I2157" s="217">
        <v>19063</v>
      </c>
      <c r="J2157" s="218">
        <v>2363</v>
      </c>
      <c r="K2157" s="219">
        <v>131</v>
      </c>
      <c r="L2157" s="318">
        <v>1388.33</v>
      </c>
      <c r="M2157" s="116">
        <f t="shared" ref="M2157:M2220" si="283" xml:space="preserve"> ROUNDDOWN(K2157/I2157,10)</f>
        <v>6.8719508000000002E-3</v>
      </c>
      <c r="N2157" s="116">
        <f t="shared" ref="N2157:N2220" si="284">ROUNDDOWN(J2157*M2157/L2157,10)</f>
        <v>1.1696368800000001E-2</v>
      </c>
      <c r="O2157" s="117">
        <f t="shared" ref="O2157:O2220" si="285">ROUNDDOWN(N2157/$N$2499,10)</f>
        <v>3.2533900000000001E-4</v>
      </c>
      <c r="P2157" s="29">
        <f>ROUNDDOWN(225000000*O2157,0)</f>
        <v>73201</v>
      </c>
      <c r="Q2157" s="173"/>
      <c r="R2157" s="173"/>
      <c r="S2157" s="173"/>
      <c r="T2157" s="173"/>
      <c r="U2157" s="86"/>
      <c r="W2157" s="203" t="s">
        <v>1805</v>
      </c>
      <c r="X2157" s="204">
        <v>2363</v>
      </c>
      <c r="Y2157" s="3">
        <f>J2157-X2157</f>
        <v>0</v>
      </c>
      <c r="Z2157" s="206" t="s">
        <v>1805</v>
      </c>
      <c r="AA2157" s="215">
        <v>131</v>
      </c>
      <c r="AE2157" s="311" t="s">
        <v>9249</v>
      </c>
      <c r="AF2157" s="318">
        <v>1388.33</v>
      </c>
    </row>
    <row r="2158" spans="1:32" ht="15" hidden="1">
      <c r="A2158" s="87" t="s">
        <v>6942</v>
      </c>
      <c r="B2158" s="49" t="s">
        <v>4745</v>
      </c>
      <c r="C2158" s="50" t="s">
        <v>3266</v>
      </c>
      <c r="D2158" s="50" t="s">
        <v>2116</v>
      </c>
      <c r="E2158" s="50" t="s">
        <v>2115</v>
      </c>
      <c r="F2158" s="50" t="s">
        <v>2119</v>
      </c>
      <c r="G2158" s="52" t="s">
        <v>2108</v>
      </c>
      <c r="H2158" s="53" t="s">
        <v>1806</v>
      </c>
      <c r="I2158" s="220">
        <v>8442</v>
      </c>
      <c r="J2158" s="218">
        <v>1265</v>
      </c>
      <c r="K2158" s="219">
        <v>28</v>
      </c>
      <c r="L2158" s="318">
        <v>1664.72</v>
      </c>
      <c r="M2158" s="33">
        <f t="shared" si="283"/>
        <v>3.3167495000000001E-3</v>
      </c>
      <c r="N2158" s="33">
        <f t="shared" si="284"/>
        <v>2.5203565999999998E-3</v>
      </c>
      <c r="O2158" s="54">
        <f t="shared" si="285"/>
        <v>7.0104600000000006E-5</v>
      </c>
      <c r="P2158" s="29">
        <f t="shared" ref="P2158:P2221" si="286">ROUNDDOWN(225000000*O2158,0)</f>
        <v>15773</v>
      </c>
      <c r="Q2158" s="174"/>
      <c r="R2158" s="174"/>
      <c r="S2158" s="174"/>
      <c r="T2158" s="174"/>
      <c r="U2158" s="86"/>
      <c r="W2158" s="203" t="s">
        <v>1806</v>
      </c>
      <c r="X2158" s="204">
        <v>1265</v>
      </c>
      <c r="Y2158" s="3">
        <f t="shared" ref="Y2158:Y2221" si="287">J2158-X2158</f>
        <v>0</v>
      </c>
      <c r="Z2158" s="206" t="s">
        <v>1806</v>
      </c>
      <c r="AA2158" s="215">
        <v>28</v>
      </c>
      <c r="AE2158" s="311" t="s">
        <v>9250</v>
      </c>
      <c r="AF2158" s="318">
        <v>1664.72</v>
      </c>
    </row>
    <row r="2159" spans="1:32" ht="15" hidden="1">
      <c r="A2159" s="87" t="s">
        <v>6943</v>
      </c>
      <c r="B2159" s="49" t="s">
        <v>4746</v>
      </c>
      <c r="C2159" s="50" t="s">
        <v>3266</v>
      </c>
      <c r="D2159" s="50" t="s">
        <v>2116</v>
      </c>
      <c r="E2159" s="50" t="s">
        <v>2120</v>
      </c>
      <c r="F2159" s="50" t="s">
        <v>2119</v>
      </c>
      <c r="G2159" s="52" t="s">
        <v>2108</v>
      </c>
      <c r="H2159" s="53" t="s">
        <v>1805</v>
      </c>
      <c r="I2159" s="220">
        <v>5961</v>
      </c>
      <c r="J2159" s="218">
        <v>992</v>
      </c>
      <c r="K2159" s="219">
        <v>52</v>
      </c>
      <c r="L2159" s="318">
        <v>1744.59</v>
      </c>
      <c r="M2159" s="33">
        <f t="shared" si="283"/>
        <v>8.7233685000000002E-3</v>
      </c>
      <c r="N2159" s="33">
        <f t="shared" si="284"/>
        <v>4.9602379E-3</v>
      </c>
      <c r="O2159" s="54">
        <f t="shared" si="285"/>
        <v>1.3797089999999999E-4</v>
      </c>
      <c r="P2159" s="29">
        <f t="shared" si="286"/>
        <v>31043</v>
      </c>
      <c r="Q2159" s="174"/>
      <c r="R2159" s="174"/>
      <c r="S2159" s="174"/>
      <c r="T2159" s="174"/>
      <c r="U2159" s="86"/>
      <c r="W2159" s="203" t="s">
        <v>1805</v>
      </c>
      <c r="X2159" s="204">
        <v>992</v>
      </c>
      <c r="Y2159" s="3">
        <f t="shared" si="287"/>
        <v>0</v>
      </c>
      <c r="Z2159" s="206" t="s">
        <v>1805</v>
      </c>
      <c r="AA2159" s="215">
        <v>52</v>
      </c>
      <c r="AE2159" s="311" t="s">
        <v>9249</v>
      </c>
      <c r="AF2159" s="318">
        <v>1744.59</v>
      </c>
    </row>
    <row r="2160" spans="1:32" ht="15" hidden="1">
      <c r="A2160" s="87" t="s">
        <v>6944</v>
      </c>
      <c r="B2160" s="49" t="s">
        <v>4747</v>
      </c>
      <c r="C2160" s="50" t="s">
        <v>3266</v>
      </c>
      <c r="D2160" s="50" t="s">
        <v>2116</v>
      </c>
      <c r="E2160" s="50" t="s">
        <v>2122</v>
      </c>
      <c r="F2160" s="50">
        <v>3</v>
      </c>
      <c r="G2160" s="52" t="s">
        <v>2109</v>
      </c>
      <c r="H2160" s="53" t="s">
        <v>1807</v>
      </c>
      <c r="I2160" s="220">
        <v>6377</v>
      </c>
      <c r="J2160" s="218">
        <v>1043</v>
      </c>
      <c r="K2160" s="219">
        <v>188</v>
      </c>
      <c r="L2160" s="318">
        <v>2262.75</v>
      </c>
      <c r="M2160" s="33">
        <f t="shared" si="283"/>
        <v>2.9480947099999998E-2</v>
      </c>
      <c r="N2160" s="33">
        <f t="shared" si="284"/>
        <v>1.35890521E-2</v>
      </c>
      <c r="O2160" s="54">
        <f t="shared" si="285"/>
        <v>3.7798470000000001E-4</v>
      </c>
      <c r="P2160" s="29">
        <f t="shared" si="286"/>
        <v>85046</v>
      </c>
      <c r="Q2160" s="174"/>
      <c r="R2160" s="174"/>
      <c r="S2160" s="174"/>
      <c r="T2160" s="174"/>
      <c r="U2160" s="86"/>
      <c r="W2160" s="203" t="s">
        <v>1807</v>
      </c>
      <c r="X2160" s="204">
        <v>1043</v>
      </c>
      <c r="Y2160" s="3">
        <f t="shared" si="287"/>
        <v>0</v>
      </c>
      <c r="Z2160" s="206" t="s">
        <v>1807</v>
      </c>
      <c r="AA2160" s="215">
        <v>188</v>
      </c>
      <c r="AE2160" s="311" t="s">
        <v>9251</v>
      </c>
      <c r="AF2160" s="318">
        <v>2262.75</v>
      </c>
    </row>
    <row r="2161" spans="1:32" ht="15" hidden="1">
      <c r="A2161" s="87" t="s">
        <v>6945</v>
      </c>
      <c r="B2161" s="49" t="s">
        <v>4748</v>
      </c>
      <c r="C2161" s="50" t="s">
        <v>3266</v>
      </c>
      <c r="D2161" s="50" t="s">
        <v>2116</v>
      </c>
      <c r="E2161" s="50" t="s">
        <v>2124</v>
      </c>
      <c r="F2161" s="50">
        <v>3</v>
      </c>
      <c r="G2161" s="52" t="s">
        <v>2109</v>
      </c>
      <c r="H2161" s="53" t="s">
        <v>1808</v>
      </c>
      <c r="I2161" s="220">
        <v>7572</v>
      </c>
      <c r="J2161" s="218">
        <v>1245</v>
      </c>
      <c r="K2161" s="219">
        <v>58</v>
      </c>
      <c r="L2161" s="318">
        <v>966.72</v>
      </c>
      <c r="M2161" s="33">
        <f t="shared" si="283"/>
        <v>7.6597992000000002E-3</v>
      </c>
      <c r="N2161" s="33">
        <f t="shared" si="284"/>
        <v>9.8647487999999998E-3</v>
      </c>
      <c r="O2161" s="54">
        <f t="shared" si="285"/>
        <v>2.7439180000000002E-4</v>
      </c>
      <c r="P2161" s="29">
        <f t="shared" si="286"/>
        <v>61738</v>
      </c>
      <c r="Q2161" s="174"/>
      <c r="R2161" s="174"/>
      <c r="S2161" s="174"/>
      <c r="T2161" s="174"/>
      <c r="U2161" s="86"/>
      <c r="W2161" s="203" t="s">
        <v>1808</v>
      </c>
      <c r="X2161" s="204">
        <v>1245</v>
      </c>
      <c r="Y2161" s="3">
        <f t="shared" si="287"/>
        <v>0</v>
      </c>
      <c r="Z2161" s="206" t="s">
        <v>1808</v>
      </c>
      <c r="AA2161" s="215">
        <v>58</v>
      </c>
      <c r="AE2161" s="311" t="s">
        <v>9252</v>
      </c>
      <c r="AF2161" s="318">
        <v>966.72</v>
      </c>
    </row>
    <row r="2162" spans="1:32" ht="15" hidden="1">
      <c r="A2162" s="87" t="s">
        <v>6946</v>
      </c>
      <c r="B2162" s="49" t="s">
        <v>4749</v>
      </c>
      <c r="C2162" s="50" t="s">
        <v>3266</v>
      </c>
      <c r="D2162" s="50" t="s">
        <v>2115</v>
      </c>
      <c r="E2162" s="50" t="s">
        <v>2116</v>
      </c>
      <c r="F2162" s="50" t="s">
        <v>2117</v>
      </c>
      <c r="G2162" s="52" t="s">
        <v>2107</v>
      </c>
      <c r="H2162" s="53" t="s">
        <v>1809</v>
      </c>
      <c r="I2162" s="220">
        <v>10896</v>
      </c>
      <c r="J2162" s="218">
        <v>1345</v>
      </c>
      <c r="K2162" s="219">
        <v>203</v>
      </c>
      <c r="L2162" s="318">
        <v>1965.56</v>
      </c>
      <c r="M2162" s="33">
        <f t="shared" si="283"/>
        <v>1.86306901E-2</v>
      </c>
      <c r="N2162" s="33">
        <f t="shared" si="284"/>
        <v>1.2748671200000001E-2</v>
      </c>
      <c r="O2162" s="54">
        <f t="shared" si="285"/>
        <v>3.5460919999999999E-4</v>
      </c>
      <c r="P2162" s="29">
        <f t="shared" si="286"/>
        <v>79787</v>
      </c>
      <c r="Q2162" s="174"/>
      <c r="R2162" s="174"/>
      <c r="S2162" s="174"/>
      <c r="T2162" s="174"/>
      <c r="U2162" s="86"/>
      <c r="W2162" s="203" t="s">
        <v>1809</v>
      </c>
      <c r="X2162" s="204">
        <v>1345</v>
      </c>
      <c r="Y2162" s="3">
        <f t="shared" si="287"/>
        <v>0</v>
      </c>
      <c r="Z2162" s="206" t="s">
        <v>1809</v>
      </c>
      <c r="AA2162" s="215">
        <v>203</v>
      </c>
      <c r="AE2162" s="311" t="s">
        <v>9253</v>
      </c>
      <c r="AF2162" s="318">
        <v>1965.56</v>
      </c>
    </row>
    <row r="2163" spans="1:32" ht="15" hidden="1">
      <c r="A2163" s="87" t="s">
        <v>6947</v>
      </c>
      <c r="B2163" s="49" t="s">
        <v>4750</v>
      </c>
      <c r="C2163" s="50" t="s">
        <v>3266</v>
      </c>
      <c r="D2163" s="50" t="s">
        <v>2115</v>
      </c>
      <c r="E2163" s="50" t="s">
        <v>2115</v>
      </c>
      <c r="F2163" s="50" t="s">
        <v>2119</v>
      </c>
      <c r="G2163" s="52" t="s">
        <v>2108</v>
      </c>
      <c r="H2163" s="53" t="s">
        <v>1809</v>
      </c>
      <c r="I2163" s="220">
        <v>11429</v>
      </c>
      <c r="J2163" s="218">
        <v>1850</v>
      </c>
      <c r="K2163" s="219">
        <v>41</v>
      </c>
      <c r="L2163" s="318">
        <v>1029.7</v>
      </c>
      <c r="M2163" s="33">
        <f t="shared" si="283"/>
        <v>3.5873654E-3</v>
      </c>
      <c r="N2163" s="33">
        <f t="shared" si="284"/>
        <v>6.4452034000000002E-3</v>
      </c>
      <c r="O2163" s="54">
        <f t="shared" si="285"/>
        <v>1.7927580000000001E-4</v>
      </c>
      <c r="P2163" s="29">
        <f t="shared" si="286"/>
        <v>40337</v>
      </c>
      <c r="Q2163" s="174"/>
      <c r="R2163" s="174"/>
      <c r="S2163" s="174"/>
      <c r="T2163" s="174"/>
      <c r="U2163" s="86"/>
      <c r="W2163" s="203" t="s">
        <v>1809</v>
      </c>
      <c r="X2163" s="204">
        <v>1850</v>
      </c>
      <c r="Y2163" s="3">
        <f t="shared" si="287"/>
        <v>0</v>
      </c>
      <c r="Z2163" s="206" t="s">
        <v>1809</v>
      </c>
      <c r="AA2163" s="215">
        <v>41</v>
      </c>
      <c r="AE2163" s="311" t="s">
        <v>9253</v>
      </c>
      <c r="AF2163" s="318">
        <v>1029.7</v>
      </c>
    </row>
    <row r="2164" spans="1:32" ht="15" hidden="1">
      <c r="A2164" s="87" t="s">
        <v>6948</v>
      </c>
      <c r="B2164" s="49" t="s">
        <v>4751</v>
      </c>
      <c r="C2164" s="50" t="s">
        <v>3266</v>
      </c>
      <c r="D2164" s="50" t="s">
        <v>2115</v>
      </c>
      <c r="E2164" s="50" t="s">
        <v>2120</v>
      </c>
      <c r="F2164" s="50" t="s">
        <v>2119</v>
      </c>
      <c r="G2164" s="52" t="s">
        <v>2108</v>
      </c>
      <c r="H2164" s="53" t="s">
        <v>1810</v>
      </c>
      <c r="I2164" s="220">
        <v>5885</v>
      </c>
      <c r="J2164" s="218">
        <v>866</v>
      </c>
      <c r="K2164" s="219">
        <v>9</v>
      </c>
      <c r="L2164" s="318">
        <v>1005.16</v>
      </c>
      <c r="M2164" s="33">
        <f t="shared" si="283"/>
        <v>1.5293118000000001E-3</v>
      </c>
      <c r="N2164" s="33">
        <f t="shared" si="284"/>
        <v>1.3175852000000001E-3</v>
      </c>
      <c r="O2164" s="54">
        <f t="shared" si="285"/>
        <v>3.6649100000000001E-5</v>
      </c>
      <c r="P2164" s="29">
        <f t="shared" si="286"/>
        <v>8246</v>
      </c>
      <c r="Q2164" s="174"/>
      <c r="R2164" s="174"/>
      <c r="S2164" s="174"/>
      <c r="T2164" s="174"/>
      <c r="U2164" s="86"/>
      <c r="W2164" s="203" t="s">
        <v>1810</v>
      </c>
      <c r="X2164" s="204">
        <v>866</v>
      </c>
      <c r="Y2164" s="3">
        <f t="shared" si="287"/>
        <v>0</v>
      </c>
      <c r="Z2164" s="206" t="s">
        <v>1810</v>
      </c>
      <c r="AA2164" s="215">
        <v>9</v>
      </c>
      <c r="AE2164" s="311" t="s">
        <v>9254</v>
      </c>
      <c r="AF2164" s="318">
        <v>1005.16</v>
      </c>
    </row>
    <row r="2165" spans="1:32" ht="15" hidden="1">
      <c r="A2165" s="87" t="s">
        <v>6949</v>
      </c>
      <c r="B2165" s="49" t="s">
        <v>4752</v>
      </c>
      <c r="C2165" s="50" t="s">
        <v>3266</v>
      </c>
      <c r="D2165" s="50" t="s">
        <v>2115</v>
      </c>
      <c r="E2165" s="50" t="s">
        <v>2122</v>
      </c>
      <c r="F2165" s="50">
        <v>3</v>
      </c>
      <c r="G2165" s="52" t="s">
        <v>2109</v>
      </c>
      <c r="H2165" s="53" t="s">
        <v>1811</v>
      </c>
      <c r="I2165" s="220">
        <v>8780</v>
      </c>
      <c r="J2165" s="218">
        <v>1209</v>
      </c>
      <c r="K2165" s="219">
        <v>92</v>
      </c>
      <c r="L2165" s="318">
        <v>1179.0999999999999</v>
      </c>
      <c r="M2165" s="33">
        <f t="shared" si="283"/>
        <v>1.0478359899999999E-2</v>
      </c>
      <c r="N2165" s="33">
        <f t="shared" si="284"/>
        <v>1.07440735E-2</v>
      </c>
      <c r="O2165" s="54">
        <f t="shared" si="285"/>
        <v>2.9885049999999998E-4</v>
      </c>
      <c r="P2165" s="29">
        <f t="shared" si="286"/>
        <v>67241</v>
      </c>
      <c r="Q2165" s="174"/>
      <c r="R2165" s="174"/>
      <c r="S2165" s="174"/>
      <c r="T2165" s="174"/>
      <c r="U2165" s="86"/>
      <c r="W2165" s="203" t="s">
        <v>1811</v>
      </c>
      <c r="X2165" s="204">
        <v>1209</v>
      </c>
      <c r="Y2165" s="3">
        <f t="shared" si="287"/>
        <v>0</v>
      </c>
      <c r="Z2165" s="206" t="s">
        <v>1811</v>
      </c>
      <c r="AA2165" s="215">
        <v>92</v>
      </c>
      <c r="AE2165" s="311" t="s">
        <v>9255</v>
      </c>
      <c r="AF2165" s="318">
        <v>1179.0999999999999</v>
      </c>
    </row>
    <row r="2166" spans="1:32" ht="15" hidden="1">
      <c r="A2166" s="87" t="s">
        <v>6950</v>
      </c>
      <c r="B2166" s="49" t="s">
        <v>4753</v>
      </c>
      <c r="C2166" s="50" t="s">
        <v>3266</v>
      </c>
      <c r="D2166" s="50" t="s">
        <v>2115</v>
      </c>
      <c r="E2166" s="50" t="s">
        <v>2124</v>
      </c>
      <c r="F2166" s="50" t="s">
        <v>2119</v>
      </c>
      <c r="G2166" s="52" t="s">
        <v>2108</v>
      </c>
      <c r="H2166" s="53" t="s">
        <v>1812</v>
      </c>
      <c r="I2166" s="220">
        <v>7722</v>
      </c>
      <c r="J2166" s="218">
        <v>1284</v>
      </c>
      <c r="K2166" s="219">
        <v>42</v>
      </c>
      <c r="L2166" s="318">
        <v>1100.67</v>
      </c>
      <c r="M2166" s="33">
        <f t="shared" si="283"/>
        <v>5.4390054000000004E-3</v>
      </c>
      <c r="N2166" s="33">
        <f t="shared" si="284"/>
        <v>6.3449379999999996E-3</v>
      </c>
      <c r="O2166" s="54">
        <f t="shared" si="285"/>
        <v>1.7648690000000001E-4</v>
      </c>
      <c r="P2166" s="29">
        <f t="shared" si="286"/>
        <v>39709</v>
      </c>
      <c r="Q2166" s="174"/>
      <c r="R2166" s="174"/>
      <c r="S2166" s="174"/>
      <c r="T2166" s="174"/>
      <c r="U2166" s="86"/>
      <c r="W2166" s="203" t="s">
        <v>1812</v>
      </c>
      <c r="X2166" s="204">
        <v>1284</v>
      </c>
      <c r="Y2166" s="3">
        <f t="shared" si="287"/>
        <v>0</v>
      </c>
      <c r="Z2166" s="206" t="s">
        <v>1812</v>
      </c>
      <c r="AA2166" s="215">
        <v>42</v>
      </c>
      <c r="AE2166" s="311" t="s">
        <v>9256</v>
      </c>
      <c r="AF2166" s="318">
        <v>1100.67</v>
      </c>
    </row>
    <row r="2167" spans="1:32" ht="15" hidden="1">
      <c r="A2167" s="87" t="s">
        <v>6951</v>
      </c>
      <c r="B2167" s="49" t="s">
        <v>4754</v>
      </c>
      <c r="C2167" s="50" t="s">
        <v>3266</v>
      </c>
      <c r="D2167" s="50" t="s">
        <v>2115</v>
      </c>
      <c r="E2167" s="50" t="s">
        <v>2126</v>
      </c>
      <c r="F2167" s="50" t="s">
        <v>2119</v>
      </c>
      <c r="G2167" s="52" t="s">
        <v>2108</v>
      </c>
      <c r="H2167" s="53" t="s">
        <v>1813</v>
      </c>
      <c r="I2167" s="220">
        <v>6214</v>
      </c>
      <c r="J2167" s="218">
        <v>968</v>
      </c>
      <c r="K2167" s="219">
        <v>8</v>
      </c>
      <c r="L2167" s="318">
        <v>847.71</v>
      </c>
      <c r="M2167" s="33">
        <f t="shared" si="283"/>
        <v>1.2874155E-3</v>
      </c>
      <c r="N2167" s="33">
        <f t="shared" si="284"/>
        <v>1.4700996000000001E-3</v>
      </c>
      <c r="O2167" s="54">
        <f t="shared" si="285"/>
        <v>4.0891299999999999E-5</v>
      </c>
      <c r="P2167" s="29">
        <f t="shared" si="286"/>
        <v>9200</v>
      </c>
      <c r="Q2167" s="174"/>
      <c r="R2167" s="174"/>
      <c r="S2167" s="174"/>
      <c r="T2167" s="174"/>
      <c r="U2167" s="86"/>
      <c r="W2167" s="203" t="s">
        <v>1813</v>
      </c>
      <c r="X2167" s="204">
        <v>968</v>
      </c>
      <c r="Y2167" s="3">
        <f t="shared" si="287"/>
        <v>0</v>
      </c>
      <c r="Z2167" s="206" t="s">
        <v>1813</v>
      </c>
      <c r="AA2167" s="215">
        <v>8</v>
      </c>
      <c r="AE2167" s="311" t="s">
        <v>9257</v>
      </c>
      <c r="AF2167" s="318">
        <v>847.71</v>
      </c>
    </row>
    <row r="2168" spans="1:32" ht="15" hidden="1">
      <c r="A2168" s="87" t="s">
        <v>6952</v>
      </c>
      <c r="B2168" s="49" t="s">
        <v>4755</v>
      </c>
      <c r="C2168" s="50" t="s">
        <v>3266</v>
      </c>
      <c r="D2168" s="50" t="s">
        <v>2115</v>
      </c>
      <c r="E2168" s="50" t="s">
        <v>2133</v>
      </c>
      <c r="F2168" s="50">
        <v>3</v>
      </c>
      <c r="G2168" s="52" t="s">
        <v>2109</v>
      </c>
      <c r="H2168" s="53" t="s">
        <v>1814</v>
      </c>
      <c r="I2168" s="220">
        <v>24376</v>
      </c>
      <c r="J2168" s="218">
        <v>3575</v>
      </c>
      <c r="K2168" s="219">
        <v>417</v>
      </c>
      <c r="L2168" s="318">
        <v>1411.03</v>
      </c>
      <c r="M2168" s="33">
        <f t="shared" si="283"/>
        <v>1.7106990400000001E-2</v>
      </c>
      <c r="N2168" s="33">
        <f t="shared" si="284"/>
        <v>4.3342445299999997E-2</v>
      </c>
      <c r="O2168" s="54">
        <f t="shared" si="285"/>
        <v>1.2055868999999999E-3</v>
      </c>
      <c r="P2168" s="29">
        <f t="shared" si="286"/>
        <v>271257</v>
      </c>
      <c r="Q2168" s="174"/>
      <c r="R2168" s="174"/>
      <c r="S2168" s="174"/>
      <c r="T2168" s="174"/>
      <c r="U2168" s="86"/>
      <c r="W2168" s="203" t="s">
        <v>1814</v>
      </c>
      <c r="X2168" s="204">
        <v>3575</v>
      </c>
      <c r="Y2168" s="3">
        <f t="shared" si="287"/>
        <v>0</v>
      </c>
      <c r="Z2168" s="206" t="s">
        <v>1814</v>
      </c>
      <c r="AA2168" s="215">
        <v>417</v>
      </c>
      <c r="AE2168" s="311" t="s">
        <v>9258</v>
      </c>
      <c r="AF2168" s="318">
        <v>1411.03</v>
      </c>
    </row>
    <row r="2169" spans="1:32" ht="15" hidden="1">
      <c r="A2169" s="87" t="s">
        <v>6953</v>
      </c>
      <c r="B2169" s="49" t="s">
        <v>4756</v>
      </c>
      <c r="C2169" s="50" t="s">
        <v>3266</v>
      </c>
      <c r="D2169" s="50" t="s">
        <v>2115</v>
      </c>
      <c r="E2169" s="50" t="s">
        <v>2157</v>
      </c>
      <c r="F2169" s="50">
        <v>3</v>
      </c>
      <c r="G2169" s="52" t="s">
        <v>2109</v>
      </c>
      <c r="H2169" s="53" t="s">
        <v>1815</v>
      </c>
      <c r="I2169" s="220">
        <v>12583</v>
      </c>
      <c r="J2169" s="218">
        <v>1704</v>
      </c>
      <c r="K2169" s="219">
        <v>135</v>
      </c>
      <c r="L2169" s="318">
        <v>1238.71</v>
      </c>
      <c r="M2169" s="33">
        <f t="shared" si="283"/>
        <v>1.0728761E-2</v>
      </c>
      <c r="N2169" s="33">
        <f t="shared" si="284"/>
        <v>1.4758748E-2</v>
      </c>
      <c r="O2169" s="54">
        <f t="shared" si="285"/>
        <v>4.1052020000000001E-4</v>
      </c>
      <c r="P2169" s="29">
        <f t="shared" si="286"/>
        <v>92367</v>
      </c>
      <c r="Q2169" s="174"/>
      <c r="R2169" s="174"/>
      <c r="S2169" s="174"/>
      <c r="T2169" s="174"/>
      <c r="U2169" s="86"/>
      <c r="W2169" s="203" t="s">
        <v>1815</v>
      </c>
      <c r="X2169" s="204">
        <v>1704</v>
      </c>
      <c r="Y2169" s="3">
        <f t="shared" si="287"/>
        <v>0</v>
      </c>
      <c r="Z2169" s="206" t="s">
        <v>1815</v>
      </c>
      <c r="AA2169" s="215">
        <v>135</v>
      </c>
      <c r="AE2169" s="311" t="s">
        <v>9259</v>
      </c>
      <c r="AF2169" s="318">
        <v>1238.71</v>
      </c>
    </row>
    <row r="2170" spans="1:32" ht="15" hidden="1">
      <c r="A2170" s="87" t="s">
        <v>6954</v>
      </c>
      <c r="B2170" s="49" t="s">
        <v>4757</v>
      </c>
      <c r="C2170" s="50" t="s">
        <v>3266</v>
      </c>
      <c r="D2170" s="50" t="s">
        <v>2120</v>
      </c>
      <c r="E2170" s="50" t="s">
        <v>2116</v>
      </c>
      <c r="F2170" s="50" t="s">
        <v>2117</v>
      </c>
      <c r="G2170" s="52" t="s">
        <v>2107</v>
      </c>
      <c r="H2170" s="53" t="s">
        <v>1816</v>
      </c>
      <c r="I2170" s="220">
        <v>69137</v>
      </c>
      <c r="J2170" s="218">
        <v>8804</v>
      </c>
      <c r="K2170" s="219">
        <v>171</v>
      </c>
      <c r="L2170" s="318">
        <v>1470.07</v>
      </c>
      <c r="M2170" s="33">
        <f t="shared" si="283"/>
        <v>2.47335E-3</v>
      </c>
      <c r="N2170" s="33">
        <f t="shared" si="284"/>
        <v>1.48124738E-2</v>
      </c>
      <c r="O2170" s="54">
        <f t="shared" si="285"/>
        <v>4.1201459999999998E-4</v>
      </c>
      <c r="P2170" s="29">
        <f t="shared" si="286"/>
        <v>92703</v>
      </c>
      <c r="Q2170" s="174"/>
      <c r="R2170" s="174"/>
      <c r="S2170" s="174"/>
      <c r="T2170" s="174"/>
      <c r="U2170" s="86"/>
      <c r="W2170" s="203" t="s">
        <v>1816</v>
      </c>
      <c r="X2170" s="204">
        <v>8804</v>
      </c>
      <c r="Y2170" s="3">
        <f t="shared" si="287"/>
        <v>0</v>
      </c>
      <c r="Z2170" s="206" t="s">
        <v>1816</v>
      </c>
      <c r="AA2170" s="215">
        <v>171</v>
      </c>
      <c r="AE2170" s="311" t="s">
        <v>9260</v>
      </c>
      <c r="AF2170" s="318">
        <v>1470.07</v>
      </c>
    </row>
    <row r="2171" spans="1:32" ht="15" hidden="1">
      <c r="A2171" s="87" t="s">
        <v>6955</v>
      </c>
      <c r="B2171" s="49" t="s">
        <v>4758</v>
      </c>
      <c r="C2171" s="50" t="s">
        <v>3266</v>
      </c>
      <c r="D2171" s="50" t="s">
        <v>2120</v>
      </c>
      <c r="E2171" s="50" t="s">
        <v>2115</v>
      </c>
      <c r="F2171" s="50">
        <v>3</v>
      </c>
      <c r="G2171" s="52" t="s">
        <v>2109</v>
      </c>
      <c r="H2171" s="53" t="s">
        <v>1817</v>
      </c>
      <c r="I2171" s="220">
        <v>7327</v>
      </c>
      <c r="J2171" s="218">
        <v>1083</v>
      </c>
      <c r="K2171" s="219">
        <v>73</v>
      </c>
      <c r="L2171" s="318">
        <v>1329</v>
      </c>
      <c r="M2171" s="33">
        <f t="shared" si="283"/>
        <v>9.9631498999999991E-3</v>
      </c>
      <c r="N2171" s="33">
        <f t="shared" si="284"/>
        <v>8.1189551000000002E-3</v>
      </c>
      <c r="O2171" s="54">
        <f t="shared" si="285"/>
        <v>2.2583179999999999E-4</v>
      </c>
      <c r="P2171" s="29">
        <f t="shared" si="286"/>
        <v>50812</v>
      </c>
      <c r="Q2171" s="174"/>
      <c r="R2171" s="174"/>
      <c r="S2171" s="174"/>
      <c r="T2171" s="174"/>
      <c r="U2171" s="86"/>
      <c r="W2171" s="203" t="s">
        <v>1817</v>
      </c>
      <c r="X2171" s="204">
        <v>1083</v>
      </c>
      <c r="Y2171" s="3">
        <f t="shared" si="287"/>
        <v>0</v>
      </c>
      <c r="Z2171" s="206" t="s">
        <v>1817</v>
      </c>
      <c r="AA2171" s="215">
        <v>73</v>
      </c>
      <c r="AE2171" s="311" t="s">
        <v>9261</v>
      </c>
      <c r="AF2171" s="318">
        <v>1329</v>
      </c>
    </row>
    <row r="2172" spans="1:32" ht="15" hidden="1">
      <c r="A2172" s="87" t="s">
        <v>6956</v>
      </c>
      <c r="B2172" s="49" t="s">
        <v>4759</v>
      </c>
      <c r="C2172" s="50" t="s">
        <v>3266</v>
      </c>
      <c r="D2172" s="50" t="s">
        <v>2120</v>
      </c>
      <c r="E2172" s="50" t="s">
        <v>2120</v>
      </c>
      <c r="F2172" s="50" t="s">
        <v>2119</v>
      </c>
      <c r="G2172" s="52" t="s">
        <v>2108</v>
      </c>
      <c r="H2172" s="53" t="s">
        <v>1816</v>
      </c>
      <c r="I2172" s="220">
        <v>11364</v>
      </c>
      <c r="J2172" s="218">
        <v>2027</v>
      </c>
      <c r="K2172" s="219">
        <v>22</v>
      </c>
      <c r="L2172" s="318">
        <v>1679.33</v>
      </c>
      <c r="M2172" s="33">
        <f t="shared" si="283"/>
        <v>1.9359379999999999E-3</v>
      </c>
      <c r="N2172" s="33">
        <f t="shared" si="284"/>
        <v>2.3367332000000002E-3</v>
      </c>
      <c r="O2172" s="54">
        <f t="shared" si="285"/>
        <v>6.4997099999999995E-5</v>
      </c>
      <c r="P2172" s="29">
        <f t="shared" si="286"/>
        <v>14624</v>
      </c>
      <c r="Q2172" s="174"/>
      <c r="R2172" s="174"/>
      <c r="S2172" s="174"/>
      <c r="T2172" s="174"/>
      <c r="U2172" s="86"/>
      <c r="W2172" s="203" t="s">
        <v>1816</v>
      </c>
      <c r="X2172" s="204">
        <v>2027</v>
      </c>
      <c r="Y2172" s="3">
        <f t="shared" si="287"/>
        <v>0</v>
      </c>
      <c r="Z2172" s="206" t="s">
        <v>1816</v>
      </c>
      <c r="AA2172" s="215">
        <v>22</v>
      </c>
      <c r="AE2172" s="311" t="s">
        <v>9260</v>
      </c>
      <c r="AF2172" s="318">
        <v>1679.33</v>
      </c>
    </row>
    <row r="2173" spans="1:32" ht="15" hidden="1">
      <c r="A2173" s="87" t="s">
        <v>6957</v>
      </c>
      <c r="B2173" s="49" t="s">
        <v>4760</v>
      </c>
      <c r="C2173" s="50" t="s">
        <v>3266</v>
      </c>
      <c r="D2173" s="50" t="s">
        <v>2120</v>
      </c>
      <c r="E2173" s="50" t="s">
        <v>2122</v>
      </c>
      <c r="F2173" s="50" t="s">
        <v>2119</v>
      </c>
      <c r="G2173" s="52" t="s">
        <v>2108</v>
      </c>
      <c r="H2173" s="53" t="s">
        <v>1818</v>
      </c>
      <c r="I2173" s="220">
        <v>5404</v>
      </c>
      <c r="J2173" s="218">
        <v>798</v>
      </c>
      <c r="K2173" s="219">
        <v>25</v>
      </c>
      <c r="L2173" s="318">
        <v>1579.18</v>
      </c>
      <c r="M2173" s="33">
        <f t="shared" si="283"/>
        <v>4.6262027999999997E-3</v>
      </c>
      <c r="N2173" s="33">
        <f t="shared" si="284"/>
        <v>2.3377383999999999E-3</v>
      </c>
      <c r="O2173" s="54">
        <f t="shared" si="285"/>
        <v>6.5024999999999995E-5</v>
      </c>
      <c r="P2173" s="29">
        <f t="shared" si="286"/>
        <v>14630</v>
      </c>
      <c r="Q2173" s="174"/>
      <c r="R2173" s="174"/>
      <c r="S2173" s="174"/>
      <c r="T2173" s="174"/>
      <c r="U2173" s="86"/>
      <c r="W2173" s="203" t="s">
        <v>1818</v>
      </c>
      <c r="X2173" s="204">
        <v>798</v>
      </c>
      <c r="Y2173" s="3">
        <f t="shared" si="287"/>
        <v>0</v>
      </c>
      <c r="Z2173" s="206" t="s">
        <v>1818</v>
      </c>
      <c r="AA2173" s="215">
        <v>25</v>
      </c>
      <c r="AE2173" s="311" t="s">
        <v>9262</v>
      </c>
      <c r="AF2173" s="318">
        <v>1579.18</v>
      </c>
    </row>
    <row r="2174" spans="1:32" ht="15" hidden="1">
      <c r="A2174" s="87" t="s">
        <v>6958</v>
      </c>
      <c r="B2174" s="49" t="s">
        <v>4761</v>
      </c>
      <c r="C2174" s="50" t="s">
        <v>3266</v>
      </c>
      <c r="D2174" s="50" t="s">
        <v>2120</v>
      </c>
      <c r="E2174" s="50" t="s">
        <v>2124</v>
      </c>
      <c r="F2174" s="50">
        <v>3</v>
      </c>
      <c r="G2174" s="52" t="s">
        <v>2109</v>
      </c>
      <c r="H2174" s="53" t="s">
        <v>1819</v>
      </c>
      <c r="I2174" s="220">
        <v>7592</v>
      </c>
      <c r="J2174" s="218">
        <v>1107</v>
      </c>
      <c r="K2174" s="219">
        <v>16</v>
      </c>
      <c r="L2174" s="318">
        <v>1173.17</v>
      </c>
      <c r="M2174" s="33">
        <f t="shared" si="283"/>
        <v>2.1074815000000002E-3</v>
      </c>
      <c r="N2174" s="33">
        <f t="shared" si="284"/>
        <v>1.9886137E-3</v>
      </c>
      <c r="O2174" s="54">
        <f t="shared" si="285"/>
        <v>5.5313999999999999E-5</v>
      </c>
      <c r="P2174" s="29">
        <f t="shared" si="286"/>
        <v>12445</v>
      </c>
      <c r="Q2174" s="174"/>
      <c r="R2174" s="174"/>
      <c r="S2174" s="174"/>
      <c r="T2174" s="174"/>
      <c r="U2174" s="86"/>
      <c r="W2174" s="203" t="s">
        <v>1819</v>
      </c>
      <c r="X2174" s="204">
        <v>1107</v>
      </c>
      <c r="Y2174" s="3">
        <f t="shared" si="287"/>
        <v>0</v>
      </c>
      <c r="Z2174" s="206" t="s">
        <v>1819</v>
      </c>
      <c r="AA2174" s="215">
        <v>16</v>
      </c>
      <c r="AE2174" s="311" t="s">
        <v>9263</v>
      </c>
      <c r="AF2174" s="318">
        <v>1173.17</v>
      </c>
    </row>
    <row r="2175" spans="1:32" ht="15" hidden="1">
      <c r="A2175" s="87" t="s">
        <v>6959</v>
      </c>
      <c r="B2175" s="49" t="s">
        <v>4762</v>
      </c>
      <c r="C2175" s="50" t="s">
        <v>3266</v>
      </c>
      <c r="D2175" s="50" t="s">
        <v>2120</v>
      </c>
      <c r="E2175" s="50" t="s">
        <v>2126</v>
      </c>
      <c r="F2175" s="50" t="s">
        <v>2119</v>
      </c>
      <c r="G2175" s="52" t="s">
        <v>2108</v>
      </c>
      <c r="H2175" s="53" t="s">
        <v>1820</v>
      </c>
      <c r="I2175" s="220">
        <v>6471</v>
      </c>
      <c r="J2175" s="218">
        <v>1136</v>
      </c>
      <c r="K2175" s="219">
        <v>16</v>
      </c>
      <c r="L2175" s="318">
        <v>1314.11</v>
      </c>
      <c r="M2175" s="33">
        <f t="shared" si="283"/>
        <v>2.4725698999999999E-3</v>
      </c>
      <c r="N2175" s="33">
        <f t="shared" si="284"/>
        <v>2.1374460999999999E-3</v>
      </c>
      <c r="O2175" s="54">
        <f t="shared" si="285"/>
        <v>5.9453800000000003E-5</v>
      </c>
      <c r="P2175" s="29">
        <f t="shared" si="286"/>
        <v>13377</v>
      </c>
      <c r="Q2175" s="174"/>
      <c r="R2175" s="174"/>
      <c r="S2175" s="174"/>
      <c r="T2175" s="174"/>
      <c r="U2175" s="86"/>
      <c r="W2175" s="203" t="s">
        <v>1820</v>
      </c>
      <c r="X2175" s="204">
        <v>1136</v>
      </c>
      <c r="Y2175" s="3">
        <f t="shared" si="287"/>
        <v>0</v>
      </c>
      <c r="Z2175" s="206" t="s">
        <v>1820</v>
      </c>
      <c r="AA2175" s="215">
        <v>16</v>
      </c>
      <c r="AE2175" s="311" t="s">
        <v>9264</v>
      </c>
      <c r="AF2175" s="318">
        <v>1314.11</v>
      </c>
    </row>
    <row r="2176" spans="1:32" ht="15" hidden="1">
      <c r="A2176" s="87" t="s">
        <v>6960</v>
      </c>
      <c r="B2176" s="49" t="s">
        <v>4763</v>
      </c>
      <c r="C2176" s="50" t="s">
        <v>3266</v>
      </c>
      <c r="D2176" s="50" t="s">
        <v>2120</v>
      </c>
      <c r="E2176" s="50" t="s">
        <v>2133</v>
      </c>
      <c r="F2176" s="50" t="s">
        <v>2119</v>
      </c>
      <c r="G2176" s="52" t="s">
        <v>2108</v>
      </c>
      <c r="H2176" s="53" t="s">
        <v>1821</v>
      </c>
      <c r="I2176" s="220">
        <v>4045</v>
      </c>
      <c r="J2176" s="218">
        <v>660</v>
      </c>
      <c r="K2176" s="219">
        <v>17</v>
      </c>
      <c r="L2176" s="318">
        <v>1151.3599999999999</v>
      </c>
      <c r="M2176" s="33">
        <f t="shared" si="283"/>
        <v>4.2027193999999999E-3</v>
      </c>
      <c r="N2176" s="33">
        <f t="shared" si="284"/>
        <v>2.4091464000000002E-3</v>
      </c>
      <c r="O2176" s="54">
        <f t="shared" si="285"/>
        <v>6.7011300000000007E-5</v>
      </c>
      <c r="P2176" s="29">
        <f t="shared" si="286"/>
        <v>15077</v>
      </c>
      <c r="Q2176" s="174"/>
      <c r="R2176" s="174"/>
      <c r="S2176" s="174"/>
      <c r="T2176" s="174"/>
      <c r="U2176" s="86"/>
      <c r="W2176" s="203" t="s">
        <v>1821</v>
      </c>
      <c r="X2176" s="204">
        <v>660</v>
      </c>
      <c r="Y2176" s="3">
        <f t="shared" si="287"/>
        <v>0</v>
      </c>
      <c r="Z2176" s="206" t="s">
        <v>1821</v>
      </c>
      <c r="AA2176" s="215">
        <v>17</v>
      </c>
      <c r="AE2176" s="311" t="s">
        <v>9265</v>
      </c>
      <c r="AF2176" s="318">
        <v>1151.3599999999999</v>
      </c>
    </row>
    <row r="2177" spans="1:32" ht="15" hidden="1">
      <c r="A2177" s="87" t="s">
        <v>6961</v>
      </c>
      <c r="B2177" s="49" t="s">
        <v>4764</v>
      </c>
      <c r="C2177" s="50" t="s">
        <v>3266</v>
      </c>
      <c r="D2177" s="50" t="s">
        <v>2120</v>
      </c>
      <c r="E2177" s="50" t="s">
        <v>2157</v>
      </c>
      <c r="F2177" s="50" t="s">
        <v>2119</v>
      </c>
      <c r="G2177" s="52" t="s">
        <v>2108</v>
      </c>
      <c r="H2177" s="53" t="s">
        <v>1822</v>
      </c>
      <c r="I2177" s="220">
        <v>5843</v>
      </c>
      <c r="J2177" s="218">
        <v>992</v>
      </c>
      <c r="K2177" s="219">
        <v>21</v>
      </c>
      <c r="L2177" s="318">
        <v>1039.1600000000001</v>
      </c>
      <c r="M2177" s="33">
        <f t="shared" si="283"/>
        <v>3.5940440999999998E-3</v>
      </c>
      <c r="N2177" s="33">
        <f t="shared" si="284"/>
        <v>3.4309361999999999E-3</v>
      </c>
      <c r="O2177" s="54">
        <f t="shared" si="285"/>
        <v>9.5432800000000006E-5</v>
      </c>
      <c r="P2177" s="29">
        <f t="shared" si="286"/>
        <v>21472</v>
      </c>
      <c r="Q2177" s="174"/>
      <c r="R2177" s="174"/>
      <c r="S2177" s="174"/>
      <c r="T2177" s="174"/>
      <c r="U2177" s="86"/>
      <c r="W2177" s="203" t="s">
        <v>1822</v>
      </c>
      <c r="X2177" s="204">
        <v>992</v>
      </c>
      <c r="Y2177" s="3">
        <f t="shared" si="287"/>
        <v>0</v>
      </c>
      <c r="Z2177" s="206" t="s">
        <v>1822</v>
      </c>
      <c r="AA2177" s="215">
        <v>21</v>
      </c>
      <c r="AE2177" s="311" t="s">
        <v>9266</v>
      </c>
      <c r="AF2177" s="318">
        <v>1039.1600000000001</v>
      </c>
    </row>
    <row r="2178" spans="1:32" ht="15" hidden="1">
      <c r="A2178" s="87" t="s">
        <v>6962</v>
      </c>
      <c r="B2178" s="49" t="s">
        <v>4765</v>
      </c>
      <c r="C2178" s="50" t="s">
        <v>3266</v>
      </c>
      <c r="D2178" s="50" t="s">
        <v>2120</v>
      </c>
      <c r="E2178" s="50" t="s">
        <v>2159</v>
      </c>
      <c r="F2178" s="50">
        <v>3</v>
      </c>
      <c r="G2178" s="52" t="s">
        <v>2109</v>
      </c>
      <c r="H2178" s="53" t="s">
        <v>1823</v>
      </c>
      <c r="I2178" s="220">
        <v>14341</v>
      </c>
      <c r="J2178" s="218">
        <v>2095</v>
      </c>
      <c r="K2178" s="219">
        <v>18</v>
      </c>
      <c r="L2178" s="318">
        <v>1492.48</v>
      </c>
      <c r="M2178" s="33">
        <f t="shared" si="283"/>
        <v>1.2551425000000001E-3</v>
      </c>
      <c r="N2178" s="33">
        <f t="shared" si="284"/>
        <v>1.7618484E-3</v>
      </c>
      <c r="O2178" s="54">
        <f t="shared" si="285"/>
        <v>4.9006399999999999E-5</v>
      </c>
      <c r="P2178" s="29">
        <f t="shared" si="286"/>
        <v>11026</v>
      </c>
      <c r="Q2178" s="174"/>
      <c r="R2178" s="174"/>
      <c r="S2178" s="174"/>
      <c r="T2178" s="174"/>
      <c r="U2178" s="86"/>
      <c r="W2178" s="203" t="s">
        <v>1823</v>
      </c>
      <c r="X2178" s="204">
        <v>2095</v>
      </c>
      <c r="Y2178" s="3">
        <f t="shared" si="287"/>
        <v>0</v>
      </c>
      <c r="Z2178" s="206" t="s">
        <v>1823</v>
      </c>
      <c r="AA2178" s="215">
        <v>18</v>
      </c>
      <c r="AE2178" s="311" t="s">
        <v>9267</v>
      </c>
      <c r="AF2178" s="318">
        <v>1492.48</v>
      </c>
    </row>
    <row r="2179" spans="1:32" ht="15" hidden="1">
      <c r="A2179" s="87" t="s">
        <v>6963</v>
      </c>
      <c r="B2179" s="49" t="s">
        <v>4766</v>
      </c>
      <c r="C2179" s="50" t="s">
        <v>3266</v>
      </c>
      <c r="D2179" s="50" t="s">
        <v>2120</v>
      </c>
      <c r="E2179" s="50" t="s">
        <v>2172</v>
      </c>
      <c r="F2179" s="50">
        <v>3</v>
      </c>
      <c r="G2179" s="52" t="s">
        <v>2109</v>
      </c>
      <c r="H2179" s="53" t="s">
        <v>1824</v>
      </c>
      <c r="I2179" s="220">
        <v>13687</v>
      </c>
      <c r="J2179" s="218">
        <v>1936</v>
      </c>
      <c r="K2179" s="219">
        <v>227</v>
      </c>
      <c r="L2179" s="318">
        <v>1283.3599999999999</v>
      </c>
      <c r="M2179" s="33">
        <f t="shared" si="283"/>
        <v>1.6585080700000001E-2</v>
      </c>
      <c r="N2179" s="33">
        <f t="shared" si="284"/>
        <v>2.5019258999999999E-2</v>
      </c>
      <c r="O2179" s="54">
        <f t="shared" si="285"/>
        <v>6.9592030000000004E-4</v>
      </c>
      <c r="P2179" s="29">
        <f t="shared" si="286"/>
        <v>156582</v>
      </c>
      <c r="Q2179" s="174"/>
      <c r="R2179" s="174"/>
      <c r="S2179" s="174"/>
      <c r="T2179" s="174"/>
      <c r="U2179" s="86"/>
      <c r="W2179" s="203" t="s">
        <v>1824</v>
      </c>
      <c r="X2179" s="204">
        <v>1936</v>
      </c>
      <c r="Y2179" s="3">
        <f t="shared" si="287"/>
        <v>0</v>
      </c>
      <c r="Z2179" s="206" t="s">
        <v>1824</v>
      </c>
      <c r="AA2179" s="215">
        <v>227</v>
      </c>
      <c r="AE2179" s="311" t="s">
        <v>9268</v>
      </c>
      <c r="AF2179" s="318">
        <v>1283.3599999999999</v>
      </c>
    </row>
    <row r="2180" spans="1:32" ht="15" hidden="1">
      <c r="A2180" s="87" t="s">
        <v>6964</v>
      </c>
      <c r="B2180" s="49" t="s">
        <v>4767</v>
      </c>
      <c r="C2180" s="50" t="s">
        <v>3266</v>
      </c>
      <c r="D2180" s="50" t="s">
        <v>2122</v>
      </c>
      <c r="E2180" s="50" t="s">
        <v>2116</v>
      </c>
      <c r="F2180" s="50">
        <v>3</v>
      </c>
      <c r="G2180" s="52" t="s">
        <v>2109</v>
      </c>
      <c r="H2180" s="53" t="s">
        <v>1825</v>
      </c>
      <c r="I2180" s="220">
        <v>7555</v>
      </c>
      <c r="J2180" s="218">
        <v>1090</v>
      </c>
      <c r="K2180" s="219">
        <v>20</v>
      </c>
      <c r="L2180" s="318">
        <v>1413.96</v>
      </c>
      <c r="M2180" s="33">
        <f t="shared" si="283"/>
        <v>2.6472534000000002E-3</v>
      </c>
      <c r="N2180" s="33">
        <f t="shared" si="284"/>
        <v>2.0407267999999999E-3</v>
      </c>
      <c r="O2180" s="54">
        <f t="shared" si="285"/>
        <v>5.67636E-5</v>
      </c>
      <c r="P2180" s="29">
        <f t="shared" si="286"/>
        <v>12771</v>
      </c>
      <c r="Q2180" s="174"/>
      <c r="R2180" s="174"/>
      <c r="S2180" s="174"/>
      <c r="T2180" s="174"/>
      <c r="U2180" s="86"/>
      <c r="W2180" s="203" t="s">
        <v>1825</v>
      </c>
      <c r="X2180" s="204">
        <v>1090</v>
      </c>
      <c r="Y2180" s="3">
        <f t="shared" si="287"/>
        <v>0</v>
      </c>
      <c r="Z2180" s="206" t="s">
        <v>1825</v>
      </c>
      <c r="AA2180" s="215">
        <v>20</v>
      </c>
      <c r="AE2180" s="311" t="s">
        <v>9269</v>
      </c>
      <c r="AF2180" s="318">
        <v>1413.96</v>
      </c>
    </row>
    <row r="2181" spans="1:32" ht="15" hidden="1">
      <c r="A2181" s="87" t="s">
        <v>6965</v>
      </c>
      <c r="B2181" s="49" t="s">
        <v>4768</v>
      </c>
      <c r="C2181" s="50" t="s">
        <v>3266</v>
      </c>
      <c r="D2181" s="50" t="s">
        <v>2122</v>
      </c>
      <c r="E2181" s="50" t="s">
        <v>2115</v>
      </c>
      <c r="F2181" s="50">
        <v>3</v>
      </c>
      <c r="G2181" s="52" t="s">
        <v>2109</v>
      </c>
      <c r="H2181" s="53" t="s">
        <v>1826</v>
      </c>
      <c r="I2181" s="220">
        <v>27969</v>
      </c>
      <c r="J2181" s="218">
        <v>3687</v>
      </c>
      <c r="K2181" s="219">
        <v>254</v>
      </c>
      <c r="L2181" s="318">
        <v>1888.35</v>
      </c>
      <c r="M2181" s="33">
        <f t="shared" si="283"/>
        <v>9.0814829999999996E-3</v>
      </c>
      <c r="N2181" s="33">
        <f t="shared" si="284"/>
        <v>1.7731579300000001E-2</v>
      </c>
      <c r="O2181" s="54">
        <f t="shared" si="285"/>
        <v>4.9321070000000002E-4</v>
      </c>
      <c r="P2181" s="29">
        <f t="shared" si="286"/>
        <v>110972</v>
      </c>
      <c r="Q2181" s="174"/>
      <c r="R2181" s="174"/>
      <c r="S2181" s="174"/>
      <c r="T2181" s="174"/>
      <c r="U2181" s="86"/>
      <c r="W2181" s="203" t="s">
        <v>1826</v>
      </c>
      <c r="X2181" s="204">
        <v>3687</v>
      </c>
      <c r="Y2181" s="3">
        <f t="shared" si="287"/>
        <v>0</v>
      </c>
      <c r="Z2181" s="206" t="s">
        <v>1826</v>
      </c>
      <c r="AA2181" s="215">
        <v>254</v>
      </c>
      <c r="AE2181" s="311" t="s">
        <v>9270</v>
      </c>
      <c r="AF2181" s="318">
        <v>1888.35</v>
      </c>
    </row>
    <row r="2182" spans="1:32" ht="15" hidden="1">
      <c r="A2182" s="87" t="s">
        <v>6966</v>
      </c>
      <c r="B2182" s="49" t="s">
        <v>4769</v>
      </c>
      <c r="C2182" s="50" t="s">
        <v>3266</v>
      </c>
      <c r="D2182" s="50" t="s">
        <v>2122</v>
      </c>
      <c r="E2182" s="50" t="s">
        <v>2120</v>
      </c>
      <c r="F2182" s="50">
        <v>3</v>
      </c>
      <c r="G2182" s="52" t="s">
        <v>2109</v>
      </c>
      <c r="H2182" s="53" t="s">
        <v>1827</v>
      </c>
      <c r="I2182" s="220">
        <v>13082</v>
      </c>
      <c r="J2182" s="218">
        <v>1822</v>
      </c>
      <c r="K2182" s="219">
        <v>10</v>
      </c>
      <c r="L2182" s="318">
        <v>1479.39</v>
      </c>
      <c r="M2182" s="33">
        <f t="shared" si="283"/>
        <v>7.644091E-4</v>
      </c>
      <c r="N2182" s="33">
        <f t="shared" si="284"/>
        <v>9.4143760000000003E-4</v>
      </c>
      <c r="O2182" s="54">
        <f t="shared" si="285"/>
        <v>2.6186400000000001E-5</v>
      </c>
      <c r="P2182" s="29">
        <f t="shared" si="286"/>
        <v>5891</v>
      </c>
      <c r="Q2182" s="174"/>
      <c r="R2182" s="174"/>
      <c r="S2182" s="174"/>
      <c r="T2182" s="174"/>
      <c r="U2182" s="86"/>
      <c r="W2182" s="203" t="s">
        <v>1827</v>
      </c>
      <c r="X2182" s="204">
        <v>1822</v>
      </c>
      <c r="Y2182" s="3">
        <f t="shared" si="287"/>
        <v>0</v>
      </c>
      <c r="Z2182" s="206" t="s">
        <v>1827</v>
      </c>
      <c r="AA2182" s="215">
        <v>10</v>
      </c>
      <c r="AE2182" s="311" t="s">
        <v>9271</v>
      </c>
      <c r="AF2182" s="318">
        <v>1479.39</v>
      </c>
    </row>
    <row r="2183" spans="1:32" ht="15" hidden="1">
      <c r="A2183" s="87" t="s">
        <v>6967</v>
      </c>
      <c r="B2183" s="49" t="s">
        <v>4770</v>
      </c>
      <c r="C2183" s="50" t="s">
        <v>3266</v>
      </c>
      <c r="D2183" s="50" t="s">
        <v>2122</v>
      </c>
      <c r="E2183" s="50" t="s">
        <v>2122</v>
      </c>
      <c r="F2183" s="50" t="s">
        <v>2119</v>
      </c>
      <c r="G2183" s="52" t="s">
        <v>2108</v>
      </c>
      <c r="H2183" s="53" t="s">
        <v>1828</v>
      </c>
      <c r="I2183" s="220">
        <v>5998</v>
      </c>
      <c r="J2183" s="218">
        <v>857</v>
      </c>
      <c r="K2183" s="219">
        <v>25</v>
      </c>
      <c r="L2183" s="318">
        <v>1345.64</v>
      </c>
      <c r="M2183" s="33">
        <f t="shared" si="283"/>
        <v>4.1680559999999998E-3</v>
      </c>
      <c r="N2183" s="33">
        <f t="shared" si="284"/>
        <v>2.6545167999999998E-3</v>
      </c>
      <c r="O2183" s="54">
        <f t="shared" si="285"/>
        <v>7.3836400000000003E-5</v>
      </c>
      <c r="P2183" s="29">
        <f t="shared" si="286"/>
        <v>16613</v>
      </c>
      <c r="Q2183" s="174"/>
      <c r="R2183" s="174"/>
      <c r="S2183" s="174"/>
      <c r="T2183" s="174"/>
      <c r="U2183" s="86"/>
      <c r="W2183" s="203" t="s">
        <v>1828</v>
      </c>
      <c r="X2183" s="204">
        <v>857</v>
      </c>
      <c r="Y2183" s="3">
        <f t="shared" si="287"/>
        <v>0</v>
      </c>
      <c r="Z2183" s="206" t="s">
        <v>1828</v>
      </c>
      <c r="AA2183" s="215">
        <v>25</v>
      </c>
      <c r="AE2183" s="311" t="s">
        <v>9272</v>
      </c>
      <c r="AF2183" s="318">
        <v>1345.64</v>
      </c>
    </row>
    <row r="2184" spans="1:32" ht="15" hidden="1">
      <c r="A2184" s="87" t="s">
        <v>6968</v>
      </c>
      <c r="B2184" s="49" t="s">
        <v>4771</v>
      </c>
      <c r="C2184" s="50" t="s">
        <v>3266</v>
      </c>
      <c r="D2184" s="50" t="s">
        <v>2122</v>
      </c>
      <c r="E2184" s="50" t="s">
        <v>2124</v>
      </c>
      <c r="F2184" s="50" t="s">
        <v>2119</v>
      </c>
      <c r="G2184" s="52" t="s">
        <v>2108</v>
      </c>
      <c r="H2184" s="53" t="s">
        <v>2587</v>
      </c>
      <c r="I2184" s="220">
        <v>8636</v>
      </c>
      <c r="J2184" s="218">
        <v>1310</v>
      </c>
      <c r="K2184" s="219">
        <v>47</v>
      </c>
      <c r="L2184" s="318">
        <v>1406.47</v>
      </c>
      <c r="M2184" s="33">
        <f t="shared" si="283"/>
        <v>5.4423344000000002E-3</v>
      </c>
      <c r="N2184" s="33">
        <f t="shared" si="284"/>
        <v>5.0690437999999999E-3</v>
      </c>
      <c r="O2184" s="54">
        <f t="shared" si="285"/>
        <v>1.4099739999999999E-4</v>
      </c>
      <c r="P2184" s="29">
        <f t="shared" si="286"/>
        <v>31724</v>
      </c>
      <c r="Q2184" s="174"/>
      <c r="R2184" s="174"/>
      <c r="S2184" s="174"/>
      <c r="T2184" s="174"/>
      <c r="U2184" s="86"/>
      <c r="W2184" s="203" t="s">
        <v>2587</v>
      </c>
      <c r="X2184" s="204">
        <v>1310</v>
      </c>
      <c r="Y2184" s="3">
        <f t="shared" si="287"/>
        <v>0</v>
      </c>
      <c r="Z2184" s="206" t="s">
        <v>2587</v>
      </c>
      <c r="AA2184" s="215">
        <v>47</v>
      </c>
      <c r="AE2184" s="311" t="s">
        <v>7793</v>
      </c>
      <c r="AF2184" s="318">
        <v>1406.47</v>
      </c>
    </row>
    <row r="2185" spans="1:32" ht="15" hidden="1">
      <c r="A2185" s="87" t="s">
        <v>6969</v>
      </c>
      <c r="B2185" s="49" t="s">
        <v>4772</v>
      </c>
      <c r="C2185" s="50" t="s">
        <v>3266</v>
      </c>
      <c r="D2185" s="50" t="s">
        <v>2122</v>
      </c>
      <c r="E2185" s="50" t="s">
        <v>2126</v>
      </c>
      <c r="F2185" s="50">
        <v>3</v>
      </c>
      <c r="G2185" s="52" t="s">
        <v>2109</v>
      </c>
      <c r="H2185" s="53" t="s">
        <v>1829</v>
      </c>
      <c r="I2185" s="220">
        <v>5045</v>
      </c>
      <c r="J2185" s="218">
        <v>732</v>
      </c>
      <c r="K2185" s="219">
        <v>15</v>
      </c>
      <c r="L2185" s="318">
        <v>1144.06</v>
      </c>
      <c r="M2185" s="33">
        <f t="shared" si="283"/>
        <v>2.9732408000000001E-3</v>
      </c>
      <c r="N2185" s="33">
        <f t="shared" si="284"/>
        <v>1.9023585E-3</v>
      </c>
      <c r="O2185" s="54">
        <f t="shared" si="285"/>
        <v>5.2914799999999997E-5</v>
      </c>
      <c r="P2185" s="29">
        <f t="shared" si="286"/>
        <v>11905</v>
      </c>
      <c r="Q2185" s="174"/>
      <c r="R2185" s="174"/>
      <c r="S2185" s="174"/>
      <c r="T2185" s="174"/>
      <c r="U2185" s="86"/>
      <c r="W2185" s="203" t="s">
        <v>1829</v>
      </c>
      <c r="X2185" s="204">
        <v>732</v>
      </c>
      <c r="Y2185" s="3">
        <f t="shared" si="287"/>
        <v>0</v>
      </c>
      <c r="Z2185" s="206" t="s">
        <v>1829</v>
      </c>
      <c r="AA2185" s="215">
        <v>15</v>
      </c>
      <c r="AE2185" s="311" t="s">
        <v>9273</v>
      </c>
      <c r="AF2185" s="318">
        <v>1144.06</v>
      </c>
    </row>
    <row r="2186" spans="1:32" ht="15" hidden="1">
      <c r="A2186" s="87" t="s">
        <v>6970</v>
      </c>
      <c r="B2186" s="49" t="s">
        <v>4773</v>
      </c>
      <c r="C2186" s="50" t="s">
        <v>3266</v>
      </c>
      <c r="D2186" s="50" t="s">
        <v>2122</v>
      </c>
      <c r="E2186" s="50" t="s">
        <v>2133</v>
      </c>
      <c r="F2186" s="50">
        <v>3</v>
      </c>
      <c r="G2186" s="52" t="s">
        <v>2109</v>
      </c>
      <c r="H2186" s="53" t="s">
        <v>1830</v>
      </c>
      <c r="I2186" s="220">
        <v>7808</v>
      </c>
      <c r="J2186" s="218">
        <v>1046</v>
      </c>
      <c r="K2186" s="219">
        <v>21</v>
      </c>
      <c r="L2186" s="318">
        <v>1485.85</v>
      </c>
      <c r="M2186" s="33">
        <f t="shared" si="283"/>
        <v>2.6895490999999999E-3</v>
      </c>
      <c r="N2186" s="33">
        <f t="shared" si="284"/>
        <v>1.8933730000000001E-3</v>
      </c>
      <c r="O2186" s="54">
        <f t="shared" si="285"/>
        <v>5.2664899999999998E-5</v>
      </c>
      <c r="P2186" s="29">
        <f t="shared" si="286"/>
        <v>11849</v>
      </c>
      <c r="Q2186" s="174"/>
      <c r="R2186" s="174"/>
      <c r="S2186" s="174"/>
      <c r="T2186" s="174"/>
      <c r="U2186" s="86"/>
      <c r="W2186" s="203" t="s">
        <v>1830</v>
      </c>
      <c r="X2186" s="204">
        <v>1046</v>
      </c>
      <c r="Y2186" s="3">
        <f t="shared" si="287"/>
        <v>0</v>
      </c>
      <c r="Z2186" s="206" t="s">
        <v>1830</v>
      </c>
      <c r="AA2186" s="215">
        <v>21</v>
      </c>
      <c r="AE2186" s="311" t="s">
        <v>9274</v>
      </c>
      <c r="AF2186" s="318">
        <v>1485.85</v>
      </c>
    </row>
    <row r="2187" spans="1:32" ht="15" hidden="1">
      <c r="A2187" s="87" t="s">
        <v>6971</v>
      </c>
      <c r="B2187" s="49" t="s">
        <v>4774</v>
      </c>
      <c r="C2187" s="50" t="s">
        <v>3266</v>
      </c>
      <c r="D2187" s="50" t="s">
        <v>2124</v>
      </c>
      <c r="E2187" s="50" t="s">
        <v>2116</v>
      </c>
      <c r="F2187" s="50" t="s">
        <v>2119</v>
      </c>
      <c r="G2187" s="52" t="s">
        <v>2108</v>
      </c>
      <c r="H2187" s="53" t="s">
        <v>1831</v>
      </c>
      <c r="I2187" s="220">
        <v>5051</v>
      </c>
      <c r="J2187" s="218">
        <v>765</v>
      </c>
      <c r="K2187" s="219">
        <v>8</v>
      </c>
      <c r="L2187" s="318">
        <v>1633.58</v>
      </c>
      <c r="M2187" s="33">
        <f t="shared" si="283"/>
        <v>1.5838447000000001E-3</v>
      </c>
      <c r="N2187" s="33">
        <f t="shared" si="284"/>
        <v>7.4170910000000004E-4</v>
      </c>
      <c r="O2187" s="54">
        <f t="shared" si="285"/>
        <v>2.0630899999999999E-5</v>
      </c>
      <c r="P2187" s="29">
        <f t="shared" si="286"/>
        <v>4641</v>
      </c>
      <c r="Q2187" s="174"/>
      <c r="R2187" s="174"/>
      <c r="S2187" s="174"/>
      <c r="T2187" s="174"/>
      <c r="U2187" s="86"/>
      <c r="W2187" s="203" t="s">
        <v>1831</v>
      </c>
      <c r="X2187" s="204">
        <v>765</v>
      </c>
      <c r="Y2187" s="3">
        <f t="shared" si="287"/>
        <v>0</v>
      </c>
      <c r="Z2187" s="206" t="s">
        <v>1831</v>
      </c>
      <c r="AA2187" s="215">
        <v>8</v>
      </c>
      <c r="AE2187" s="311" t="s">
        <v>9275</v>
      </c>
      <c r="AF2187" s="318">
        <v>1633.58</v>
      </c>
    </row>
    <row r="2188" spans="1:32" ht="15" hidden="1">
      <c r="A2188" s="87" t="s">
        <v>6972</v>
      </c>
      <c r="B2188" s="49" t="s">
        <v>4775</v>
      </c>
      <c r="C2188" s="50" t="s">
        <v>3266</v>
      </c>
      <c r="D2188" s="50" t="s">
        <v>2124</v>
      </c>
      <c r="E2188" s="50" t="s">
        <v>2115</v>
      </c>
      <c r="F2188" s="50">
        <v>3</v>
      </c>
      <c r="G2188" s="52" t="s">
        <v>2109</v>
      </c>
      <c r="H2188" s="53" t="s">
        <v>1832</v>
      </c>
      <c r="I2188" s="220">
        <v>19740</v>
      </c>
      <c r="J2188" s="218">
        <v>2886</v>
      </c>
      <c r="K2188" s="219">
        <v>71</v>
      </c>
      <c r="L2188" s="318">
        <v>1678.35</v>
      </c>
      <c r="M2188" s="33">
        <f t="shared" si="283"/>
        <v>3.5967578000000002E-3</v>
      </c>
      <c r="N2188" s="33">
        <f t="shared" si="284"/>
        <v>6.1847904E-3</v>
      </c>
      <c r="O2188" s="54">
        <f t="shared" si="285"/>
        <v>1.7203229999999999E-4</v>
      </c>
      <c r="P2188" s="29">
        <f t="shared" si="286"/>
        <v>38707</v>
      </c>
      <c r="Q2188" s="174"/>
      <c r="R2188" s="174"/>
      <c r="S2188" s="174"/>
      <c r="T2188" s="174"/>
      <c r="U2188" s="86"/>
      <c r="W2188" s="203" t="s">
        <v>1832</v>
      </c>
      <c r="X2188" s="204">
        <v>2886</v>
      </c>
      <c r="Y2188" s="3">
        <f t="shared" si="287"/>
        <v>0</v>
      </c>
      <c r="Z2188" s="206" t="s">
        <v>1832</v>
      </c>
      <c r="AA2188" s="215">
        <v>71</v>
      </c>
      <c r="AE2188" s="311" t="s">
        <v>9276</v>
      </c>
      <c r="AF2188" s="318">
        <v>1678.35</v>
      </c>
    </row>
    <row r="2189" spans="1:32" ht="15" hidden="1">
      <c r="A2189" s="87" t="s">
        <v>6973</v>
      </c>
      <c r="B2189" s="49" t="s">
        <v>4776</v>
      </c>
      <c r="C2189" s="50" t="s">
        <v>3266</v>
      </c>
      <c r="D2189" s="50" t="s">
        <v>2124</v>
      </c>
      <c r="E2189" s="50" t="s">
        <v>2120</v>
      </c>
      <c r="F2189" s="50" t="s">
        <v>2119</v>
      </c>
      <c r="G2189" s="52" t="s">
        <v>2108</v>
      </c>
      <c r="H2189" s="53" t="s">
        <v>1833</v>
      </c>
      <c r="I2189" s="220">
        <v>6699</v>
      </c>
      <c r="J2189" s="218">
        <v>1015</v>
      </c>
      <c r="K2189" s="219">
        <v>12</v>
      </c>
      <c r="L2189" s="318">
        <v>1502.92</v>
      </c>
      <c r="M2189" s="33">
        <f t="shared" si="283"/>
        <v>1.7913121E-3</v>
      </c>
      <c r="N2189" s="33">
        <f t="shared" si="284"/>
        <v>1.2097661E-3</v>
      </c>
      <c r="O2189" s="54">
        <f t="shared" si="285"/>
        <v>3.3650099999999998E-5</v>
      </c>
      <c r="P2189" s="29">
        <f t="shared" si="286"/>
        <v>7571</v>
      </c>
      <c r="Q2189" s="174"/>
      <c r="R2189" s="174"/>
      <c r="S2189" s="174"/>
      <c r="T2189" s="174"/>
      <c r="U2189" s="86"/>
      <c r="W2189" s="203" t="s">
        <v>1833</v>
      </c>
      <c r="X2189" s="204">
        <v>1015</v>
      </c>
      <c r="Y2189" s="3">
        <f t="shared" si="287"/>
        <v>0</v>
      </c>
      <c r="Z2189" s="206" t="s">
        <v>1833</v>
      </c>
      <c r="AA2189" s="215">
        <v>12</v>
      </c>
      <c r="AE2189" s="311" t="s">
        <v>9277</v>
      </c>
      <c r="AF2189" s="318">
        <v>1502.92</v>
      </c>
    </row>
    <row r="2190" spans="1:32" ht="15" hidden="1">
      <c r="A2190" s="87" t="s">
        <v>6974</v>
      </c>
      <c r="B2190" s="49" t="s">
        <v>4777</v>
      </c>
      <c r="C2190" s="50" t="s">
        <v>3266</v>
      </c>
      <c r="D2190" s="50" t="s">
        <v>2124</v>
      </c>
      <c r="E2190" s="50" t="s">
        <v>2122</v>
      </c>
      <c r="F2190" s="50">
        <v>3</v>
      </c>
      <c r="G2190" s="52" t="s">
        <v>2109</v>
      </c>
      <c r="H2190" s="53" t="s">
        <v>1834</v>
      </c>
      <c r="I2190" s="220">
        <v>13115</v>
      </c>
      <c r="J2190" s="218">
        <v>2161</v>
      </c>
      <c r="K2190" s="219">
        <v>52</v>
      </c>
      <c r="L2190" s="318">
        <v>1384.8</v>
      </c>
      <c r="M2190" s="33">
        <f t="shared" si="283"/>
        <v>3.9649256000000004E-3</v>
      </c>
      <c r="N2190" s="33">
        <f t="shared" si="284"/>
        <v>6.1873225E-3</v>
      </c>
      <c r="O2190" s="54">
        <f t="shared" si="285"/>
        <v>1.7210270000000001E-4</v>
      </c>
      <c r="P2190" s="29">
        <f t="shared" si="286"/>
        <v>38723</v>
      </c>
      <c r="Q2190" s="174"/>
      <c r="R2190" s="174"/>
      <c r="S2190" s="174"/>
      <c r="T2190" s="174"/>
      <c r="U2190" s="86"/>
      <c r="W2190" s="203" t="s">
        <v>1834</v>
      </c>
      <c r="X2190" s="204">
        <v>2161</v>
      </c>
      <c r="Y2190" s="3">
        <f t="shared" si="287"/>
        <v>0</v>
      </c>
      <c r="Z2190" s="206" t="s">
        <v>1834</v>
      </c>
      <c r="AA2190" s="215">
        <v>52</v>
      </c>
      <c r="AE2190" s="311" t="s">
        <v>9278</v>
      </c>
      <c r="AF2190" s="318">
        <v>1384.8</v>
      </c>
    </row>
    <row r="2191" spans="1:32" ht="15" hidden="1">
      <c r="A2191" s="87" t="s">
        <v>6975</v>
      </c>
      <c r="B2191" s="49" t="s">
        <v>4778</v>
      </c>
      <c r="C2191" s="50" t="s">
        <v>3266</v>
      </c>
      <c r="D2191" s="50" t="s">
        <v>2124</v>
      </c>
      <c r="E2191" s="50" t="s">
        <v>2124</v>
      </c>
      <c r="F2191" s="50">
        <v>3</v>
      </c>
      <c r="G2191" s="52" t="s">
        <v>2109</v>
      </c>
      <c r="H2191" s="53" t="s">
        <v>1835</v>
      </c>
      <c r="I2191" s="220">
        <v>6818</v>
      </c>
      <c r="J2191" s="218">
        <v>1034</v>
      </c>
      <c r="K2191" s="219">
        <v>36</v>
      </c>
      <c r="L2191" s="318">
        <v>1481.9</v>
      </c>
      <c r="M2191" s="33">
        <f t="shared" si="283"/>
        <v>5.2801408000000003E-3</v>
      </c>
      <c r="N2191" s="33">
        <f t="shared" si="284"/>
        <v>3.6842334E-3</v>
      </c>
      <c r="O2191" s="54">
        <f t="shared" si="285"/>
        <v>1.024783E-4</v>
      </c>
      <c r="P2191" s="29">
        <f t="shared" si="286"/>
        <v>23057</v>
      </c>
      <c r="Q2191" s="174"/>
      <c r="R2191" s="174"/>
      <c r="S2191" s="174"/>
      <c r="T2191" s="174"/>
      <c r="U2191" s="86"/>
      <c r="W2191" s="203" t="s">
        <v>1835</v>
      </c>
      <c r="X2191" s="204">
        <v>1034</v>
      </c>
      <c r="Y2191" s="3">
        <f t="shared" si="287"/>
        <v>0</v>
      </c>
      <c r="Z2191" s="206" t="s">
        <v>1835</v>
      </c>
      <c r="AA2191" s="215">
        <v>36</v>
      </c>
      <c r="AE2191" s="311" t="s">
        <v>9279</v>
      </c>
      <c r="AF2191" s="318">
        <v>1481.9</v>
      </c>
    </row>
    <row r="2192" spans="1:32" ht="15" hidden="1">
      <c r="A2192" s="87" t="s">
        <v>6976</v>
      </c>
      <c r="B2192" s="49" t="s">
        <v>4779</v>
      </c>
      <c r="C2192" s="50" t="s">
        <v>3266</v>
      </c>
      <c r="D2192" s="50" t="s">
        <v>2126</v>
      </c>
      <c r="E2192" s="50" t="s">
        <v>2116</v>
      </c>
      <c r="F2192" s="50" t="s">
        <v>2119</v>
      </c>
      <c r="G2192" s="52" t="s">
        <v>2108</v>
      </c>
      <c r="H2192" s="53" t="s">
        <v>1836</v>
      </c>
      <c r="I2192" s="220">
        <v>8293</v>
      </c>
      <c r="J2192" s="218">
        <v>1290</v>
      </c>
      <c r="K2192" s="219">
        <v>88</v>
      </c>
      <c r="L2192" s="318">
        <v>1059.33</v>
      </c>
      <c r="M2192" s="33">
        <f t="shared" si="283"/>
        <v>1.0611358899999999E-2</v>
      </c>
      <c r="N2192" s="33">
        <f t="shared" si="284"/>
        <v>1.29219912E-2</v>
      </c>
      <c r="O2192" s="54">
        <f t="shared" si="285"/>
        <v>3.5943010000000003E-4</v>
      </c>
      <c r="P2192" s="29">
        <f t="shared" si="286"/>
        <v>80871</v>
      </c>
      <c r="Q2192" s="174"/>
      <c r="R2192" s="193"/>
      <c r="S2192" s="174"/>
      <c r="T2192" s="174"/>
      <c r="U2192" s="86"/>
      <c r="W2192" s="203" t="s">
        <v>1836</v>
      </c>
      <c r="X2192" s="204">
        <v>1290</v>
      </c>
      <c r="Y2192" s="3">
        <f t="shared" si="287"/>
        <v>0</v>
      </c>
      <c r="Z2192" s="206" t="s">
        <v>1836</v>
      </c>
      <c r="AA2192" s="215">
        <v>88</v>
      </c>
      <c r="AE2192" s="311" t="s">
        <v>9280</v>
      </c>
      <c r="AF2192" s="318">
        <v>1059.33</v>
      </c>
    </row>
    <row r="2193" spans="1:32" ht="15" hidden="1">
      <c r="A2193" s="87" t="s">
        <v>6977</v>
      </c>
      <c r="B2193" s="49" t="s">
        <v>4780</v>
      </c>
      <c r="C2193" s="50" t="s">
        <v>3266</v>
      </c>
      <c r="D2193" s="50" t="s">
        <v>2126</v>
      </c>
      <c r="E2193" s="50" t="s">
        <v>2115</v>
      </c>
      <c r="F2193" s="50">
        <v>3</v>
      </c>
      <c r="G2193" s="52" t="s">
        <v>2109</v>
      </c>
      <c r="H2193" s="53" t="s">
        <v>3468</v>
      </c>
      <c r="I2193" s="220">
        <v>45597</v>
      </c>
      <c r="J2193" s="218">
        <v>6183</v>
      </c>
      <c r="K2193" s="219">
        <v>114</v>
      </c>
      <c r="L2193" s="318">
        <v>1558.9</v>
      </c>
      <c r="M2193" s="33">
        <f t="shared" si="283"/>
        <v>2.5001644000000002E-3</v>
      </c>
      <c r="N2193" s="33">
        <f t="shared" si="284"/>
        <v>9.9162976999999999E-3</v>
      </c>
      <c r="O2193" s="54">
        <f t="shared" si="285"/>
        <v>2.7582559999999998E-4</v>
      </c>
      <c r="P2193" s="29">
        <f t="shared" si="286"/>
        <v>62060</v>
      </c>
      <c r="Q2193" s="174"/>
      <c r="R2193" s="174"/>
      <c r="S2193" s="174"/>
      <c r="T2193" s="174"/>
      <c r="U2193" s="86"/>
      <c r="W2193" s="203" t="s">
        <v>3468</v>
      </c>
      <c r="X2193" s="204">
        <v>6183</v>
      </c>
      <c r="Y2193" s="3">
        <f t="shared" si="287"/>
        <v>0</v>
      </c>
      <c r="Z2193" s="206" t="s">
        <v>3468</v>
      </c>
      <c r="AA2193" s="215">
        <v>114</v>
      </c>
      <c r="AE2193" s="311" t="s">
        <v>8645</v>
      </c>
      <c r="AF2193" s="318">
        <v>1558.9</v>
      </c>
    </row>
    <row r="2194" spans="1:32" ht="15" hidden="1">
      <c r="A2194" s="87" t="s">
        <v>6978</v>
      </c>
      <c r="B2194" s="49" t="s">
        <v>4781</v>
      </c>
      <c r="C2194" s="50" t="s">
        <v>3266</v>
      </c>
      <c r="D2194" s="50" t="s">
        <v>2126</v>
      </c>
      <c r="E2194" s="50" t="s">
        <v>2120</v>
      </c>
      <c r="F2194" s="50" t="s">
        <v>2119</v>
      </c>
      <c r="G2194" s="52" t="s">
        <v>2108</v>
      </c>
      <c r="H2194" s="53" t="s">
        <v>1837</v>
      </c>
      <c r="I2194" s="220">
        <v>7462</v>
      </c>
      <c r="J2194" s="218">
        <v>1124</v>
      </c>
      <c r="K2194" s="219">
        <v>126</v>
      </c>
      <c r="L2194" s="318">
        <v>1104.93</v>
      </c>
      <c r="M2194" s="33">
        <f t="shared" si="283"/>
        <v>1.6885553399999999E-2</v>
      </c>
      <c r="N2194" s="33">
        <f t="shared" si="284"/>
        <v>1.7176981300000001E-2</v>
      </c>
      <c r="O2194" s="54">
        <f t="shared" si="285"/>
        <v>4.7778430000000003E-4</v>
      </c>
      <c r="P2194" s="29">
        <f t="shared" si="286"/>
        <v>107501</v>
      </c>
      <c r="Q2194" s="174"/>
      <c r="R2194" s="174"/>
      <c r="S2194" s="174"/>
      <c r="T2194" s="174"/>
      <c r="U2194" s="86"/>
      <c r="W2194" s="203" t="s">
        <v>1837</v>
      </c>
      <c r="X2194" s="204">
        <v>1124</v>
      </c>
      <c r="Y2194" s="3">
        <f t="shared" si="287"/>
        <v>0</v>
      </c>
      <c r="Z2194" s="206" t="s">
        <v>1837</v>
      </c>
      <c r="AA2194" s="215">
        <v>126</v>
      </c>
      <c r="AE2194" s="311" t="s">
        <v>9281</v>
      </c>
      <c r="AF2194" s="318">
        <v>1104.93</v>
      </c>
    </row>
    <row r="2195" spans="1:32" ht="15" hidden="1">
      <c r="A2195" s="87" t="s">
        <v>6979</v>
      </c>
      <c r="B2195" s="49" t="s">
        <v>4782</v>
      </c>
      <c r="C2195" s="50" t="s">
        <v>3266</v>
      </c>
      <c r="D2195" s="50" t="s">
        <v>2126</v>
      </c>
      <c r="E2195" s="50" t="s">
        <v>2122</v>
      </c>
      <c r="F2195" s="50">
        <v>3</v>
      </c>
      <c r="G2195" s="52" t="s">
        <v>2109</v>
      </c>
      <c r="H2195" s="53" t="s">
        <v>1838</v>
      </c>
      <c r="I2195" s="220">
        <v>10386</v>
      </c>
      <c r="J2195" s="218">
        <v>1492</v>
      </c>
      <c r="K2195" s="219">
        <v>89</v>
      </c>
      <c r="L2195" s="318">
        <v>1123.55</v>
      </c>
      <c r="M2195" s="33">
        <f t="shared" si="283"/>
        <v>8.5692278000000007E-3</v>
      </c>
      <c r="N2195" s="33">
        <f t="shared" si="284"/>
        <v>1.1379367E-2</v>
      </c>
      <c r="O2195" s="54">
        <f t="shared" si="285"/>
        <v>3.1652150000000001E-4</v>
      </c>
      <c r="P2195" s="29">
        <f t="shared" si="286"/>
        <v>71217</v>
      </c>
      <c r="Q2195" s="174"/>
      <c r="R2195" s="174"/>
      <c r="S2195" s="174"/>
      <c r="T2195" s="174"/>
      <c r="U2195" s="86"/>
      <c r="W2195" s="203" t="s">
        <v>1838</v>
      </c>
      <c r="X2195" s="204">
        <v>1492</v>
      </c>
      <c r="Y2195" s="3">
        <f t="shared" si="287"/>
        <v>0</v>
      </c>
      <c r="Z2195" s="206" t="s">
        <v>1838</v>
      </c>
      <c r="AA2195" s="215">
        <v>89</v>
      </c>
      <c r="AE2195" s="311" t="s">
        <v>9282</v>
      </c>
      <c r="AF2195" s="318">
        <v>1123.55</v>
      </c>
    </row>
    <row r="2196" spans="1:32" ht="15" hidden="1">
      <c r="A2196" s="87" t="s">
        <v>6980</v>
      </c>
      <c r="B2196" s="49" t="s">
        <v>4783</v>
      </c>
      <c r="C2196" s="50" t="s">
        <v>3266</v>
      </c>
      <c r="D2196" s="50" t="s">
        <v>2133</v>
      </c>
      <c r="E2196" s="50" t="s">
        <v>2116</v>
      </c>
      <c r="F2196" s="50" t="s">
        <v>2119</v>
      </c>
      <c r="G2196" s="52" t="s">
        <v>2108</v>
      </c>
      <c r="H2196" s="53" t="s">
        <v>1839</v>
      </c>
      <c r="I2196" s="220">
        <v>9856</v>
      </c>
      <c r="J2196" s="218">
        <v>1396</v>
      </c>
      <c r="K2196" s="219">
        <v>22</v>
      </c>
      <c r="L2196" s="318">
        <v>1216.24</v>
      </c>
      <c r="M2196" s="33">
        <f t="shared" si="283"/>
        <v>2.2321428000000002E-3</v>
      </c>
      <c r="N2196" s="33">
        <f t="shared" si="284"/>
        <v>2.5620529999999999E-3</v>
      </c>
      <c r="O2196" s="54">
        <f t="shared" si="285"/>
        <v>7.1264400000000002E-5</v>
      </c>
      <c r="P2196" s="29">
        <f t="shared" si="286"/>
        <v>16034</v>
      </c>
      <c r="Q2196" s="174"/>
      <c r="R2196" s="174"/>
      <c r="S2196" s="174"/>
      <c r="T2196" s="174"/>
      <c r="U2196" s="86"/>
      <c r="W2196" s="203" t="s">
        <v>1839</v>
      </c>
      <c r="X2196" s="204">
        <v>1396</v>
      </c>
      <c r="Y2196" s="3">
        <f t="shared" si="287"/>
        <v>0</v>
      </c>
      <c r="Z2196" s="206" t="s">
        <v>1839</v>
      </c>
      <c r="AA2196" s="215">
        <v>22</v>
      </c>
      <c r="AE2196" s="311" t="s">
        <v>9283</v>
      </c>
      <c r="AF2196" s="318">
        <v>1216.24</v>
      </c>
    </row>
    <row r="2197" spans="1:32" ht="15" hidden="1">
      <c r="A2197" s="87" t="s">
        <v>6981</v>
      </c>
      <c r="B2197" s="49" t="s">
        <v>4784</v>
      </c>
      <c r="C2197" s="50" t="s">
        <v>3266</v>
      </c>
      <c r="D2197" s="50" t="s">
        <v>2133</v>
      </c>
      <c r="E2197" s="50" t="s">
        <v>2115</v>
      </c>
      <c r="F2197" s="50" t="s">
        <v>2119</v>
      </c>
      <c r="G2197" s="52" t="s">
        <v>2108</v>
      </c>
      <c r="H2197" s="53" t="s">
        <v>2857</v>
      </c>
      <c r="I2197" s="220">
        <v>5836</v>
      </c>
      <c r="J2197" s="218">
        <v>881</v>
      </c>
      <c r="K2197" s="219">
        <v>52</v>
      </c>
      <c r="L2197" s="318">
        <v>826.47</v>
      </c>
      <c r="M2197" s="33">
        <f t="shared" si="283"/>
        <v>8.9102124000000008E-3</v>
      </c>
      <c r="N2197" s="33">
        <f t="shared" si="284"/>
        <v>9.4981028999999995E-3</v>
      </c>
      <c r="O2197" s="54">
        <f t="shared" si="285"/>
        <v>2.641934E-4</v>
      </c>
      <c r="P2197" s="29">
        <f t="shared" si="286"/>
        <v>59443</v>
      </c>
      <c r="Q2197" s="174"/>
      <c r="R2197" s="174"/>
      <c r="S2197" s="174"/>
      <c r="T2197" s="174"/>
      <c r="U2197" s="86"/>
      <c r="W2197" s="203" t="s">
        <v>2857</v>
      </c>
      <c r="X2197" s="204">
        <v>881</v>
      </c>
      <c r="Y2197" s="3">
        <f t="shared" si="287"/>
        <v>0</v>
      </c>
      <c r="Z2197" s="206" t="s">
        <v>2857</v>
      </c>
      <c r="AA2197" s="215">
        <v>52</v>
      </c>
      <c r="AE2197" s="311" t="s">
        <v>8056</v>
      </c>
      <c r="AF2197" s="318">
        <v>826.47</v>
      </c>
    </row>
    <row r="2198" spans="1:32" ht="15" hidden="1">
      <c r="A2198" s="87" t="s">
        <v>6982</v>
      </c>
      <c r="B2198" s="49" t="s">
        <v>4785</v>
      </c>
      <c r="C2198" s="50" t="s">
        <v>3266</v>
      </c>
      <c r="D2198" s="50" t="s">
        <v>2133</v>
      </c>
      <c r="E2198" s="50" t="s">
        <v>2120</v>
      </c>
      <c r="F2198" s="50" t="s">
        <v>2119</v>
      </c>
      <c r="G2198" s="52" t="s">
        <v>2108</v>
      </c>
      <c r="H2198" s="53" t="s">
        <v>1840</v>
      </c>
      <c r="I2198" s="220">
        <v>4782</v>
      </c>
      <c r="J2198" s="218">
        <v>663</v>
      </c>
      <c r="K2198" s="219">
        <v>15</v>
      </c>
      <c r="L2198" s="318">
        <v>1320.1</v>
      </c>
      <c r="M2198" s="33">
        <f t="shared" si="283"/>
        <v>3.1367627999999998E-3</v>
      </c>
      <c r="N2198" s="33">
        <f t="shared" si="284"/>
        <v>1.575391E-3</v>
      </c>
      <c r="O2198" s="54">
        <f t="shared" si="285"/>
        <v>4.3820099999999997E-5</v>
      </c>
      <c r="P2198" s="29">
        <f t="shared" si="286"/>
        <v>9859</v>
      </c>
      <c r="Q2198" s="174"/>
      <c r="R2198" s="174"/>
      <c r="S2198" s="174"/>
      <c r="T2198" s="174"/>
      <c r="U2198" s="86"/>
      <c r="W2198" s="203" t="s">
        <v>1840</v>
      </c>
      <c r="X2198" s="204">
        <v>663</v>
      </c>
      <c r="Y2198" s="3">
        <f t="shared" si="287"/>
        <v>0</v>
      </c>
      <c r="Z2198" s="206" t="s">
        <v>1840</v>
      </c>
      <c r="AA2198" s="215">
        <v>15</v>
      </c>
      <c r="AE2198" s="311" t="s">
        <v>9284</v>
      </c>
      <c r="AF2198" s="318">
        <v>1320.1</v>
      </c>
    </row>
    <row r="2199" spans="1:32" ht="15" hidden="1">
      <c r="A2199" s="87" t="s">
        <v>6983</v>
      </c>
      <c r="B2199" s="49" t="s">
        <v>4786</v>
      </c>
      <c r="C2199" s="50" t="s">
        <v>3266</v>
      </c>
      <c r="D2199" s="50" t="s">
        <v>2133</v>
      </c>
      <c r="E2199" s="50" t="s">
        <v>2122</v>
      </c>
      <c r="F2199" s="50" t="s">
        <v>2119</v>
      </c>
      <c r="G2199" s="52" t="s">
        <v>2108</v>
      </c>
      <c r="H2199" s="53" t="s">
        <v>1841</v>
      </c>
      <c r="I2199" s="220">
        <v>9337</v>
      </c>
      <c r="J2199" s="218">
        <v>1403</v>
      </c>
      <c r="K2199" s="219">
        <v>35</v>
      </c>
      <c r="L2199" s="318">
        <v>908.68</v>
      </c>
      <c r="M2199" s="33">
        <f t="shared" si="283"/>
        <v>3.7485272999999999E-3</v>
      </c>
      <c r="N2199" s="33">
        <f t="shared" si="284"/>
        <v>5.7877181999999999E-3</v>
      </c>
      <c r="O2199" s="54">
        <f t="shared" si="285"/>
        <v>1.6098760000000001E-4</v>
      </c>
      <c r="P2199" s="29">
        <f t="shared" si="286"/>
        <v>36222</v>
      </c>
      <c r="Q2199" s="174"/>
      <c r="R2199" s="174"/>
      <c r="S2199" s="174"/>
      <c r="T2199" s="174"/>
      <c r="U2199" s="86"/>
      <c r="W2199" s="203" t="s">
        <v>1841</v>
      </c>
      <c r="X2199" s="204">
        <v>1403</v>
      </c>
      <c r="Y2199" s="3">
        <f t="shared" si="287"/>
        <v>0</v>
      </c>
      <c r="Z2199" s="206" t="s">
        <v>1841</v>
      </c>
      <c r="AA2199" s="215">
        <v>35</v>
      </c>
      <c r="AE2199" s="311" t="s">
        <v>9285</v>
      </c>
      <c r="AF2199" s="318">
        <v>908.68</v>
      </c>
    </row>
    <row r="2200" spans="1:32" ht="15" hidden="1">
      <c r="A2200" s="87" t="s">
        <v>6984</v>
      </c>
      <c r="B2200" s="49" t="s">
        <v>4787</v>
      </c>
      <c r="C2200" s="50" t="s">
        <v>3266</v>
      </c>
      <c r="D2200" s="50" t="s">
        <v>2133</v>
      </c>
      <c r="E2200" s="50" t="s">
        <v>2124</v>
      </c>
      <c r="F2200" s="50" t="s">
        <v>2119</v>
      </c>
      <c r="G2200" s="52" t="s">
        <v>2108</v>
      </c>
      <c r="H2200" s="53" t="s">
        <v>1842</v>
      </c>
      <c r="I2200" s="220">
        <v>7547</v>
      </c>
      <c r="J2200" s="218">
        <v>1073</v>
      </c>
      <c r="K2200" s="219">
        <v>27</v>
      </c>
      <c r="L2200" s="318">
        <v>934.05</v>
      </c>
      <c r="M2200" s="33">
        <f t="shared" si="283"/>
        <v>3.5775804E-3</v>
      </c>
      <c r="N2200" s="33">
        <f t="shared" si="284"/>
        <v>4.109784E-3</v>
      </c>
      <c r="O2200" s="54">
        <f t="shared" si="285"/>
        <v>1.1431520000000001E-4</v>
      </c>
      <c r="P2200" s="29">
        <f t="shared" si="286"/>
        <v>25720</v>
      </c>
      <c r="Q2200" s="174"/>
      <c r="R2200" s="174"/>
      <c r="S2200" s="174"/>
      <c r="T2200" s="174"/>
      <c r="U2200" s="86"/>
      <c r="W2200" s="203" t="s">
        <v>1842</v>
      </c>
      <c r="X2200" s="204">
        <v>1073</v>
      </c>
      <c r="Y2200" s="3">
        <f t="shared" si="287"/>
        <v>0</v>
      </c>
      <c r="Z2200" s="206" t="s">
        <v>1842</v>
      </c>
      <c r="AA2200" s="215">
        <v>27</v>
      </c>
      <c r="AE2200" s="311" t="s">
        <v>9286</v>
      </c>
      <c r="AF2200" s="318">
        <v>934.05</v>
      </c>
    </row>
    <row r="2201" spans="1:32" ht="15" hidden="1">
      <c r="A2201" s="87" t="s">
        <v>6985</v>
      </c>
      <c r="B2201" s="49" t="s">
        <v>4788</v>
      </c>
      <c r="C2201" s="50" t="s">
        <v>3266</v>
      </c>
      <c r="D2201" s="50" t="s">
        <v>2133</v>
      </c>
      <c r="E2201" s="50" t="s">
        <v>2126</v>
      </c>
      <c r="F2201" s="50" t="s">
        <v>2119</v>
      </c>
      <c r="G2201" s="52" t="s">
        <v>2108</v>
      </c>
      <c r="H2201" s="53" t="s">
        <v>1843</v>
      </c>
      <c r="I2201" s="220">
        <v>5287</v>
      </c>
      <c r="J2201" s="218">
        <v>708</v>
      </c>
      <c r="K2201" s="219">
        <v>27</v>
      </c>
      <c r="L2201" s="318">
        <v>960</v>
      </c>
      <c r="M2201" s="33">
        <f t="shared" si="283"/>
        <v>5.1068657999999998E-3</v>
      </c>
      <c r="N2201" s="33">
        <f t="shared" si="284"/>
        <v>3.7663135E-3</v>
      </c>
      <c r="O2201" s="54">
        <f t="shared" si="285"/>
        <v>1.047614E-4</v>
      </c>
      <c r="P2201" s="29">
        <f t="shared" si="286"/>
        <v>23571</v>
      </c>
      <c r="Q2201" s="174"/>
      <c r="R2201" s="174"/>
      <c r="S2201" s="174"/>
      <c r="T2201" s="174"/>
      <c r="U2201" s="86"/>
      <c r="W2201" s="203" t="s">
        <v>1843</v>
      </c>
      <c r="X2201" s="204">
        <v>708</v>
      </c>
      <c r="Y2201" s="3">
        <f t="shared" si="287"/>
        <v>0</v>
      </c>
      <c r="Z2201" s="206" t="s">
        <v>1843</v>
      </c>
      <c r="AA2201" s="215">
        <v>27</v>
      </c>
      <c r="AE2201" s="311" t="s">
        <v>9287</v>
      </c>
      <c r="AF2201" s="318">
        <v>960</v>
      </c>
    </row>
    <row r="2202" spans="1:32" ht="15" hidden="1">
      <c r="A2202" s="87" t="s">
        <v>6986</v>
      </c>
      <c r="B2202" s="49" t="s">
        <v>4789</v>
      </c>
      <c r="C2202" s="50" t="s">
        <v>3266</v>
      </c>
      <c r="D2202" s="50" t="s">
        <v>2133</v>
      </c>
      <c r="E2202" s="50" t="s">
        <v>2133</v>
      </c>
      <c r="F2202" s="50" t="s">
        <v>2119</v>
      </c>
      <c r="G2202" s="52" t="s">
        <v>2108</v>
      </c>
      <c r="H2202" s="53" t="s">
        <v>1844</v>
      </c>
      <c r="I2202" s="220">
        <v>4929</v>
      </c>
      <c r="J2202" s="218">
        <v>654</v>
      </c>
      <c r="K2202" s="219">
        <v>15</v>
      </c>
      <c r="L2202" s="318">
        <v>674.37</v>
      </c>
      <c r="M2202" s="33">
        <f t="shared" si="283"/>
        <v>3.0432136000000001E-3</v>
      </c>
      <c r="N2202" s="33">
        <f t="shared" si="284"/>
        <v>2.9512903000000002E-3</v>
      </c>
      <c r="O2202" s="54">
        <f t="shared" si="285"/>
        <v>8.2091199999999998E-5</v>
      </c>
      <c r="P2202" s="29">
        <f t="shared" si="286"/>
        <v>18470</v>
      </c>
      <c r="Q2202" s="174"/>
      <c r="R2202" s="174"/>
      <c r="S2202" s="174"/>
      <c r="T2202" s="174"/>
      <c r="U2202" s="86"/>
      <c r="W2202" s="203" t="s">
        <v>1844</v>
      </c>
      <c r="X2202" s="204">
        <v>654</v>
      </c>
      <c r="Y2202" s="3">
        <f t="shared" si="287"/>
        <v>0</v>
      </c>
      <c r="Z2202" s="206" t="s">
        <v>1844</v>
      </c>
      <c r="AA2202" s="215">
        <v>15</v>
      </c>
      <c r="AE2202" s="311" t="s">
        <v>9288</v>
      </c>
      <c r="AF2202" s="318">
        <v>674.37</v>
      </c>
    </row>
    <row r="2203" spans="1:32" ht="15" hidden="1">
      <c r="A2203" s="87" t="s">
        <v>6987</v>
      </c>
      <c r="B2203" s="49" t="s">
        <v>4790</v>
      </c>
      <c r="C2203" s="50" t="s">
        <v>3266</v>
      </c>
      <c r="D2203" s="50" t="s">
        <v>2133</v>
      </c>
      <c r="E2203" s="50" t="s">
        <v>2157</v>
      </c>
      <c r="F2203" s="50" t="s">
        <v>2119</v>
      </c>
      <c r="G2203" s="52" t="s">
        <v>2108</v>
      </c>
      <c r="H2203" s="53" t="s">
        <v>1845</v>
      </c>
      <c r="I2203" s="220">
        <v>10833</v>
      </c>
      <c r="J2203" s="218">
        <v>1501</v>
      </c>
      <c r="K2203" s="219">
        <v>35</v>
      </c>
      <c r="L2203" s="318">
        <v>1331.9</v>
      </c>
      <c r="M2203" s="33">
        <f t="shared" si="283"/>
        <v>3.2308685999999998E-3</v>
      </c>
      <c r="N2203" s="33">
        <f t="shared" si="284"/>
        <v>3.6410644E-3</v>
      </c>
      <c r="O2203" s="54">
        <f t="shared" si="285"/>
        <v>1.012776E-4</v>
      </c>
      <c r="P2203" s="29">
        <f t="shared" si="286"/>
        <v>22787</v>
      </c>
      <c r="Q2203" s="174"/>
      <c r="R2203" s="174"/>
      <c r="S2203" s="174"/>
      <c r="T2203" s="174"/>
      <c r="U2203" s="86"/>
      <c r="W2203" s="203" t="s">
        <v>1845</v>
      </c>
      <c r="X2203" s="204">
        <v>1501</v>
      </c>
      <c r="Y2203" s="3">
        <f t="shared" si="287"/>
        <v>0</v>
      </c>
      <c r="Z2203" s="206" t="s">
        <v>1845</v>
      </c>
      <c r="AA2203" s="215">
        <v>35</v>
      </c>
      <c r="AE2203" s="311" t="s">
        <v>9289</v>
      </c>
      <c r="AF2203" s="318">
        <v>1331.9</v>
      </c>
    </row>
    <row r="2204" spans="1:32" ht="15" hidden="1">
      <c r="A2204" s="87" t="s">
        <v>6988</v>
      </c>
      <c r="B2204" s="49" t="s">
        <v>4791</v>
      </c>
      <c r="C2204" s="50" t="s">
        <v>3266</v>
      </c>
      <c r="D2204" s="50" t="s">
        <v>2133</v>
      </c>
      <c r="E2204" s="50" t="s">
        <v>2159</v>
      </c>
      <c r="F2204" s="50">
        <v>3</v>
      </c>
      <c r="G2204" s="52" t="s">
        <v>2109</v>
      </c>
      <c r="H2204" s="53" t="s">
        <v>1846</v>
      </c>
      <c r="I2204" s="220">
        <v>7209</v>
      </c>
      <c r="J2204" s="218">
        <v>992</v>
      </c>
      <c r="K2204" s="219">
        <v>38</v>
      </c>
      <c r="L2204" s="318">
        <v>1175.47</v>
      </c>
      <c r="M2204" s="33">
        <f t="shared" si="283"/>
        <v>5.2711887000000002E-3</v>
      </c>
      <c r="N2204" s="33">
        <f t="shared" si="284"/>
        <v>4.4484497E-3</v>
      </c>
      <c r="O2204" s="54">
        <f t="shared" si="285"/>
        <v>1.237353E-4</v>
      </c>
      <c r="P2204" s="29">
        <f t="shared" si="286"/>
        <v>27840</v>
      </c>
      <c r="Q2204" s="174"/>
      <c r="R2204" s="174"/>
      <c r="S2204" s="174"/>
      <c r="T2204" s="174"/>
      <c r="U2204" s="86"/>
      <c r="W2204" s="203" t="s">
        <v>1846</v>
      </c>
      <c r="X2204" s="204">
        <v>992</v>
      </c>
      <c r="Y2204" s="3">
        <f t="shared" si="287"/>
        <v>0</v>
      </c>
      <c r="Z2204" s="206" t="s">
        <v>1846</v>
      </c>
      <c r="AA2204" s="215">
        <v>38</v>
      </c>
      <c r="AE2204" s="311" t="s">
        <v>9290</v>
      </c>
      <c r="AF2204" s="318">
        <v>1175.47</v>
      </c>
    </row>
    <row r="2205" spans="1:32" ht="15" hidden="1">
      <c r="A2205" s="87" t="s">
        <v>6989</v>
      </c>
      <c r="B2205" s="49" t="s">
        <v>4792</v>
      </c>
      <c r="C2205" s="50" t="s">
        <v>3266</v>
      </c>
      <c r="D2205" s="50" t="s">
        <v>2133</v>
      </c>
      <c r="E2205" s="50" t="s">
        <v>2172</v>
      </c>
      <c r="F2205" s="50" t="s">
        <v>2119</v>
      </c>
      <c r="G2205" s="52" t="s">
        <v>2108</v>
      </c>
      <c r="H2205" s="53" t="s">
        <v>1847</v>
      </c>
      <c r="I2205" s="220">
        <v>7868</v>
      </c>
      <c r="J2205" s="218">
        <v>1144</v>
      </c>
      <c r="K2205" s="219">
        <v>51</v>
      </c>
      <c r="L2205" s="318">
        <v>671.98</v>
      </c>
      <c r="M2205" s="33">
        <f t="shared" si="283"/>
        <v>6.4819522000000001E-3</v>
      </c>
      <c r="N2205" s="33">
        <f t="shared" si="284"/>
        <v>1.10350803E-2</v>
      </c>
      <c r="O2205" s="54">
        <f t="shared" si="285"/>
        <v>3.0694499999999998E-4</v>
      </c>
      <c r="P2205" s="29">
        <f t="shared" si="286"/>
        <v>69062</v>
      </c>
      <c r="Q2205" s="174"/>
      <c r="R2205" s="174"/>
      <c r="S2205" s="174"/>
      <c r="T2205" s="174"/>
      <c r="U2205" s="86"/>
      <c r="W2205" s="203" t="s">
        <v>1847</v>
      </c>
      <c r="X2205" s="204">
        <v>1144</v>
      </c>
      <c r="Y2205" s="3">
        <f t="shared" si="287"/>
        <v>0</v>
      </c>
      <c r="Z2205" s="206" t="s">
        <v>1847</v>
      </c>
      <c r="AA2205" s="215">
        <v>51</v>
      </c>
      <c r="AE2205" s="311" t="s">
        <v>9291</v>
      </c>
      <c r="AF2205" s="318">
        <v>671.98</v>
      </c>
    </row>
    <row r="2206" spans="1:32" ht="15" hidden="1">
      <c r="A2206" s="87" t="s">
        <v>6990</v>
      </c>
      <c r="B2206" s="49" t="s">
        <v>4793</v>
      </c>
      <c r="C2206" s="50" t="s">
        <v>3266</v>
      </c>
      <c r="D2206" s="50" t="s">
        <v>2133</v>
      </c>
      <c r="E2206" s="50" t="s">
        <v>2174</v>
      </c>
      <c r="F2206" s="50" t="s">
        <v>2119</v>
      </c>
      <c r="G2206" s="52" t="s">
        <v>2108</v>
      </c>
      <c r="H2206" s="53" t="s">
        <v>1848</v>
      </c>
      <c r="I2206" s="220">
        <v>9421</v>
      </c>
      <c r="J2206" s="218">
        <v>1329</v>
      </c>
      <c r="K2206" s="219">
        <v>15</v>
      </c>
      <c r="L2206" s="318">
        <v>1607.28</v>
      </c>
      <c r="M2206" s="33">
        <f t="shared" si="283"/>
        <v>1.5921876000000001E-3</v>
      </c>
      <c r="N2206" s="33">
        <f t="shared" si="284"/>
        <v>1.3165206E-3</v>
      </c>
      <c r="O2206" s="54">
        <f t="shared" si="285"/>
        <v>3.6619499999999997E-5</v>
      </c>
      <c r="P2206" s="29">
        <f t="shared" si="286"/>
        <v>8239</v>
      </c>
      <c r="Q2206" s="174"/>
      <c r="R2206" s="174"/>
      <c r="S2206" s="174"/>
      <c r="T2206" s="174"/>
      <c r="U2206" s="86"/>
      <c r="W2206" s="203" t="s">
        <v>1848</v>
      </c>
      <c r="X2206" s="204">
        <v>1329</v>
      </c>
      <c r="Y2206" s="3">
        <f t="shared" si="287"/>
        <v>0</v>
      </c>
      <c r="Z2206" s="206" t="s">
        <v>1848</v>
      </c>
      <c r="AA2206" s="215">
        <v>15</v>
      </c>
      <c r="AE2206" s="311" t="s">
        <v>9292</v>
      </c>
      <c r="AF2206" s="318">
        <v>1607.28</v>
      </c>
    </row>
    <row r="2207" spans="1:32" ht="15" hidden="1">
      <c r="A2207" s="87" t="s">
        <v>6991</v>
      </c>
      <c r="B2207" s="49" t="s">
        <v>4794</v>
      </c>
      <c r="C2207" s="50" t="s">
        <v>3266</v>
      </c>
      <c r="D2207" s="50" t="s">
        <v>2157</v>
      </c>
      <c r="E2207" s="50" t="s">
        <v>2116</v>
      </c>
      <c r="F2207" s="50" t="s">
        <v>2119</v>
      </c>
      <c r="G2207" s="52" t="s">
        <v>2108</v>
      </c>
      <c r="H2207" s="53" t="s">
        <v>2564</v>
      </c>
      <c r="I2207" s="220">
        <v>7909</v>
      </c>
      <c r="J2207" s="218">
        <v>1171</v>
      </c>
      <c r="K2207" s="219">
        <v>1</v>
      </c>
      <c r="L2207" s="318">
        <v>2442.8200000000002</v>
      </c>
      <c r="M2207" s="33">
        <f t="shared" si="283"/>
        <v>1.264382E-4</v>
      </c>
      <c r="N2207" s="33">
        <f t="shared" si="284"/>
        <v>6.0609899999999997E-5</v>
      </c>
      <c r="O2207" s="54">
        <f t="shared" si="285"/>
        <v>1.6858E-6</v>
      </c>
      <c r="P2207" s="29">
        <f t="shared" si="286"/>
        <v>379</v>
      </c>
      <c r="Q2207" s="174"/>
      <c r="R2207" s="174"/>
      <c r="S2207" s="174"/>
      <c r="T2207" s="174"/>
      <c r="U2207" s="86"/>
      <c r="W2207" s="203" t="s">
        <v>2564</v>
      </c>
      <c r="X2207" s="204">
        <v>1171</v>
      </c>
      <c r="Y2207" s="3">
        <f t="shared" si="287"/>
        <v>0</v>
      </c>
      <c r="Z2207" s="206" t="s">
        <v>2564</v>
      </c>
      <c r="AA2207" s="215">
        <v>1</v>
      </c>
      <c r="AE2207" s="311" t="s">
        <v>7769</v>
      </c>
      <c r="AF2207" s="318">
        <v>2442.8200000000002</v>
      </c>
    </row>
    <row r="2208" spans="1:32" ht="15" hidden="1">
      <c r="A2208" s="87" t="s">
        <v>6992</v>
      </c>
      <c r="B2208" s="49" t="s">
        <v>4795</v>
      </c>
      <c r="C2208" s="50" t="s">
        <v>3266</v>
      </c>
      <c r="D2208" s="50" t="s">
        <v>2157</v>
      </c>
      <c r="E2208" s="50" t="s">
        <v>2115</v>
      </c>
      <c r="F2208" s="50" t="s">
        <v>2119</v>
      </c>
      <c r="G2208" s="52" t="s">
        <v>2108</v>
      </c>
      <c r="H2208" s="53" t="s">
        <v>1849</v>
      </c>
      <c r="I2208" s="220">
        <v>6089</v>
      </c>
      <c r="J2208" s="218">
        <v>931</v>
      </c>
      <c r="K2208" s="219">
        <v>13</v>
      </c>
      <c r="L2208" s="318">
        <v>1370.81</v>
      </c>
      <c r="M2208" s="33">
        <f t="shared" si="283"/>
        <v>2.1349975000000002E-3</v>
      </c>
      <c r="N2208" s="33">
        <f t="shared" si="284"/>
        <v>1.4500059E-3</v>
      </c>
      <c r="O2208" s="54">
        <f t="shared" si="285"/>
        <v>4.03324E-5</v>
      </c>
      <c r="P2208" s="29">
        <f t="shared" si="286"/>
        <v>9074</v>
      </c>
      <c r="Q2208" s="174"/>
      <c r="R2208" s="174"/>
      <c r="S2208" s="174"/>
      <c r="T2208" s="174"/>
      <c r="U2208" s="86"/>
      <c r="W2208" s="203" t="s">
        <v>1849</v>
      </c>
      <c r="X2208" s="204">
        <v>931</v>
      </c>
      <c r="Y2208" s="3">
        <f t="shared" si="287"/>
        <v>0</v>
      </c>
      <c r="Z2208" s="206" t="s">
        <v>1849</v>
      </c>
      <c r="AA2208" s="215">
        <v>13</v>
      </c>
      <c r="AE2208" s="311" t="s">
        <v>9293</v>
      </c>
      <c r="AF2208" s="318">
        <v>1370.81</v>
      </c>
    </row>
    <row r="2209" spans="1:32" ht="15" hidden="1">
      <c r="A2209" s="87" t="s">
        <v>6993</v>
      </c>
      <c r="B2209" s="49" t="s">
        <v>4796</v>
      </c>
      <c r="C2209" s="50" t="s">
        <v>3266</v>
      </c>
      <c r="D2209" s="50" t="s">
        <v>2157</v>
      </c>
      <c r="E2209" s="50" t="s">
        <v>2120</v>
      </c>
      <c r="F2209" s="50">
        <v>3</v>
      </c>
      <c r="G2209" s="52" t="s">
        <v>2109</v>
      </c>
      <c r="H2209" s="53" t="s">
        <v>1850</v>
      </c>
      <c r="I2209" s="220">
        <v>24552</v>
      </c>
      <c r="J2209" s="218">
        <v>3285</v>
      </c>
      <c r="K2209" s="219">
        <v>28</v>
      </c>
      <c r="L2209" s="318">
        <v>1766.23</v>
      </c>
      <c r="M2209" s="33">
        <f t="shared" si="283"/>
        <v>1.1404366000000001E-3</v>
      </c>
      <c r="N2209" s="33">
        <f t="shared" si="284"/>
        <v>2.1210907999999998E-3</v>
      </c>
      <c r="O2209" s="54">
        <f t="shared" si="285"/>
        <v>5.8998900000000002E-5</v>
      </c>
      <c r="P2209" s="29">
        <f t="shared" si="286"/>
        <v>13274</v>
      </c>
      <c r="Q2209" s="174"/>
      <c r="R2209" s="174"/>
      <c r="S2209" s="174"/>
      <c r="T2209" s="174"/>
      <c r="U2209" s="86"/>
      <c r="W2209" s="203" t="s">
        <v>1850</v>
      </c>
      <c r="X2209" s="204">
        <v>3285</v>
      </c>
      <c r="Y2209" s="3">
        <f t="shared" si="287"/>
        <v>0</v>
      </c>
      <c r="Z2209" s="206" t="s">
        <v>1850</v>
      </c>
      <c r="AA2209" s="215">
        <v>28</v>
      </c>
      <c r="AE2209" s="311" t="s">
        <v>9294</v>
      </c>
      <c r="AF2209" s="318">
        <v>1766.23</v>
      </c>
    </row>
    <row r="2210" spans="1:32" ht="15" hidden="1">
      <c r="A2210" s="87" t="s">
        <v>6994</v>
      </c>
      <c r="B2210" s="49" t="s">
        <v>4797</v>
      </c>
      <c r="C2210" s="50" t="s">
        <v>3266</v>
      </c>
      <c r="D2210" s="50" t="s">
        <v>2157</v>
      </c>
      <c r="E2210" s="50" t="s">
        <v>2122</v>
      </c>
      <c r="F2210" s="50" t="s">
        <v>2119</v>
      </c>
      <c r="G2210" s="52" t="s">
        <v>2108</v>
      </c>
      <c r="H2210" s="53" t="s">
        <v>1851</v>
      </c>
      <c r="I2210" s="220">
        <v>5324</v>
      </c>
      <c r="J2210" s="218">
        <v>827</v>
      </c>
      <c r="K2210" s="219">
        <v>6</v>
      </c>
      <c r="L2210" s="318">
        <v>1950.64</v>
      </c>
      <c r="M2210" s="33">
        <f t="shared" si="283"/>
        <v>1.1269722E-3</v>
      </c>
      <c r="N2210" s="33">
        <f t="shared" si="284"/>
        <v>4.7779490000000001E-4</v>
      </c>
      <c r="O2210" s="54">
        <f t="shared" si="285"/>
        <v>1.329E-5</v>
      </c>
      <c r="P2210" s="29">
        <f t="shared" si="286"/>
        <v>2990</v>
      </c>
      <c r="Q2210" s="174"/>
      <c r="R2210" s="174"/>
      <c r="S2210" s="174"/>
      <c r="T2210" s="174"/>
      <c r="U2210" s="86"/>
      <c r="W2210" s="203" t="s">
        <v>1851</v>
      </c>
      <c r="X2210" s="204">
        <v>827</v>
      </c>
      <c r="Y2210" s="3">
        <f t="shared" si="287"/>
        <v>0</v>
      </c>
      <c r="Z2210" s="206" t="s">
        <v>1851</v>
      </c>
      <c r="AA2210" s="215">
        <v>6</v>
      </c>
      <c r="AE2210" s="311" t="s">
        <v>9295</v>
      </c>
      <c r="AF2210" s="318">
        <v>1950.64</v>
      </c>
    </row>
    <row r="2211" spans="1:32" ht="15" hidden="1">
      <c r="A2211" s="87" t="s">
        <v>6995</v>
      </c>
      <c r="B2211" s="49" t="s">
        <v>4798</v>
      </c>
      <c r="C2211" s="50" t="s">
        <v>3266</v>
      </c>
      <c r="D2211" s="50" t="s">
        <v>2157</v>
      </c>
      <c r="E2211" s="50" t="s">
        <v>2124</v>
      </c>
      <c r="F2211" s="50" t="s">
        <v>2119</v>
      </c>
      <c r="G2211" s="52" t="s">
        <v>2108</v>
      </c>
      <c r="H2211" s="53" t="s">
        <v>1852</v>
      </c>
      <c r="I2211" s="220">
        <v>3789</v>
      </c>
      <c r="J2211" s="218">
        <v>519</v>
      </c>
      <c r="K2211" s="219">
        <v>2</v>
      </c>
      <c r="L2211" s="318">
        <v>2868.35</v>
      </c>
      <c r="M2211" s="33">
        <f t="shared" si="283"/>
        <v>5.2784369999999998E-4</v>
      </c>
      <c r="N2211" s="33">
        <f t="shared" si="284"/>
        <v>9.5508100000000001E-5</v>
      </c>
      <c r="O2211" s="54">
        <f t="shared" si="285"/>
        <v>2.6564999999999999E-6</v>
      </c>
      <c r="P2211" s="29">
        <f t="shared" si="286"/>
        <v>597</v>
      </c>
      <c r="Q2211" s="174"/>
      <c r="R2211" s="174"/>
      <c r="S2211" s="174"/>
      <c r="T2211" s="174"/>
      <c r="U2211" s="86"/>
      <c r="W2211" s="203" t="s">
        <v>1852</v>
      </c>
      <c r="X2211" s="204">
        <v>519</v>
      </c>
      <c r="Y2211" s="3">
        <f t="shared" si="287"/>
        <v>0</v>
      </c>
      <c r="Z2211" s="206" t="s">
        <v>1852</v>
      </c>
      <c r="AA2211" s="215">
        <v>2</v>
      </c>
      <c r="AE2211" s="311" t="s">
        <v>9296</v>
      </c>
      <c r="AF2211" s="318">
        <v>2868.35</v>
      </c>
    </row>
    <row r="2212" spans="1:32" ht="15" hidden="1">
      <c r="A2212" s="87" t="s">
        <v>6996</v>
      </c>
      <c r="B2212" s="49" t="s">
        <v>4799</v>
      </c>
      <c r="C2212" s="50" t="s">
        <v>3266</v>
      </c>
      <c r="D2212" s="50" t="s">
        <v>2157</v>
      </c>
      <c r="E2212" s="50" t="s">
        <v>2126</v>
      </c>
      <c r="F2212" s="50" t="s">
        <v>2119</v>
      </c>
      <c r="G2212" s="52" t="s">
        <v>2108</v>
      </c>
      <c r="H2212" s="53" t="s">
        <v>1853</v>
      </c>
      <c r="I2212" s="220">
        <v>3885</v>
      </c>
      <c r="J2212" s="218">
        <v>529</v>
      </c>
      <c r="K2212" s="219">
        <v>5</v>
      </c>
      <c r="L2212" s="318">
        <v>844.76</v>
      </c>
      <c r="M2212" s="33">
        <f t="shared" si="283"/>
        <v>1.2870011999999999E-3</v>
      </c>
      <c r="N2212" s="33">
        <f t="shared" si="284"/>
        <v>8.0593730000000005E-4</v>
      </c>
      <c r="O2212" s="54">
        <f t="shared" si="285"/>
        <v>2.24174E-5</v>
      </c>
      <c r="P2212" s="29">
        <f t="shared" si="286"/>
        <v>5043</v>
      </c>
      <c r="Q2212" s="174"/>
      <c r="R2212" s="174"/>
      <c r="S2212" s="174"/>
      <c r="T2212" s="174"/>
      <c r="U2212" s="86"/>
      <c r="W2212" s="203" t="s">
        <v>1853</v>
      </c>
      <c r="X2212" s="204">
        <v>529</v>
      </c>
      <c r="Y2212" s="3">
        <f t="shared" si="287"/>
        <v>0</v>
      </c>
      <c r="Z2212" s="206" t="s">
        <v>1853</v>
      </c>
      <c r="AA2212" s="215">
        <v>5</v>
      </c>
      <c r="AE2212" s="311" t="s">
        <v>9297</v>
      </c>
      <c r="AF2212" s="318">
        <v>844.76</v>
      </c>
    </row>
    <row r="2213" spans="1:32" ht="15" hidden="1">
      <c r="A2213" s="87" t="s">
        <v>6997</v>
      </c>
      <c r="B2213" s="49" t="s">
        <v>4800</v>
      </c>
      <c r="C2213" s="50" t="s">
        <v>3266</v>
      </c>
      <c r="D2213" s="50" t="s">
        <v>2157</v>
      </c>
      <c r="E2213" s="50" t="s">
        <v>2133</v>
      </c>
      <c r="F2213" s="50" t="s">
        <v>2119</v>
      </c>
      <c r="G2213" s="52" t="s">
        <v>2108</v>
      </c>
      <c r="H2213" s="53" t="s">
        <v>1854</v>
      </c>
      <c r="I2213" s="220">
        <v>4910</v>
      </c>
      <c r="J2213" s="218">
        <v>711</v>
      </c>
      <c r="K2213" s="219">
        <v>12</v>
      </c>
      <c r="L2213" s="318">
        <v>1044.8</v>
      </c>
      <c r="M2213" s="33">
        <f t="shared" si="283"/>
        <v>2.4439917999999998E-3</v>
      </c>
      <c r="N2213" s="33">
        <f t="shared" si="284"/>
        <v>1.6631682000000001E-3</v>
      </c>
      <c r="O2213" s="54">
        <f t="shared" si="285"/>
        <v>4.6261599999999998E-5</v>
      </c>
      <c r="P2213" s="29">
        <f t="shared" si="286"/>
        <v>10408</v>
      </c>
      <c r="Q2213" s="174"/>
      <c r="R2213" s="174"/>
      <c r="S2213" s="174"/>
      <c r="T2213" s="174"/>
      <c r="U2213" s="86"/>
      <c r="W2213" s="203" t="s">
        <v>1854</v>
      </c>
      <c r="X2213" s="204">
        <v>711</v>
      </c>
      <c r="Y2213" s="3">
        <f t="shared" si="287"/>
        <v>0</v>
      </c>
      <c r="Z2213" s="206" t="s">
        <v>1854</v>
      </c>
      <c r="AA2213" s="215">
        <v>12</v>
      </c>
      <c r="AE2213" s="311" t="s">
        <v>9298</v>
      </c>
      <c r="AF2213" s="318">
        <v>1044.8</v>
      </c>
    </row>
    <row r="2214" spans="1:32" ht="15" hidden="1">
      <c r="A2214" s="87" t="s">
        <v>6998</v>
      </c>
      <c r="B2214" s="49" t="s">
        <v>4801</v>
      </c>
      <c r="C2214" s="50" t="s">
        <v>3266</v>
      </c>
      <c r="D2214" s="50" t="s">
        <v>2159</v>
      </c>
      <c r="E2214" s="50" t="s">
        <v>2116</v>
      </c>
      <c r="F2214" s="50" t="s">
        <v>2117</v>
      </c>
      <c r="G2214" s="52" t="s">
        <v>2107</v>
      </c>
      <c r="H2214" s="58" t="s">
        <v>1855</v>
      </c>
      <c r="I2214" s="220">
        <v>22396</v>
      </c>
      <c r="J2214" s="218">
        <v>2726</v>
      </c>
      <c r="K2214" s="219">
        <v>173</v>
      </c>
      <c r="L2214" s="318">
        <v>1808.73</v>
      </c>
      <c r="M2214" s="33">
        <f t="shared" si="283"/>
        <v>7.7245936000000003E-3</v>
      </c>
      <c r="N2214" s="33">
        <f t="shared" si="284"/>
        <v>1.1642004100000001E-2</v>
      </c>
      <c r="O2214" s="54">
        <f t="shared" si="285"/>
        <v>3.2382679999999999E-4</v>
      </c>
      <c r="P2214" s="29">
        <f t="shared" si="286"/>
        <v>72861</v>
      </c>
      <c r="Q2214" s="174"/>
      <c r="R2214" s="174"/>
      <c r="S2214" s="174"/>
      <c r="T2214" s="174"/>
      <c r="U2214" s="86"/>
      <c r="W2214" s="203" t="s">
        <v>1855</v>
      </c>
      <c r="X2214" s="204">
        <v>2726</v>
      </c>
      <c r="Y2214" s="3">
        <f t="shared" si="287"/>
        <v>0</v>
      </c>
      <c r="Z2214" s="206" t="s">
        <v>1855</v>
      </c>
      <c r="AA2214" s="215">
        <v>173</v>
      </c>
      <c r="AE2214" s="311" t="s">
        <v>9299</v>
      </c>
      <c r="AF2214" s="318">
        <v>1808.73</v>
      </c>
    </row>
    <row r="2215" spans="1:32" ht="15" hidden="1">
      <c r="A2215" s="87" t="s">
        <v>6999</v>
      </c>
      <c r="B2215" s="49" t="s">
        <v>4802</v>
      </c>
      <c r="C2215" s="50" t="s">
        <v>3266</v>
      </c>
      <c r="D2215" s="50" t="s">
        <v>2159</v>
      </c>
      <c r="E2215" s="50" t="s">
        <v>2115</v>
      </c>
      <c r="F2215" s="50" t="s">
        <v>2119</v>
      </c>
      <c r="G2215" s="52" t="s">
        <v>2108</v>
      </c>
      <c r="H2215" s="58" t="s">
        <v>1856</v>
      </c>
      <c r="I2215" s="220">
        <v>7996</v>
      </c>
      <c r="J2215" s="218">
        <v>1049</v>
      </c>
      <c r="K2215" s="219">
        <v>112</v>
      </c>
      <c r="L2215" s="318">
        <v>829.63</v>
      </c>
      <c r="M2215" s="33">
        <f t="shared" si="283"/>
        <v>1.40070035E-2</v>
      </c>
      <c r="N2215" s="33">
        <f t="shared" si="284"/>
        <v>1.77107224E-2</v>
      </c>
      <c r="O2215" s="54">
        <f t="shared" si="285"/>
        <v>4.9263059999999997E-4</v>
      </c>
      <c r="P2215" s="29">
        <f t="shared" si="286"/>
        <v>110841</v>
      </c>
      <c r="Q2215" s="174"/>
      <c r="R2215" s="174"/>
      <c r="S2215" s="174"/>
      <c r="T2215" s="174"/>
      <c r="U2215" s="86"/>
      <c r="W2215" s="203" t="s">
        <v>1856</v>
      </c>
      <c r="X2215" s="204">
        <v>1049</v>
      </c>
      <c r="Y2215" s="3">
        <f t="shared" si="287"/>
        <v>0</v>
      </c>
      <c r="Z2215" s="206" t="s">
        <v>1856</v>
      </c>
      <c r="AA2215" s="215">
        <v>112</v>
      </c>
      <c r="AE2215" s="311" t="s">
        <v>9300</v>
      </c>
      <c r="AF2215" s="318">
        <v>829.63</v>
      </c>
    </row>
    <row r="2216" spans="1:32" ht="15" hidden="1">
      <c r="A2216" s="87" t="s">
        <v>7000</v>
      </c>
      <c r="B2216" s="49" t="s">
        <v>4803</v>
      </c>
      <c r="C2216" s="50" t="s">
        <v>3266</v>
      </c>
      <c r="D2216" s="50" t="s">
        <v>2159</v>
      </c>
      <c r="E2216" s="50" t="s">
        <v>2120</v>
      </c>
      <c r="F2216" s="50" t="s">
        <v>2119</v>
      </c>
      <c r="G2216" s="52" t="s">
        <v>2108</v>
      </c>
      <c r="H2216" s="58" t="s">
        <v>1857</v>
      </c>
      <c r="I2216" s="220">
        <v>3153</v>
      </c>
      <c r="J2216" s="218">
        <v>329</v>
      </c>
      <c r="K2216" s="219">
        <v>49</v>
      </c>
      <c r="L2216" s="318">
        <v>918.53</v>
      </c>
      <c r="M2216" s="33">
        <f t="shared" si="283"/>
        <v>1.5540754800000001E-2</v>
      </c>
      <c r="N2216" s="33">
        <f t="shared" si="284"/>
        <v>5.5664030999999997E-3</v>
      </c>
      <c r="O2216" s="54">
        <f t="shared" si="285"/>
        <v>1.5483160000000001E-4</v>
      </c>
      <c r="P2216" s="29">
        <f t="shared" si="286"/>
        <v>34837</v>
      </c>
      <c r="Q2216" s="174"/>
      <c r="R2216" s="174"/>
      <c r="S2216" s="174"/>
      <c r="T2216" s="174"/>
      <c r="U2216" s="86"/>
      <c r="W2216" s="203" t="s">
        <v>1857</v>
      </c>
      <c r="X2216" s="204">
        <v>329</v>
      </c>
      <c r="Y2216" s="3">
        <f t="shared" si="287"/>
        <v>0</v>
      </c>
      <c r="Z2216" s="206" t="s">
        <v>1857</v>
      </c>
      <c r="AA2216" s="215">
        <v>49</v>
      </c>
      <c r="AE2216" s="311" t="s">
        <v>9301</v>
      </c>
      <c r="AF2216" s="318">
        <v>918.53</v>
      </c>
    </row>
    <row r="2217" spans="1:32" ht="15" hidden="1">
      <c r="A2217" s="87" t="s">
        <v>7001</v>
      </c>
      <c r="B2217" s="49" t="s">
        <v>4804</v>
      </c>
      <c r="C2217" s="50" t="s">
        <v>3266</v>
      </c>
      <c r="D2217" s="50" t="s">
        <v>2159</v>
      </c>
      <c r="E2217" s="50" t="s">
        <v>2122</v>
      </c>
      <c r="F2217" s="50">
        <v>3</v>
      </c>
      <c r="G2217" s="52" t="s">
        <v>2109</v>
      </c>
      <c r="H2217" s="58" t="s">
        <v>2637</v>
      </c>
      <c r="I2217" s="220">
        <v>6448</v>
      </c>
      <c r="J2217" s="218">
        <v>794</v>
      </c>
      <c r="K2217" s="219">
        <v>81</v>
      </c>
      <c r="L2217" s="318">
        <v>851.68</v>
      </c>
      <c r="M2217" s="33">
        <f t="shared" si="283"/>
        <v>1.25620347E-2</v>
      </c>
      <c r="N2217" s="33">
        <f t="shared" si="284"/>
        <v>1.1711271299999999E-2</v>
      </c>
      <c r="O2217" s="54">
        <f t="shared" si="285"/>
        <v>3.2575349999999998E-4</v>
      </c>
      <c r="P2217" s="29">
        <f t="shared" si="286"/>
        <v>73294</v>
      </c>
      <c r="Q2217" s="174"/>
      <c r="R2217" s="174"/>
      <c r="S2217" s="174"/>
      <c r="T2217" s="174"/>
      <c r="U2217" s="86"/>
      <c r="W2217" s="203" t="s">
        <v>2637</v>
      </c>
      <c r="X2217" s="204">
        <v>794</v>
      </c>
      <c r="Y2217" s="3">
        <f t="shared" si="287"/>
        <v>0</v>
      </c>
      <c r="Z2217" s="206" t="s">
        <v>2637</v>
      </c>
      <c r="AA2217" s="215">
        <v>81</v>
      </c>
      <c r="AE2217" s="311" t="s">
        <v>7839</v>
      </c>
      <c r="AF2217" s="318">
        <v>851.68</v>
      </c>
    </row>
    <row r="2218" spans="1:32" ht="15" hidden="1">
      <c r="A2218" s="87" t="s">
        <v>7002</v>
      </c>
      <c r="B2218" s="49" t="s">
        <v>4805</v>
      </c>
      <c r="C2218" s="50" t="s">
        <v>3266</v>
      </c>
      <c r="D2218" s="50" t="s">
        <v>2159</v>
      </c>
      <c r="E2218" s="50" t="s">
        <v>2124</v>
      </c>
      <c r="F2218" s="50" t="s">
        <v>2119</v>
      </c>
      <c r="G2218" s="52" t="s">
        <v>2108</v>
      </c>
      <c r="H2218" s="58" t="s">
        <v>1858</v>
      </c>
      <c r="I2218" s="220">
        <v>5685</v>
      </c>
      <c r="J2218" s="218">
        <v>792</v>
      </c>
      <c r="K2218" s="219">
        <v>62</v>
      </c>
      <c r="L2218" s="318">
        <v>841.85</v>
      </c>
      <c r="M2218" s="33">
        <f t="shared" si="283"/>
        <v>1.0905892699999999E-2</v>
      </c>
      <c r="N2218" s="33">
        <f t="shared" si="284"/>
        <v>1.02601021E-2</v>
      </c>
      <c r="O2218" s="54">
        <f t="shared" si="285"/>
        <v>2.8538869999999999E-4</v>
      </c>
      <c r="P2218" s="29">
        <f t="shared" si="286"/>
        <v>64212</v>
      </c>
      <c r="Q2218" s="174"/>
      <c r="R2218" s="174"/>
      <c r="S2218" s="174"/>
      <c r="T2218" s="174"/>
      <c r="U2218" s="86"/>
      <c r="W2218" s="203" t="s">
        <v>1858</v>
      </c>
      <c r="X2218" s="204">
        <v>792</v>
      </c>
      <c r="Y2218" s="3">
        <f t="shared" si="287"/>
        <v>0</v>
      </c>
      <c r="Z2218" s="206" t="s">
        <v>1858</v>
      </c>
      <c r="AA2218" s="215">
        <v>62</v>
      </c>
      <c r="AE2218" s="311" t="s">
        <v>9302</v>
      </c>
      <c r="AF2218" s="318">
        <v>841.85</v>
      </c>
    </row>
    <row r="2219" spans="1:32" ht="15" hidden="1">
      <c r="A2219" s="87" t="s">
        <v>7003</v>
      </c>
      <c r="B2219" s="49" t="s">
        <v>4806</v>
      </c>
      <c r="C2219" s="50" t="s">
        <v>3266</v>
      </c>
      <c r="D2219" s="50" t="s">
        <v>2159</v>
      </c>
      <c r="E2219" s="50" t="s">
        <v>2126</v>
      </c>
      <c r="F2219" s="50">
        <v>3</v>
      </c>
      <c r="G2219" s="52" t="s">
        <v>2109</v>
      </c>
      <c r="H2219" s="58" t="s">
        <v>2630</v>
      </c>
      <c r="I2219" s="220">
        <v>13068</v>
      </c>
      <c r="J2219" s="218">
        <v>1696</v>
      </c>
      <c r="K2219" s="219">
        <v>135</v>
      </c>
      <c r="L2219" s="318">
        <v>1120.8599999999999</v>
      </c>
      <c r="M2219" s="33">
        <f t="shared" si="283"/>
        <v>1.03305785E-2</v>
      </c>
      <c r="N2219" s="33">
        <f t="shared" si="284"/>
        <v>1.56314447E-2</v>
      </c>
      <c r="O2219" s="54">
        <f t="shared" si="285"/>
        <v>4.347946E-4</v>
      </c>
      <c r="P2219" s="29">
        <f t="shared" si="286"/>
        <v>97828</v>
      </c>
      <c r="Q2219" s="174"/>
      <c r="R2219" s="174"/>
      <c r="S2219" s="174"/>
      <c r="T2219" s="174"/>
      <c r="U2219" s="86"/>
      <c r="W2219" s="203" t="s">
        <v>2630</v>
      </c>
      <c r="X2219" s="204">
        <v>1696</v>
      </c>
      <c r="Y2219" s="3">
        <f t="shared" si="287"/>
        <v>0</v>
      </c>
      <c r="Z2219" s="206" t="s">
        <v>2630</v>
      </c>
      <c r="AA2219" s="215">
        <v>135</v>
      </c>
      <c r="AE2219" s="311" t="s">
        <v>7832</v>
      </c>
      <c r="AF2219" s="318">
        <v>1120.8599999999999</v>
      </c>
    </row>
    <row r="2220" spans="1:32" ht="15" hidden="1">
      <c r="A2220" s="87" t="s">
        <v>7004</v>
      </c>
      <c r="B2220" s="49" t="s">
        <v>4807</v>
      </c>
      <c r="C2220" s="50" t="s">
        <v>3266</v>
      </c>
      <c r="D2220" s="50" t="s">
        <v>2159</v>
      </c>
      <c r="E2220" s="50" t="s">
        <v>2133</v>
      </c>
      <c r="F2220" s="50" t="s">
        <v>2119</v>
      </c>
      <c r="G2220" s="52" t="s">
        <v>2108</v>
      </c>
      <c r="H2220" s="58" t="s">
        <v>1855</v>
      </c>
      <c r="I2220" s="220">
        <v>7683</v>
      </c>
      <c r="J2220" s="218">
        <v>1256</v>
      </c>
      <c r="K2220" s="219">
        <v>60</v>
      </c>
      <c r="L2220" s="318">
        <v>1134.22</v>
      </c>
      <c r="M2220" s="33">
        <f t="shared" si="283"/>
        <v>7.8094493999999997E-3</v>
      </c>
      <c r="N2220" s="33">
        <f t="shared" si="284"/>
        <v>8.6479416999999999E-3</v>
      </c>
      <c r="O2220" s="54">
        <f t="shared" si="285"/>
        <v>2.405458E-4</v>
      </c>
      <c r="P2220" s="29">
        <f t="shared" si="286"/>
        <v>54122</v>
      </c>
      <c r="Q2220" s="174"/>
      <c r="R2220" s="174"/>
      <c r="S2220" s="174"/>
      <c r="T2220" s="174"/>
      <c r="U2220" s="86"/>
      <c r="W2220" s="203" t="s">
        <v>1855</v>
      </c>
      <c r="X2220" s="204">
        <v>1256</v>
      </c>
      <c r="Y2220" s="3">
        <f t="shared" si="287"/>
        <v>0</v>
      </c>
      <c r="Z2220" s="206" t="s">
        <v>1855</v>
      </c>
      <c r="AA2220" s="215">
        <v>60</v>
      </c>
      <c r="AE2220" s="311" t="s">
        <v>9299</v>
      </c>
      <c r="AF2220" s="318">
        <v>1134.22</v>
      </c>
    </row>
    <row r="2221" spans="1:32" ht="15" hidden="1">
      <c r="A2221" s="87" t="s">
        <v>7005</v>
      </c>
      <c r="B2221" s="49" t="s">
        <v>4808</v>
      </c>
      <c r="C2221" s="50" t="s">
        <v>3266</v>
      </c>
      <c r="D2221" s="50" t="s">
        <v>2159</v>
      </c>
      <c r="E2221" s="50" t="s">
        <v>2157</v>
      </c>
      <c r="F2221" s="50" t="s">
        <v>2119</v>
      </c>
      <c r="G2221" s="52" t="s">
        <v>2108</v>
      </c>
      <c r="H2221" s="53" t="s">
        <v>1859</v>
      </c>
      <c r="I2221" s="220">
        <v>6828</v>
      </c>
      <c r="J2221" s="218">
        <v>1114</v>
      </c>
      <c r="K2221" s="219">
        <v>65</v>
      </c>
      <c r="L2221" s="318">
        <v>1066.33</v>
      </c>
      <c r="M2221" s="33">
        <f t="shared" ref="M2221:M2284" si="288" xml:space="preserve"> ROUNDDOWN(K2221/I2221,10)</f>
        <v>9.5196250000000003E-3</v>
      </c>
      <c r="N2221" s="33">
        <f t="shared" ref="N2221:N2284" si="289">ROUNDDOWN(J2221*M2221/L2221,10)</f>
        <v>9.9451972999999999E-3</v>
      </c>
      <c r="O2221" s="54">
        <f t="shared" ref="O2221:O2284" si="290">ROUNDDOWN(N2221/$N$2499,10)</f>
        <v>2.7662949999999998E-4</v>
      </c>
      <c r="P2221" s="29">
        <f t="shared" si="286"/>
        <v>62241</v>
      </c>
      <c r="Q2221" s="174"/>
      <c r="R2221" s="174"/>
      <c r="S2221" s="174"/>
      <c r="T2221" s="174"/>
      <c r="U2221" s="86"/>
      <c r="W2221" s="203" t="s">
        <v>1859</v>
      </c>
      <c r="X2221" s="204">
        <v>1114</v>
      </c>
      <c r="Y2221" s="3">
        <f t="shared" si="287"/>
        <v>0</v>
      </c>
      <c r="Z2221" s="206" t="s">
        <v>1859</v>
      </c>
      <c r="AA2221" s="215">
        <v>65</v>
      </c>
      <c r="AE2221" s="311" t="s">
        <v>9303</v>
      </c>
      <c r="AF2221" s="318">
        <v>1066.33</v>
      </c>
    </row>
    <row r="2222" spans="1:32" ht="15" hidden="1">
      <c r="A2222" s="87" t="s">
        <v>7006</v>
      </c>
      <c r="B2222" s="49" t="s">
        <v>4809</v>
      </c>
      <c r="C2222" s="50" t="s">
        <v>3266</v>
      </c>
      <c r="D2222" s="50" t="s">
        <v>2159</v>
      </c>
      <c r="E2222" s="50" t="s">
        <v>2159</v>
      </c>
      <c r="F2222" s="50" t="s">
        <v>2119</v>
      </c>
      <c r="G2222" s="52" t="s">
        <v>2108</v>
      </c>
      <c r="H2222" s="53" t="s">
        <v>1860</v>
      </c>
      <c r="I2222" s="220">
        <v>4576</v>
      </c>
      <c r="J2222" s="218">
        <v>588</v>
      </c>
      <c r="K2222" s="219">
        <v>23</v>
      </c>
      <c r="L2222" s="318">
        <v>795.11</v>
      </c>
      <c r="M2222" s="33">
        <f t="shared" si="288"/>
        <v>5.0262236999999996E-3</v>
      </c>
      <c r="N2222" s="33">
        <f t="shared" si="289"/>
        <v>3.7169945000000001E-3</v>
      </c>
      <c r="O2222" s="54">
        <f t="shared" si="290"/>
        <v>1.033896E-4</v>
      </c>
      <c r="P2222" s="29">
        <f t="shared" ref="P2222:P2285" si="291">ROUNDDOWN(225000000*O2222,0)</f>
        <v>23262</v>
      </c>
      <c r="Q2222" s="174"/>
      <c r="R2222" s="174"/>
      <c r="S2222" s="174"/>
      <c r="T2222" s="174"/>
      <c r="U2222" s="86"/>
      <c r="W2222" s="203" t="s">
        <v>1860</v>
      </c>
      <c r="X2222" s="204">
        <v>588</v>
      </c>
      <c r="Y2222" s="3">
        <f t="shared" ref="Y2222:Y2285" si="292">J2222-X2222</f>
        <v>0</v>
      </c>
      <c r="Z2222" s="206" t="s">
        <v>1860</v>
      </c>
      <c r="AA2222" s="215">
        <v>23</v>
      </c>
      <c r="AE2222" s="311" t="s">
        <v>9304</v>
      </c>
      <c r="AF2222" s="318">
        <v>795.11</v>
      </c>
    </row>
    <row r="2223" spans="1:32" ht="15" hidden="1">
      <c r="A2223" s="87" t="s">
        <v>7007</v>
      </c>
      <c r="B2223" s="49" t="s">
        <v>4810</v>
      </c>
      <c r="C2223" s="50" t="s">
        <v>3266</v>
      </c>
      <c r="D2223" s="50" t="s">
        <v>2159</v>
      </c>
      <c r="E2223" s="50" t="s">
        <v>2172</v>
      </c>
      <c r="F2223" s="50" t="s">
        <v>2119</v>
      </c>
      <c r="G2223" s="52" t="s">
        <v>2108</v>
      </c>
      <c r="H2223" s="53" t="s">
        <v>1861</v>
      </c>
      <c r="I2223" s="220">
        <v>6056</v>
      </c>
      <c r="J2223" s="218">
        <v>967</v>
      </c>
      <c r="K2223" s="219">
        <v>67</v>
      </c>
      <c r="L2223" s="318">
        <v>1750.15</v>
      </c>
      <c r="M2223" s="33">
        <f t="shared" si="288"/>
        <v>1.10634081E-2</v>
      </c>
      <c r="N2223" s="33">
        <f t="shared" si="289"/>
        <v>6.1127992000000004E-3</v>
      </c>
      <c r="O2223" s="54">
        <f t="shared" si="290"/>
        <v>1.7002980000000001E-4</v>
      </c>
      <c r="P2223" s="29">
        <f t="shared" si="291"/>
        <v>38256</v>
      </c>
      <c r="Q2223" s="174"/>
      <c r="R2223" s="174"/>
      <c r="S2223" s="174"/>
      <c r="T2223" s="174"/>
      <c r="U2223" s="86"/>
      <c r="W2223" s="203" t="s">
        <v>1861</v>
      </c>
      <c r="X2223" s="204">
        <v>967</v>
      </c>
      <c r="Y2223" s="3">
        <f t="shared" si="292"/>
        <v>0</v>
      </c>
      <c r="Z2223" s="206" t="s">
        <v>1861</v>
      </c>
      <c r="AA2223" s="215">
        <v>67</v>
      </c>
      <c r="AE2223" s="311" t="s">
        <v>9305</v>
      </c>
      <c r="AF2223" s="318">
        <v>1750.15</v>
      </c>
    </row>
    <row r="2224" spans="1:32" ht="15" hidden="1">
      <c r="A2224" s="87" t="s">
        <v>7008</v>
      </c>
      <c r="B2224" s="49" t="s">
        <v>4811</v>
      </c>
      <c r="C2224" s="50" t="s">
        <v>3266</v>
      </c>
      <c r="D2224" s="50" t="s">
        <v>2159</v>
      </c>
      <c r="E2224" s="50" t="s">
        <v>2174</v>
      </c>
      <c r="F2224" s="50">
        <v>3</v>
      </c>
      <c r="G2224" s="52" t="s">
        <v>2109</v>
      </c>
      <c r="H2224" s="53" t="s">
        <v>1862</v>
      </c>
      <c r="I2224" s="220">
        <v>4236</v>
      </c>
      <c r="J2224" s="218">
        <v>564</v>
      </c>
      <c r="K2224" s="219">
        <v>67</v>
      </c>
      <c r="L2224" s="318">
        <v>746.42</v>
      </c>
      <c r="M2224" s="33">
        <f t="shared" si="288"/>
        <v>1.5816808299999999E-2</v>
      </c>
      <c r="N2224" s="33">
        <f t="shared" si="289"/>
        <v>1.19512873E-2</v>
      </c>
      <c r="O2224" s="54">
        <f t="shared" si="290"/>
        <v>3.3242960000000001E-4</v>
      </c>
      <c r="P2224" s="29">
        <f t="shared" si="291"/>
        <v>74796</v>
      </c>
      <c r="Q2224" s="174"/>
      <c r="R2224" s="174"/>
      <c r="S2224" s="174"/>
      <c r="T2224" s="174"/>
      <c r="U2224" s="86"/>
      <c r="W2224" s="203" t="s">
        <v>1862</v>
      </c>
      <c r="X2224" s="204">
        <v>564</v>
      </c>
      <c r="Y2224" s="3">
        <f t="shared" si="292"/>
        <v>0</v>
      </c>
      <c r="Z2224" s="206" t="s">
        <v>1862</v>
      </c>
      <c r="AA2224" s="215">
        <v>67</v>
      </c>
      <c r="AE2224" s="311" t="s">
        <v>9306</v>
      </c>
      <c r="AF2224" s="318">
        <v>746.42</v>
      </c>
    </row>
    <row r="2225" spans="1:32" ht="15" hidden="1">
      <c r="A2225" s="87" t="s">
        <v>7009</v>
      </c>
      <c r="B2225" s="49" t="s">
        <v>4812</v>
      </c>
      <c r="C2225" s="50" t="s">
        <v>3266</v>
      </c>
      <c r="D2225" s="50" t="s">
        <v>2172</v>
      </c>
      <c r="E2225" s="50" t="s">
        <v>2116</v>
      </c>
      <c r="F2225" s="50">
        <v>3</v>
      </c>
      <c r="G2225" s="52" t="s">
        <v>2109</v>
      </c>
      <c r="H2225" s="53" t="s">
        <v>1863</v>
      </c>
      <c r="I2225" s="220">
        <v>11928</v>
      </c>
      <c r="J2225" s="218">
        <v>1600</v>
      </c>
      <c r="K2225" s="219">
        <v>85</v>
      </c>
      <c r="L2225" s="318">
        <v>1089.05</v>
      </c>
      <c r="M2225" s="33">
        <f t="shared" si="288"/>
        <v>7.1260897999999998E-3</v>
      </c>
      <c r="N2225" s="33">
        <f t="shared" si="289"/>
        <v>1.046944E-2</v>
      </c>
      <c r="O2225" s="54">
        <f t="shared" si="290"/>
        <v>2.912115E-4</v>
      </c>
      <c r="P2225" s="29">
        <f t="shared" si="291"/>
        <v>65522</v>
      </c>
      <c r="Q2225" s="174"/>
      <c r="R2225" s="174"/>
      <c r="S2225" s="174"/>
      <c r="T2225" s="174"/>
      <c r="U2225" s="86"/>
      <c r="W2225" s="203" t="s">
        <v>1863</v>
      </c>
      <c r="X2225" s="204">
        <v>1600</v>
      </c>
      <c r="Y2225" s="3">
        <f t="shared" si="292"/>
        <v>0</v>
      </c>
      <c r="Z2225" s="206" t="s">
        <v>1863</v>
      </c>
      <c r="AA2225" s="215">
        <v>85</v>
      </c>
      <c r="AE2225" s="311" t="s">
        <v>9307</v>
      </c>
      <c r="AF2225" s="318">
        <v>1089.05</v>
      </c>
    </row>
    <row r="2226" spans="1:32" ht="15" hidden="1">
      <c r="A2226" s="87" t="s">
        <v>7010</v>
      </c>
      <c r="B2226" s="49" t="s">
        <v>4813</v>
      </c>
      <c r="C2226" s="50" t="s">
        <v>3266</v>
      </c>
      <c r="D2226" s="50" t="s">
        <v>2172</v>
      </c>
      <c r="E2226" s="50" t="s">
        <v>2115</v>
      </c>
      <c r="F2226" s="50" t="s">
        <v>2119</v>
      </c>
      <c r="G2226" s="52" t="s">
        <v>2108</v>
      </c>
      <c r="H2226" s="53" t="s">
        <v>1864</v>
      </c>
      <c r="I2226" s="220">
        <v>5256</v>
      </c>
      <c r="J2226" s="218">
        <v>797</v>
      </c>
      <c r="K2226" s="219">
        <v>19</v>
      </c>
      <c r="L2226" s="318">
        <v>628.17999999999995</v>
      </c>
      <c r="M2226" s="33">
        <f t="shared" si="288"/>
        <v>3.6149162000000002E-3</v>
      </c>
      <c r="N2226" s="33">
        <f t="shared" si="289"/>
        <v>4.5864054999999997E-3</v>
      </c>
      <c r="O2226" s="54">
        <f t="shared" si="290"/>
        <v>1.2757259999999999E-4</v>
      </c>
      <c r="P2226" s="29">
        <f t="shared" si="291"/>
        <v>28703</v>
      </c>
      <c r="Q2226" s="174"/>
      <c r="R2226" s="174"/>
      <c r="S2226" s="174"/>
      <c r="T2226" s="174"/>
      <c r="U2226" s="86"/>
      <c r="W2226" s="203" t="s">
        <v>1864</v>
      </c>
      <c r="X2226" s="204">
        <v>797</v>
      </c>
      <c r="Y2226" s="3">
        <f t="shared" si="292"/>
        <v>0</v>
      </c>
      <c r="Z2226" s="206" t="s">
        <v>1864</v>
      </c>
      <c r="AA2226" s="215">
        <v>19</v>
      </c>
      <c r="AE2226" s="311" t="s">
        <v>9308</v>
      </c>
      <c r="AF2226" s="318">
        <v>628.17999999999995</v>
      </c>
    </row>
    <row r="2227" spans="1:32" ht="15" hidden="1">
      <c r="A2227" s="87" t="s">
        <v>7011</v>
      </c>
      <c r="B2227" s="49" t="s">
        <v>4814</v>
      </c>
      <c r="C2227" s="50" t="s">
        <v>3266</v>
      </c>
      <c r="D2227" s="50" t="s">
        <v>2172</v>
      </c>
      <c r="E2227" s="50" t="s">
        <v>2120</v>
      </c>
      <c r="F2227" s="50" t="s">
        <v>2119</v>
      </c>
      <c r="G2227" s="52" t="s">
        <v>2108</v>
      </c>
      <c r="H2227" s="53" t="s">
        <v>1865</v>
      </c>
      <c r="I2227" s="220">
        <v>11474</v>
      </c>
      <c r="J2227" s="218">
        <v>1622</v>
      </c>
      <c r="K2227" s="219">
        <v>149</v>
      </c>
      <c r="L2227" s="318">
        <v>1874.61</v>
      </c>
      <c r="M2227" s="33">
        <f t="shared" si="288"/>
        <v>1.2985881100000001E-2</v>
      </c>
      <c r="N2227" s="33">
        <f t="shared" si="289"/>
        <v>1.12359899E-2</v>
      </c>
      <c r="O2227" s="54">
        <f t="shared" si="290"/>
        <v>3.1253340000000001E-4</v>
      </c>
      <c r="P2227" s="29">
        <f t="shared" si="291"/>
        <v>70320</v>
      </c>
      <c r="Q2227" s="174"/>
      <c r="R2227" s="174"/>
      <c r="S2227" s="174"/>
      <c r="T2227" s="174"/>
      <c r="U2227" s="86"/>
      <c r="W2227" s="203" t="s">
        <v>1865</v>
      </c>
      <c r="X2227" s="204">
        <v>1622</v>
      </c>
      <c r="Y2227" s="3">
        <f t="shared" si="292"/>
        <v>0</v>
      </c>
      <c r="Z2227" s="206" t="s">
        <v>1865</v>
      </c>
      <c r="AA2227" s="215">
        <v>149</v>
      </c>
      <c r="AE2227" s="311" t="s">
        <v>9309</v>
      </c>
      <c r="AF2227" s="318">
        <v>1874.61</v>
      </c>
    </row>
    <row r="2228" spans="1:32" ht="15" hidden="1">
      <c r="A2228" s="87" t="s">
        <v>7012</v>
      </c>
      <c r="B2228" s="49" t="s">
        <v>0</v>
      </c>
      <c r="C2228" s="50" t="s">
        <v>3266</v>
      </c>
      <c r="D2228" s="50" t="s">
        <v>2172</v>
      </c>
      <c r="E2228" s="50" t="s">
        <v>2122</v>
      </c>
      <c r="F2228" s="50">
        <v>3</v>
      </c>
      <c r="G2228" s="52" t="s">
        <v>2109</v>
      </c>
      <c r="H2228" s="53" t="s">
        <v>1866</v>
      </c>
      <c r="I2228" s="220">
        <v>9991</v>
      </c>
      <c r="J2228" s="218">
        <v>1421</v>
      </c>
      <c r="K2228" s="219">
        <v>27</v>
      </c>
      <c r="L2228" s="318">
        <v>3797.86</v>
      </c>
      <c r="M2228" s="33">
        <f t="shared" si="288"/>
        <v>2.7024320999999999E-3</v>
      </c>
      <c r="N2228" s="33">
        <f t="shared" si="289"/>
        <v>1.0111368E-3</v>
      </c>
      <c r="O2228" s="54">
        <f t="shared" si="290"/>
        <v>2.8125099999999999E-5</v>
      </c>
      <c r="P2228" s="29">
        <f t="shared" si="291"/>
        <v>6328</v>
      </c>
      <c r="Q2228" s="174"/>
      <c r="R2228" s="174"/>
      <c r="S2228" s="174"/>
      <c r="T2228" s="174"/>
      <c r="U2228" s="86"/>
      <c r="W2228" s="203" t="s">
        <v>1866</v>
      </c>
      <c r="X2228" s="204">
        <v>1421</v>
      </c>
      <c r="Y2228" s="3">
        <f t="shared" si="292"/>
        <v>0</v>
      </c>
      <c r="Z2228" s="206" t="s">
        <v>1866</v>
      </c>
      <c r="AA2228" s="215">
        <v>27</v>
      </c>
      <c r="AE2228" s="311" t="s">
        <v>9310</v>
      </c>
      <c r="AF2228" s="318">
        <v>3797.86</v>
      </c>
    </row>
    <row r="2229" spans="1:32" ht="15" hidden="1">
      <c r="A2229" s="87" t="s">
        <v>7013</v>
      </c>
      <c r="B2229" s="49" t="s">
        <v>1</v>
      </c>
      <c r="C2229" s="50" t="s">
        <v>3266</v>
      </c>
      <c r="D2229" s="50" t="s">
        <v>2172</v>
      </c>
      <c r="E2229" s="50" t="s">
        <v>2124</v>
      </c>
      <c r="F2229" s="50" t="s">
        <v>2119</v>
      </c>
      <c r="G2229" s="52" t="s">
        <v>2108</v>
      </c>
      <c r="H2229" s="53" t="s">
        <v>1867</v>
      </c>
      <c r="I2229" s="220">
        <v>11044</v>
      </c>
      <c r="J2229" s="218">
        <v>1657</v>
      </c>
      <c r="K2229" s="219">
        <v>81</v>
      </c>
      <c r="L2229" s="318">
        <v>991.82</v>
      </c>
      <c r="M2229" s="33">
        <f t="shared" si="288"/>
        <v>7.3342991000000003E-3</v>
      </c>
      <c r="N2229" s="33">
        <f t="shared" si="289"/>
        <v>1.2253164400000001E-2</v>
      </c>
      <c r="O2229" s="54">
        <f t="shared" si="290"/>
        <v>3.4082649999999997E-4</v>
      </c>
      <c r="P2229" s="29">
        <f t="shared" si="291"/>
        <v>76685</v>
      </c>
      <c r="Q2229" s="174"/>
      <c r="R2229" s="174"/>
      <c r="S2229" s="174"/>
      <c r="T2229" s="174"/>
      <c r="U2229" s="86"/>
      <c r="W2229" s="203" t="s">
        <v>1867</v>
      </c>
      <c r="X2229" s="204">
        <v>1657</v>
      </c>
      <c r="Y2229" s="3">
        <f t="shared" si="292"/>
        <v>0</v>
      </c>
      <c r="Z2229" s="206" t="s">
        <v>1867</v>
      </c>
      <c r="AA2229" s="215">
        <v>81</v>
      </c>
      <c r="AE2229" s="311" t="s">
        <v>9311</v>
      </c>
      <c r="AF2229" s="318">
        <v>991.82</v>
      </c>
    </row>
    <row r="2230" spans="1:32" ht="15" hidden="1">
      <c r="A2230" s="87" t="s">
        <v>7014</v>
      </c>
      <c r="B2230" s="49" t="s">
        <v>2</v>
      </c>
      <c r="C2230" s="50" t="s">
        <v>3266</v>
      </c>
      <c r="D2230" s="50" t="s">
        <v>2172</v>
      </c>
      <c r="E2230" s="50" t="s">
        <v>2126</v>
      </c>
      <c r="F2230" s="50" t="s">
        <v>2119</v>
      </c>
      <c r="G2230" s="52" t="s">
        <v>2108</v>
      </c>
      <c r="H2230" s="53" t="s">
        <v>1868</v>
      </c>
      <c r="I2230" s="220">
        <v>7896</v>
      </c>
      <c r="J2230" s="218">
        <v>1248</v>
      </c>
      <c r="K2230" s="219">
        <v>20</v>
      </c>
      <c r="L2230" s="318">
        <v>1097.96</v>
      </c>
      <c r="M2230" s="33">
        <f t="shared" si="288"/>
        <v>2.5329279999999998E-3</v>
      </c>
      <c r="N2230" s="33">
        <f t="shared" si="289"/>
        <v>2.8790612000000001E-3</v>
      </c>
      <c r="O2230" s="54">
        <f t="shared" si="290"/>
        <v>8.0082199999999997E-5</v>
      </c>
      <c r="P2230" s="29">
        <f t="shared" si="291"/>
        <v>18018</v>
      </c>
      <c r="Q2230" s="174"/>
      <c r="R2230" s="174"/>
      <c r="S2230" s="174"/>
      <c r="T2230" s="174"/>
      <c r="U2230" s="86"/>
      <c r="W2230" s="203" t="s">
        <v>1868</v>
      </c>
      <c r="X2230" s="204">
        <v>1248</v>
      </c>
      <c r="Y2230" s="3">
        <f t="shared" si="292"/>
        <v>0</v>
      </c>
      <c r="Z2230" s="206" t="s">
        <v>1868</v>
      </c>
      <c r="AA2230" s="215">
        <v>20</v>
      </c>
      <c r="AE2230" s="311" t="s">
        <v>9312</v>
      </c>
      <c r="AF2230" s="318">
        <v>1097.96</v>
      </c>
    </row>
    <row r="2231" spans="1:32" ht="15" hidden="1">
      <c r="A2231" s="87" t="s">
        <v>7015</v>
      </c>
      <c r="B2231" s="49" t="s">
        <v>3</v>
      </c>
      <c r="C2231" s="50" t="s">
        <v>3266</v>
      </c>
      <c r="D2231" s="50" t="s">
        <v>2172</v>
      </c>
      <c r="E2231" s="50" t="s">
        <v>2133</v>
      </c>
      <c r="F2231" s="50">
        <v>3</v>
      </c>
      <c r="G2231" s="52" t="s">
        <v>2109</v>
      </c>
      <c r="H2231" s="53" t="s">
        <v>1869</v>
      </c>
      <c r="I2231" s="220">
        <v>8362</v>
      </c>
      <c r="J2231" s="218">
        <v>1213</v>
      </c>
      <c r="K2231" s="219">
        <v>58</v>
      </c>
      <c r="L2231" s="318">
        <v>841.68</v>
      </c>
      <c r="M2231" s="33">
        <f t="shared" si="288"/>
        <v>6.9361396000000002E-3</v>
      </c>
      <c r="N2231" s="33">
        <f t="shared" si="289"/>
        <v>9.9961236000000002E-3</v>
      </c>
      <c r="O2231" s="54">
        <f t="shared" si="290"/>
        <v>2.78046E-4</v>
      </c>
      <c r="P2231" s="29">
        <f t="shared" si="291"/>
        <v>62560</v>
      </c>
      <c r="Q2231" s="174"/>
      <c r="R2231" s="174"/>
      <c r="S2231" s="174"/>
      <c r="T2231" s="174"/>
      <c r="U2231" s="86"/>
      <c r="W2231" s="203" t="s">
        <v>1869</v>
      </c>
      <c r="X2231" s="204">
        <v>1213</v>
      </c>
      <c r="Y2231" s="3">
        <f t="shared" si="292"/>
        <v>0</v>
      </c>
      <c r="Z2231" s="206" t="s">
        <v>1869</v>
      </c>
      <c r="AA2231" s="215">
        <v>58</v>
      </c>
      <c r="AE2231" s="311" t="s">
        <v>9313</v>
      </c>
      <c r="AF2231" s="318">
        <v>841.68</v>
      </c>
    </row>
    <row r="2232" spans="1:32" ht="15" hidden="1">
      <c r="A2232" s="87" t="s">
        <v>7016</v>
      </c>
      <c r="B2232" s="49" t="s">
        <v>4</v>
      </c>
      <c r="C2232" s="50" t="s">
        <v>3266</v>
      </c>
      <c r="D2232" s="50" t="s">
        <v>2172</v>
      </c>
      <c r="E2232" s="50" t="s">
        <v>2157</v>
      </c>
      <c r="F2232" s="50" t="s">
        <v>2119</v>
      </c>
      <c r="G2232" s="52" t="s">
        <v>2108</v>
      </c>
      <c r="H2232" s="53" t="s">
        <v>2747</v>
      </c>
      <c r="I2232" s="220">
        <v>7206</v>
      </c>
      <c r="J2232" s="218">
        <v>1054</v>
      </c>
      <c r="K2232" s="219">
        <v>10</v>
      </c>
      <c r="L2232" s="318">
        <v>737.25</v>
      </c>
      <c r="M2232" s="33">
        <f t="shared" si="288"/>
        <v>1.3877323999999999E-3</v>
      </c>
      <c r="N2232" s="33">
        <f t="shared" si="289"/>
        <v>1.9839537999999999E-3</v>
      </c>
      <c r="O2232" s="54">
        <f t="shared" si="290"/>
        <v>5.51844E-5</v>
      </c>
      <c r="P2232" s="29">
        <f t="shared" si="291"/>
        <v>12416</v>
      </c>
      <c r="Q2232" s="174"/>
      <c r="R2232" s="174"/>
      <c r="S2232" s="174"/>
      <c r="T2232" s="174"/>
      <c r="U2232" s="86"/>
      <c r="W2232" s="203" t="s">
        <v>2747</v>
      </c>
      <c r="X2232" s="204">
        <v>1054</v>
      </c>
      <c r="Y2232" s="3">
        <f t="shared" si="292"/>
        <v>0</v>
      </c>
      <c r="Z2232" s="206" t="s">
        <v>2747</v>
      </c>
      <c r="AA2232" s="215">
        <v>10</v>
      </c>
      <c r="AE2232" s="311" t="s">
        <v>7946</v>
      </c>
      <c r="AF2232" s="318">
        <v>737.25</v>
      </c>
    </row>
    <row r="2233" spans="1:32" ht="15" hidden="1">
      <c r="A2233" s="87" t="s">
        <v>7017</v>
      </c>
      <c r="B2233" s="49" t="s">
        <v>5</v>
      </c>
      <c r="C2233" s="50" t="s">
        <v>3266</v>
      </c>
      <c r="D2233" s="50" t="s">
        <v>2172</v>
      </c>
      <c r="E2233" s="50" t="s">
        <v>2159</v>
      </c>
      <c r="F2233" s="50" t="s">
        <v>2119</v>
      </c>
      <c r="G2233" s="52" t="s">
        <v>2108</v>
      </c>
      <c r="H2233" s="53" t="s">
        <v>1870</v>
      </c>
      <c r="I2233" s="220">
        <v>6170</v>
      </c>
      <c r="J2233" s="218">
        <v>923</v>
      </c>
      <c r="K2233" s="219">
        <v>48</v>
      </c>
      <c r="L2233" s="318">
        <v>698.57</v>
      </c>
      <c r="M2233" s="33">
        <f t="shared" si="288"/>
        <v>7.7795785999999999E-3</v>
      </c>
      <c r="N2233" s="33">
        <f t="shared" si="289"/>
        <v>1.02789284E-2</v>
      </c>
      <c r="O2233" s="54">
        <f t="shared" si="290"/>
        <v>2.8591229999999998E-4</v>
      </c>
      <c r="P2233" s="29">
        <f t="shared" si="291"/>
        <v>64330</v>
      </c>
      <c r="Q2233" s="174"/>
      <c r="R2233" s="174"/>
      <c r="S2233" s="174"/>
      <c r="T2233" s="174"/>
      <c r="U2233" s="86"/>
      <c r="W2233" s="203" t="s">
        <v>1870</v>
      </c>
      <c r="X2233" s="204">
        <v>923</v>
      </c>
      <c r="Y2233" s="3">
        <f t="shared" si="292"/>
        <v>0</v>
      </c>
      <c r="Z2233" s="206" t="s">
        <v>1870</v>
      </c>
      <c r="AA2233" s="215">
        <v>48</v>
      </c>
      <c r="AE2233" s="311" t="s">
        <v>9314</v>
      </c>
      <c r="AF2233" s="318">
        <v>698.57</v>
      </c>
    </row>
    <row r="2234" spans="1:32" ht="15" hidden="1">
      <c r="A2234" s="87" t="s">
        <v>7018</v>
      </c>
      <c r="B2234" s="49" t="s">
        <v>6</v>
      </c>
      <c r="C2234" s="50" t="s">
        <v>3266</v>
      </c>
      <c r="D2234" s="50" t="s">
        <v>2172</v>
      </c>
      <c r="E2234" s="50" t="s">
        <v>2172</v>
      </c>
      <c r="F2234" s="50">
        <v>3</v>
      </c>
      <c r="G2234" s="52" t="s">
        <v>2109</v>
      </c>
      <c r="H2234" s="53" t="s">
        <v>1871</v>
      </c>
      <c r="I2234" s="220">
        <v>10400</v>
      </c>
      <c r="J2234" s="218">
        <v>1481</v>
      </c>
      <c r="K2234" s="219">
        <v>79</v>
      </c>
      <c r="L2234" s="318">
        <v>1264.17</v>
      </c>
      <c r="M2234" s="33">
        <f t="shared" si="288"/>
        <v>7.5961537999999999E-3</v>
      </c>
      <c r="N2234" s="33">
        <f t="shared" si="289"/>
        <v>8.8990434000000007E-3</v>
      </c>
      <c r="O2234" s="54">
        <f t="shared" si="290"/>
        <v>2.4753029999999998E-4</v>
      </c>
      <c r="P2234" s="29">
        <f t="shared" si="291"/>
        <v>55694</v>
      </c>
      <c r="Q2234" s="174"/>
      <c r="R2234" s="174"/>
      <c r="S2234" s="174"/>
      <c r="T2234" s="174"/>
      <c r="U2234" s="86"/>
      <c r="W2234" s="203" t="s">
        <v>1871</v>
      </c>
      <c r="X2234" s="204">
        <v>1481</v>
      </c>
      <c r="Y2234" s="3">
        <f t="shared" si="292"/>
        <v>0</v>
      </c>
      <c r="Z2234" s="206" t="s">
        <v>1871</v>
      </c>
      <c r="AA2234" s="215">
        <v>79</v>
      </c>
      <c r="AE2234" s="311" t="s">
        <v>9315</v>
      </c>
      <c r="AF2234" s="318">
        <v>1264.17</v>
      </c>
    </row>
    <row r="2235" spans="1:32" ht="15" hidden="1">
      <c r="A2235" s="87" t="s">
        <v>7019</v>
      </c>
      <c r="B2235" s="49" t="s">
        <v>7</v>
      </c>
      <c r="C2235" s="50" t="s">
        <v>3266</v>
      </c>
      <c r="D2235" s="50" t="s">
        <v>2172</v>
      </c>
      <c r="E2235" s="50" t="s">
        <v>2174</v>
      </c>
      <c r="F2235" s="50" t="s">
        <v>2119</v>
      </c>
      <c r="G2235" s="52" t="s">
        <v>2108</v>
      </c>
      <c r="H2235" s="53" t="s">
        <v>1872</v>
      </c>
      <c r="I2235" s="220">
        <v>12039</v>
      </c>
      <c r="J2235" s="218">
        <v>2055</v>
      </c>
      <c r="K2235" s="219">
        <v>74</v>
      </c>
      <c r="L2235" s="318">
        <v>1979.31</v>
      </c>
      <c r="M2235" s="33">
        <f t="shared" si="288"/>
        <v>6.1466899000000002E-3</v>
      </c>
      <c r="N2235" s="33">
        <f t="shared" si="289"/>
        <v>6.3817429999999996E-3</v>
      </c>
      <c r="O2235" s="54">
        <f t="shared" si="290"/>
        <v>1.7751059999999999E-4</v>
      </c>
      <c r="P2235" s="29">
        <f t="shared" si="291"/>
        <v>39939</v>
      </c>
      <c r="Q2235" s="174"/>
      <c r="R2235" s="174"/>
      <c r="S2235" s="174"/>
      <c r="T2235" s="174"/>
      <c r="U2235" s="86"/>
      <c r="W2235" s="203" t="s">
        <v>1872</v>
      </c>
      <c r="X2235" s="204">
        <v>2055</v>
      </c>
      <c r="Y2235" s="3">
        <f t="shared" si="292"/>
        <v>0</v>
      </c>
      <c r="Z2235" s="206" t="s">
        <v>1872</v>
      </c>
      <c r="AA2235" s="215">
        <v>74</v>
      </c>
      <c r="AE2235" s="311" t="s">
        <v>9316</v>
      </c>
      <c r="AF2235" s="318">
        <v>1979.31</v>
      </c>
    </row>
    <row r="2236" spans="1:32" ht="15" hidden="1">
      <c r="A2236" s="87" t="s">
        <v>7020</v>
      </c>
      <c r="B2236" s="49" t="s">
        <v>8</v>
      </c>
      <c r="C2236" s="50" t="s">
        <v>3266</v>
      </c>
      <c r="D2236" s="50" t="s">
        <v>2172</v>
      </c>
      <c r="E2236" s="50" t="s">
        <v>2175</v>
      </c>
      <c r="F2236" s="50">
        <v>3</v>
      </c>
      <c r="G2236" s="52" t="s">
        <v>2109</v>
      </c>
      <c r="H2236" s="53" t="s">
        <v>1873</v>
      </c>
      <c r="I2236" s="220">
        <v>13998</v>
      </c>
      <c r="J2236" s="218">
        <v>1883</v>
      </c>
      <c r="K2236" s="219">
        <v>130</v>
      </c>
      <c r="L2236" s="318">
        <v>1632.27</v>
      </c>
      <c r="M2236" s="33">
        <f t="shared" si="288"/>
        <v>9.2870409999999994E-3</v>
      </c>
      <c r="N2236" s="33">
        <f t="shared" si="289"/>
        <v>1.0713606299999999E-2</v>
      </c>
      <c r="O2236" s="54">
        <f t="shared" si="290"/>
        <v>2.9800310000000001E-4</v>
      </c>
      <c r="P2236" s="29">
        <f t="shared" si="291"/>
        <v>67050</v>
      </c>
      <c r="Q2236" s="174"/>
      <c r="R2236" s="174"/>
      <c r="S2236" s="174"/>
      <c r="T2236" s="174"/>
      <c r="U2236" s="86"/>
      <c r="W2236" s="203" t="s">
        <v>1873</v>
      </c>
      <c r="X2236" s="204">
        <v>1883</v>
      </c>
      <c r="Y2236" s="3">
        <f t="shared" si="292"/>
        <v>0</v>
      </c>
      <c r="Z2236" s="206" t="s">
        <v>1873</v>
      </c>
      <c r="AA2236" s="215">
        <v>130</v>
      </c>
      <c r="AE2236" s="311" t="s">
        <v>9317</v>
      </c>
      <c r="AF2236" s="318">
        <v>1632.27</v>
      </c>
    </row>
    <row r="2237" spans="1:32" ht="15" hidden="1">
      <c r="A2237" s="87" t="s">
        <v>7021</v>
      </c>
      <c r="B2237" s="49" t="s">
        <v>9</v>
      </c>
      <c r="C2237" s="50" t="s">
        <v>3266</v>
      </c>
      <c r="D2237" s="50" t="s">
        <v>2172</v>
      </c>
      <c r="E2237" s="50" t="s">
        <v>2177</v>
      </c>
      <c r="F2237" s="50" t="s">
        <v>2119</v>
      </c>
      <c r="G2237" s="52" t="s">
        <v>2108</v>
      </c>
      <c r="H2237" s="53" t="s">
        <v>1874</v>
      </c>
      <c r="I2237" s="220">
        <v>7457</v>
      </c>
      <c r="J2237" s="218">
        <v>1152</v>
      </c>
      <c r="K2237" s="219">
        <v>63</v>
      </c>
      <c r="L2237" s="318">
        <v>1665.8</v>
      </c>
      <c r="M2237" s="33">
        <f t="shared" si="288"/>
        <v>8.4484377000000003E-3</v>
      </c>
      <c r="N2237" s="33">
        <f t="shared" si="289"/>
        <v>5.8425982000000001E-3</v>
      </c>
      <c r="O2237" s="54">
        <f t="shared" si="290"/>
        <v>1.625141E-4</v>
      </c>
      <c r="P2237" s="29">
        <f t="shared" si="291"/>
        <v>36565</v>
      </c>
      <c r="Q2237" s="174"/>
      <c r="R2237" s="174"/>
      <c r="S2237" s="174"/>
      <c r="T2237" s="174"/>
      <c r="U2237" s="86"/>
      <c r="W2237" s="203" t="s">
        <v>1874</v>
      </c>
      <c r="X2237" s="204">
        <v>1152</v>
      </c>
      <c r="Y2237" s="3">
        <f t="shared" si="292"/>
        <v>0</v>
      </c>
      <c r="Z2237" s="206" t="s">
        <v>1874</v>
      </c>
      <c r="AA2237" s="215">
        <v>63</v>
      </c>
      <c r="AE2237" s="311" t="s">
        <v>9318</v>
      </c>
      <c r="AF2237" s="318">
        <v>1665.8</v>
      </c>
    </row>
    <row r="2238" spans="1:32" ht="15" hidden="1">
      <c r="A2238" s="87" t="s">
        <v>7022</v>
      </c>
      <c r="B2238" s="49" t="s">
        <v>10</v>
      </c>
      <c r="C2238" s="50" t="s">
        <v>3266</v>
      </c>
      <c r="D2238" s="50" t="s">
        <v>2172</v>
      </c>
      <c r="E2238" s="50" t="s">
        <v>2179</v>
      </c>
      <c r="F2238" s="50" t="s">
        <v>2119</v>
      </c>
      <c r="G2238" s="52" t="s">
        <v>2108</v>
      </c>
      <c r="H2238" s="53" t="s">
        <v>1875</v>
      </c>
      <c r="I2238" s="220">
        <v>6254</v>
      </c>
      <c r="J2238" s="218">
        <v>959</v>
      </c>
      <c r="K2238" s="219">
        <v>84</v>
      </c>
      <c r="L2238" s="318">
        <v>1691.8</v>
      </c>
      <c r="M2238" s="33">
        <f t="shared" si="288"/>
        <v>1.34314039E-2</v>
      </c>
      <c r="N2238" s="33">
        <f t="shared" si="289"/>
        <v>7.6136164000000003E-3</v>
      </c>
      <c r="O2238" s="54">
        <f t="shared" si="290"/>
        <v>2.117756E-4</v>
      </c>
      <c r="P2238" s="29">
        <f t="shared" si="291"/>
        <v>47649</v>
      </c>
      <c r="Q2238" s="174"/>
      <c r="R2238" s="174"/>
      <c r="S2238" s="174"/>
      <c r="T2238" s="174"/>
      <c r="U2238" s="86"/>
      <c r="W2238" s="203" t="s">
        <v>1875</v>
      </c>
      <c r="X2238" s="204">
        <v>959</v>
      </c>
      <c r="Y2238" s="3">
        <f t="shared" si="292"/>
        <v>0</v>
      </c>
      <c r="Z2238" s="206" t="s">
        <v>1875</v>
      </c>
      <c r="AA2238" s="215">
        <v>84</v>
      </c>
      <c r="AE2238" s="311" t="s">
        <v>9319</v>
      </c>
      <c r="AF2238" s="318">
        <v>1691.8</v>
      </c>
    </row>
    <row r="2239" spans="1:32" ht="15" hidden="1">
      <c r="A2239" s="87" t="s">
        <v>7023</v>
      </c>
      <c r="B2239" s="49" t="s">
        <v>11</v>
      </c>
      <c r="C2239" s="50" t="s">
        <v>3266</v>
      </c>
      <c r="D2239" s="50" t="s">
        <v>2174</v>
      </c>
      <c r="E2239" s="50" t="s">
        <v>2116</v>
      </c>
      <c r="F2239" s="50" t="s">
        <v>2117</v>
      </c>
      <c r="G2239" s="52" t="s">
        <v>2107</v>
      </c>
      <c r="H2239" s="53" t="s">
        <v>1876</v>
      </c>
      <c r="I2239" s="220">
        <v>23922</v>
      </c>
      <c r="J2239" s="218">
        <v>2864</v>
      </c>
      <c r="K2239" s="219">
        <v>126</v>
      </c>
      <c r="L2239" s="318">
        <v>1583.79</v>
      </c>
      <c r="M2239" s="33">
        <f t="shared" si="288"/>
        <v>5.2671180999999999E-3</v>
      </c>
      <c r="N2239" s="33">
        <f t="shared" si="289"/>
        <v>9.5246377999999993E-3</v>
      </c>
      <c r="O2239" s="54">
        <f t="shared" si="290"/>
        <v>2.6493140000000002E-4</v>
      </c>
      <c r="P2239" s="29">
        <f t="shared" si="291"/>
        <v>59609</v>
      </c>
      <c r="Q2239" s="174"/>
      <c r="R2239" s="174"/>
      <c r="S2239" s="174"/>
      <c r="T2239" s="174"/>
      <c r="U2239" s="86"/>
      <c r="W2239" s="203" t="s">
        <v>1876</v>
      </c>
      <c r="X2239" s="204">
        <v>2864</v>
      </c>
      <c r="Y2239" s="3">
        <f t="shared" si="292"/>
        <v>0</v>
      </c>
      <c r="Z2239" s="206" t="s">
        <v>1876</v>
      </c>
      <c r="AA2239" s="215">
        <v>126</v>
      </c>
      <c r="AE2239" s="311" t="s">
        <v>9320</v>
      </c>
      <c r="AF2239" s="318">
        <v>1583.79</v>
      </c>
    </row>
    <row r="2240" spans="1:32" ht="15" hidden="1">
      <c r="A2240" s="87" t="s">
        <v>7024</v>
      </c>
      <c r="B2240" s="49" t="s">
        <v>12</v>
      </c>
      <c r="C2240" s="50" t="s">
        <v>3266</v>
      </c>
      <c r="D2240" s="50" t="s">
        <v>2174</v>
      </c>
      <c r="E2240" s="50" t="s">
        <v>2115</v>
      </c>
      <c r="F2240" s="50">
        <v>3</v>
      </c>
      <c r="G2240" s="52" t="s">
        <v>2109</v>
      </c>
      <c r="H2240" s="53" t="s">
        <v>1877</v>
      </c>
      <c r="I2240" s="220">
        <v>11491</v>
      </c>
      <c r="J2240" s="218">
        <v>1552</v>
      </c>
      <c r="K2240" s="219">
        <v>124</v>
      </c>
      <c r="L2240" s="318">
        <v>1358.93</v>
      </c>
      <c r="M2240" s="33">
        <f t="shared" si="288"/>
        <v>1.07910538E-2</v>
      </c>
      <c r="N2240" s="33">
        <f t="shared" si="289"/>
        <v>1.2324192899999999E-2</v>
      </c>
      <c r="O2240" s="54">
        <f t="shared" si="290"/>
        <v>3.4280219999999998E-4</v>
      </c>
      <c r="P2240" s="29">
        <f t="shared" si="291"/>
        <v>77130</v>
      </c>
      <c r="Q2240" s="174"/>
      <c r="R2240" s="174"/>
      <c r="S2240" s="174"/>
      <c r="T2240" s="174"/>
      <c r="U2240" s="86"/>
      <c r="W2240" s="203" t="s">
        <v>1877</v>
      </c>
      <c r="X2240" s="204">
        <v>1552</v>
      </c>
      <c r="Y2240" s="3">
        <f t="shared" si="292"/>
        <v>0</v>
      </c>
      <c r="Z2240" s="206" t="s">
        <v>1877</v>
      </c>
      <c r="AA2240" s="215">
        <v>124</v>
      </c>
      <c r="AE2240" s="311" t="s">
        <v>9321</v>
      </c>
      <c r="AF2240" s="318">
        <v>1358.93</v>
      </c>
    </row>
    <row r="2241" spans="1:32" ht="15" hidden="1">
      <c r="A2241" s="87" t="s">
        <v>7025</v>
      </c>
      <c r="B2241" s="49" t="s">
        <v>13</v>
      </c>
      <c r="C2241" s="50" t="s">
        <v>3266</v>
      </c>
      <c r="D2241" s="50" t="s">
        <v>2174</v>
      </c>
      <c r="E2241" s="50" t="s">
        <v>2120</v>
      </c>
      <c r="F2241" s="50" t="s">
        <v>2119</v>
      </c>
      <c r="G2241" s="52" t="s">
        <v>2108</v>
      </c>
      <c r="H2241" s="53" t="s">
        <v>1876</v>
      </c>
      <c r="I2241" s="220">
        <v>16016</v>
      </c>
      <c r="J2241" s="218">
        <v>2258</v>
      </c>
      <c r="K2241" s="219">
        <v>95</v>
      </c>
      <c r="L2241" s="318">
        <v>1912</v>
      </c>
      <c r="M2241" s="33">
        <f t="shared" si="288"/>
        <v>5.9315684E-3</v>
      </c>
      <c r="N2241" s="33">
        <f t="shared" si="289"/>
        <v>7.0049589000000002E-3</v>
      </c>
      <c r="O2241" s="54">
        <f t="shared" si="290"/>
        <v>1.9484560000000001E-4</v>
      </c>
      <c r="P2241" s="29">
        <f t="shared" si="291"/>
        <v>43840</v>
      </c>
      <c r="Q2241" s="174"/>
      <c r="R2241" s="174"/>
      <c r="S2241" s="174"/>
      <c r="T2241" s="174"/>
      <c r="U2241" s="86"/>
      <c r="W2241" s="203" t="s">
        <v>1876</v>
      </c>
      <c r="X2241" s="204">
        <v>2258</v>
      </c>
      <c r="Y2241" s="3">
        <f t="shared" si="292"/>
        <v>0</v>
      </c>
      <c r="Z2241" s="206" t="s">
        <v>1876</v>
      </c>
      <c r="AA2241" s="215">
        <v>95</v>
      </c>
      <c r="AE2241" s="311" t="s">
        <v>9320</v>
      </c>
      <c r="AF2241" s="318">
        <v>1912</v>
      </c>
    </row>
    <row r="2242" spans="1:32" ht="15" hidden="1">
      <c r="A2242" s="87" t="s">
        <v>7026</v>
      </c>
      <c r="B2242" s="49" t="s">
        <v>14</v>
      </c>
      <c r="C2242" s="50" t="s">
        <v>3266</v>
      </c>
      <c r="D2242" s="50" t="s">
        <v>2174</v>
      </c>
      <c r="E2242" s="50" t="s">
        <v>2122</v>
      </c>
      <c r="F2242" s="50">
        <v>3</v>
      </c>
      <c r="G2242" s="52" t="s">
        <v>2109</v>
      </c>
      <c r="H2242" s="53" t="s">
        <v>1878</v>
      </c>
      <c r="I2242" s="220">
        <v>10078</v>
      </c>
      <c r="J2242" s="218">
        <v>1473</v>
      </c>
      <c r="K2242" s="219">
        <v>39</v>
      </c>
      <c r="L2242" s="318">
        <v>1043</v>
      </c>
      <c r="M2242" s="33">
        <f t="shared" si="288"/>
        <v>3.8698154000000001E-3</v>
      </c>
      <c r="N2242" s="33">
        <f t="shared" si="289"/>
        <v>5.4652329999999999E-3</v>
      </c>
      <c r="O2242" s="54">
        <f t="shared" si="290"/>
        <v>1.5201750000000001E-4</v>
      </c>
      <c r="P2242" s="29">
        <f t="shared" si="291"/>
        <v>34203</v>
      </c>
      <c r="Q2242" s="174"/>
      <c r="R2242" s="174"/>
      <c r="S2242" s="174"/>
      <c r="T2242" s="174"/>
      <c r="U2242" s="86"/>
      <c r="W2242" s="203" t="s">
        <v>1878</v>
      </c>
      <c r="X2242" s="204">
        <v>1473</v>
      </c>
      <c r="Y2242" s="3">
        <f t="shared" si="292"/>
        <v>0</v>
      </c>
      <c r="Z2242" s="206" t="s">
        <v>1878</v>
      </c>
      <c r="AA2242" s="215">
        <v>39</v>
      </c>
      <c r="AE2242" s="311" t="s">
        <v>9322</v>
      </c>
      <c r="AF2242" s="318">
        <v>1043</v>
      </c>
    </row>
    <row r="2243" spans="1:32" ht="15" hidden="1">
      <c r="A2243" s="87" t="s">
        <v>7027</v>
      </c>
      <c r="B2243" s="49" t="s">
        <v>15</v>
      </c>
      <c r="C2243" s="50" t="s">
        <v>3266</v>
      </c>
      <c r="D2243" s="50" t="s">
        <v>2174</v>
      </c>
      <c r="E2243" s="50" t="s">
        <v>2124</v>
      </c>
      <c r="F2243" s="50">
        <v>3</v>
      </c>
      <c r="G2243" s="52" t="s">
        <v>2109</v>
      </c>
      <c r="H2243" s="53" t="s">
        <v>1879</v>
      </c>
      <c r="I2243" s="220">
        <v>17756</v>
      </c>
      <c r="J2243" s="218">
        <v>2662</v>
      </c>
      <c r="K2243" s="219">
        <v>71</v>
      </c>
      <c r="L2243" s="318">
        <v>1452.98</v>
      </c>
      <c r="M2243" s="33">
        <f t="shared" si="288"/>
        <v>3.9986483000000001E-3</v>
      </c>
      <c r="N2243" s="33">
        <f t="shared" si="289"/>
        <v>7.3259107000000004E-3</v>
      </c>
      <c r="O2243" s="54">
        <f t="shared" si="290"/>
        <v>2.03773E-4</v>
      </c>
      <c r="P2243" s="29">
        <f t="shared" si="291"/>
        <v>45848</v>
      </c>
      <c r="Q2243" s="174"/>
      <c r="R2243" s="174"/>
      <c r="S2243" s="174"/>
      <c r="T2243" s="174"/>
      <c r="U2243" s="86"/>
      <c r="W2243" s="203" t="s">
        <v>1879</v>
      </c>
      <c r="X2243" s="204">
        <v>2662</v>
      </c>
      <c r="Y2243" s="3">
        <f t="shared" si="292"/>
        <v>0</v>
      </c>
      <c r="Z2243" s="206" t="s">
        <v>1879</v>
      </c>
      <c r="AA2243" s="215">
        <v>71</v>
      </c>
      <c r="AE2243" s="311" t="s">
        <v>9323</v>
      </c>
      <c r="AF2243" s="318">
        <v>1452.98</v>
      </c>
    </row>
    <row r="2244" spans="1:32" ht="15" hidden="1">
      <c r="A2244" s="87" t="s">
        <v>7028</v>
      </c>
      <c r="B2244" s="49" t="s">
        <v>16</v>
      </c>
      <c r="C2244" s="50" t="s">
        <v>3266</v>
      </c>
      <c r="D2244" s="50" t="s">
        <v>2175</v>
      </c>
      <c r="E2244" s="50" t="s">
        <v>2116</v>
      </c>
      <c r="F2244" s="50" t="s">
        <v>2117</v>
      </c>
      <c r="G2244" s="52" t="s">
        <v>2107</v>
      </c>
      <c r="H2244" s="53" t="s">
        <v>2770</v>
      </c>
      <c r="I2244" s="220">
        <v>2906</v>
      </c>
      <c r="J2244" s="218">
        <v>475</v>
      </c>
      <c r="K2244" s="219">
        <v>12</v>
      </c>
      <c r="L2244" s="318">
        <v>915.24</v>
      </c>
      <c r="M2244" s="33">
        <f t="shared" si="288"/>
        <v>4.1293874000000001E-3</v>
      </c>
      <c r="N2244" s="33">
        <f t="shared" si="289"/>
        <v>2.1431089000000002E-3</v>
      </c>
      <c r="O2244" s="54">
        <f t="shared" si="290"/>
        <v>5.9611400000000003E-5</v>
      </c>
      <c r="P2244" s="29">
        <f t="shared" si="291"/>
        <v>13412</v>
      </c>
      <c r="Q2244" s="174"/>
      <c r="R2244" s="174"/>
      <c r="S2244" s="174"/>
      <c r="T2244" s="174"/>
      <c r="U2244" s="86"/>
      <c r="W2244" s="203" t="s">
        <v>2770</v>
      </c>
      <c r="X2244" s="204">
        <v>475</v>
      </c>
      <c r="Y2244" s="3">
        <f t="shared" si="292"/>
        <v>0</v>
      </c>
      <c r="Z2244" s="206" t="s">
        <v>2770</v>
      </c>
      <c r="AA2244" s="215">
        <v>12</v>
      </c>
      <c r="AE2244" s="311" t="s">
        <v>7969</v>
      </c>
      <c r="AF2244" s="318">
        <v>915.24</v>
      </c>
    </row>
    <row r="2245" spans="1:32" ht="15" hidden="1">
      <c r="A2245" s="87" t="s">
        <v>7029</v>
      </c>
      <c r="B2245" s="49" t="s">
        <v>17</v>
      </c>
      <c r="C2245" s="50" t="s">
        <v>3266</v>
      </c>
      <c r="D2245" s="50" t="s">
        <v>2175</v>
      </c>
      <c r="E2245" s="50" t="s">
        <v>2115</v>
      </c>
      <c r="F2245" s="50">
        <v>3</v>
      </c>
      <c r="G2245" s="52" t="s">
        <v>2109</v>
      </c>
      <c r="H2245" s="53" t="s">
        <v>1880</v>
      </c>
      <c r="I2245" s="220">
        <v>8124</v>
      </c>
      <c r="J2245" s="218">
        <v>1206</v>
      </c>
      <c r="K2245" s="219">
        <v>42</v>
      </c>
      <c r="L2245" s="318">
        <v>1230.21</v>
      </c>
      <c r="M2245" s="33">
        <f t="shared" si="288"/>
        <v>5.1698669999999999E-3</v>
      </c>
      <c r="N2245" s="33">
        <f t="shared" si="289"/>
        <v>5.0681262000000001E-3</v>
      </c>
      <c r="O2245" s="54">
        <f t="shared" si="290"/>
        <v>1.4097179999999999E-4</v>
      </c>
      <c r="P2245" s="29">
        <f t="shared" si="291"/>
        <v>31718</v>
      </c>
      <c r="Q2245" s="174"/>
      <c r="R2245" s="174"/>
      <c r="S2245" s="174"/>
      <c r="T2245" s="174"/>
      <c r="U2245" s="86"/>
      <c r="W2245" s="203" t="s">
        <v>1880</v>
      </c>
      <c r="X2245" s="204">
        <v>1206</v>
      </c>
      <c r="Y2245" s="3">
        <f t="shared" si="292"/>
        <v>0</v>
      </c>
      <c r="Z2245" s="206" t="s">
        <v>1880</v>
      </c>
      <c r="AA2245" s="215">
        <v>42</v>
      </c>
      <c r="AE2245" s="311" t="s">
        <v>9324</v>
      </c>
      <c r="AF2245" s="318">
        <v>1230.21</v>
      </c>
    </row>
    <row r="2246" spans="1:32" ht="15" hidden="1">
      <c r="A2246" s="87" t="s">
        <v>7030</v>
      </c>
      <c r="B2246" s="49" t="s">
        <v>18</v>
      </c>
      <c r="C2246" s="50" t="s">
        <v>3266</v>
      </c>
      <c r="D2246" s="50" t="s">
        <v>2175</v>
      </c>
      <c r="E2246" s="50" t="s">
        <v>2120</v>
      </c>
      <c r="F2246" s="50">
        <v>3</v>
      </c>
      <c r="G2246" s="52" t="s">
        <v>2109</v>
      </c>
      <c r="H2246" s="53" t="s">
        <v>1881</v>
      </c>
      <c r="I2246" s="220">
        <v>13423</v>
      </c>
      <c r="J2246" s="218">
        <v>1960</v>
      </c>
      <c r="K2246" s="219">
        <v>131</v>
      </c>
      <c r="L2246" s="318">
        <v>1418.13</v>
      </c>
      <c r="M2246" s="33">
        <f t="shared" si="288"/>
        <v>9.7593682000000001E-3</v>
      </c>
      <c r="N2246" s="33">
        <f t="shared" si="289"/>
        <v>1.34884401E-2</v>
      </c>
      <c r="O2246" s="54">
        <f t="shared" si="290"/>
        <v>3.7518609999999999E-4</v>
      </c>
      <c r="P2246" s="29">
        <f t="shared" si="291"/>
        <v>84416</v>
      </c>
      <c r="Q2246" s="174"/>
      <c r="R2246" s="174"/>
      <c r="S2246" s="174"/>
      <c r="T2246" s="174"/>
      <c r="U2246" s="86"/>
      <c r="W2246" s="203" t="s">
        <v>1881</v>
      </c>
      <c r="X2246" s="204">
        <v>1960</v>
      </c>
      <c r="Y2246" s="3">
        <f t="shared" si="292"/>
        <v>0</v>
      </c>
      <c r="Z2246" s="206" t="s">
        <v>1881</v>
      </c>
      <c r="AA2246" s="215">
        <v>131</v>
      </c>
      <c r="AE2246" s="311" t="s">
        <v>9325</v>
      </c>
      <c r="AF2246" s="318">
        <v>1418.13</v>
      </c>
    </row>
    <row r="2247" spans="1:32" ht="15" hidden="1">
      <c r="A2247" s="87" t="s">
        <v>7031</v>
      </c>
      <c r="B2247" s="49" t="s">
        <v>19</v>
      </c>
      <c r="C2247" s="50" t="s">
        <v>3266</v>
      </c>
      <c r="D2247" s="50" t="s">
        <v>2175</v>
      </c>
      <c r="E2247" s="50" t="s">
        <v>2122</v>
      </c>
      <c r="F2247" s="50">
        <v>3</v>
      </c>
      <c r="G2247" s="52" t="s">
        <v>2109</v>
      </c>
      <c r="H2247" s="53" t="s">
        <v>1882</v>
      </c>
      <c r="I2247" s="220">
        <v>40600</v>
      </c>
      <c r="J2247" s="218">
        <v>5544</v>
      </c>
      <c r="K2247" s="219">
        <v>214</v>
      </c>
      <c r="L2247" s="318">
        <v>1599.73</v>
      </c>
      <c r="M2247" s="33">
        <f t="shared" si="288"/>
        <v>5.2709358999999999E-3</v>
      </c>
      <c r="N2247" s="33">
        <f t="shared" si="289"/>
        <v>1.82668754E-2</v>
      </c>
      <c r="O2247" s="54">
        <f t="shared" si="290"/>
        <v>5.081002E-4</v>
      </c>
      <c r="P2247" s="29">
        <f t="shared" si="291"/>
        <v>114322</v>
      </c>
      <c r="Q2247" s="174"/>
      <c r="R2247" s="174"/>
      <c r="S2247" s="174"/>
      <c r="T2247" s="174"/>
      <c r="U2247" s="86"/>
      <c r="W2247" s="203" t="s">
        <v>1882</v>
      </c>
      <c r="X2247" s="204">
        <v>5544</v>
      </c>
      <c r="Y2247" s="3">
        <f t="shared" si="292"/>
        <v>0</v>
      </c>
      <c r="Z2247" s="206" t="s">
        <v>1882</v>
      </c>
      <c r="AA2247" s="215">
        <v>214</v>
      </c>
      <c r="AE2247" s="311" t="s">
        <v>9326</v>
      </c>
      <c r="AF2247" s="318">
        <v>1599.73</v>
      </c>
    </row>
    <row r="2248" spans="1:32" ht="15" hidden="1">
      <c r="A2248" s="87" t="s">
        <v>7032</v>
      </c>
      <c r="B2248" s="49" t="s">
        <v>20</v>
      </c>
      <c r="C2248" s="50" t="s">
        <v>3266</v>
      </c>
      <c r="D2248" s="50" t="s">
        <v>2175</v>
      </c>
      <c r="E2248" s="50" t="s">
        <v>2124</v>
      </c>
      <c r="F2248" s="50" t="s">
        <v>2119</v>
      </c>
      <c r="G2248" s="52" t="s">
        <v>2108</v>
      </c>
      <c r="H2248" s="53" t="s">
        <v>1883</v>
      </c>
      <c r="I2248" s="220">
        <v>5203</v>
      </c>
      <c r="J2248" s="218">
        <v>821</v>
      </c>
      <c r="K2248" s="219">
        <v>4</v>
      </c>
      <c r="L2248" s="318">
        <v>943.12</v>
      </c>
      <c r="M2248" s="33">
        <f t="shared" si="288"/>
        <v>7.6878720000000001E-4</v>
      </c>
      <c r="N2248" s="33">
        <f t="shared" si="289"/>
        <v>6.692407E-4</v>
      </c>
      <c r="O2248" s="54">
        <f t="shared" si="290"/>
        <v>1.8615100000000001E-5</v>
      </c>
      <c r="P2248" s="29">
        <f t="shared" si="291"/>
        <v>4188</v>
      </c>
      <c r="Q2248" s="174"/>
      <c r="R2248" s="174"/>
      <c r="S2248" s="174"/>
      <c r="T2248" s="174"/>
      <c r="U2248" s="86"/>
      <c r="W2248" s="203" t="s">
        <v>1883</v>
      </c>
      <c r="X2248" s="204">
        <v>821</v>
      </c>
      <c r="Y2248" s="3">
        <f t="shared" si="292"/>
        <v>0</v>
      </c>
      <c r="Z2248" s="206" t="s">
        <v>1883</v>
      </c>
      <c r="AA2248" s="215">
        <v>4</v>
      </c>
      <c r="AE2248" s="311" t="s">
        <v>9327</v>
      </c>
      <c r="AF2248" s="318">
        <v>943.12</v>
      </c>
    </row>
    <row r="2249" spans="1:32" ht="15" hidden="1">
      <c r="A2249" s="87" t="s">
        <v>7033</v>
      </c>
      <c r="B2249" s="49" t="s">
        <v>21</v>
      </c>
      <c r="C2249" s="50" t="s">
        <v>3266</v>
      </c>
      <c r="D2249" s="50" t="s">
        <v>2175</v>
      </c>
      <c r="E2249" s="50" t="s">
        <v>2126</v>
      </c>
      <c r="F2249" s="50">
        <v>3</v>
      </c>
      <c r="G2249" s="52" t="s">
        <v>2109</v>
      </c>
      <c r="H2249" s="53" t="s">
        <v>2742</v>
      </c>
      <c r="I2249" s="220">
        <v>7508</v>
      </c>
      <c r="J2249" s="218">
        <v>1091</v>
      </c>
      <c r="K2249" s="219">
        <v>24</v>
      </c>
      <c r="L2249" s="318">
        <v>1195.49</v>
      </c>
      <c r="M2249" s="33">
        <f t="shared" si="288"/>
        <v>3.1965903000000001E-3</v>
      </c>
      <c r="N2249" s="33">
        <f t="shared" si="289"/>
        <v>2.9171970999999999E-3</v>
      </c>
      <c r="O2249" s="54">
        <f t="shared" si="290"/>
        <v>8.1142899999999999E-5</v>
      </c>
      <c r="P2249" s="29">
        <f t="shared" si="291"/>
        <v>18257</v>
      </c>
      <c r="Q2249" s="174"/>
      <c r="R2249" s="174"/>
      <c r="S2249" s="174"/>
      <c r="T2249" s="174"/>
      <c r="U2249" s="86"/>
      <c r="W2249" s="203" t="s">
        <v>2742</v>
      </c>
      <c r="X2249" s="204">
        <v>1091</v>
      </c>
      <c r="Y2249" s="3">
        <f t="shared" si="292"/>
        <v>0</v>
      </c>
      <c r="Z2249" s="206" t="s">
        <v>2742</v>
      </c>
      <c r="AA2249" s="215">
        <v>24</v>
      </c>
      <c r="AE2249" s="311" t="s">
        <v>7941</v>
      </c>
      <c r="AF2249" s="318">
        <v>1195.49</v>
      </c>
    </row>
    <row r="2250" spans="1:32" ht="15" hidden="1">
      <c r="A2250" s="87" t="s">
        <v>7034</v>
      </c>
      <c r="B2250" s="49" t="s">
        <v>22</v>
      </c>
      <c r="C2250" s="50" t="s">
        <v>3266</v>
      </c>
      <c r="D2250" s="50" t="s">
        <v>2177</v>
      </c>
      <c r="E2250" s="50" t="s">
        <v>2116</v>
      </c>
      <c r="F2250" s="50" t="s">
        <v>2119</v>
      </c>
      <c r="G2250" s="52" t="s">
        <v>2108</v>
      </c>
      <c r="H2250" s="53" t="s">
        <v>1884</v>
      </c>
      <c r="I2250" s="220">
        <v>8393</v>
      </c>
      <c r="J2250" s="218">
        <v>1228</v>
      </c>
      <c r="K2250" s="219">
        <v>13</v>
      </c>
      <c r="L2250" s="318">
        <v>971.06</v>
      </c>
      <c r="M2250" s="33">
        <f t="shared" si="288"/>
        <v>1.5489098000000001E-3</v>
      </c>
      <c r="N2250" s="33">
        <f t="shared" si="289"/>
        <v>1.9587472999999999E-3</v>
      </c>
      <c r="O2250" s="54">
        <f t="shared" si="290"/>
        <v>5.4483300000000001E-5</v>
      </c>
      <c r="P2250" s="29">
        <f t="shared" si="291"/>
        <v>12258</v>
      </c>
      <c r="Q2250" s="174"/>
      <c r="R2250" s="174"/>
      <c r="S2250" s="174"/>
      <c r="T2250" s="174"/>
      <c r="U2250" s="86"/>
      <c r="W2250" s="203" t="s">
        <v>1884</v>
      </c>
      <c r="X2250" s="204">
        <v>1228</v>
      </c>
      <c r="Y2250" s="3">
        <f t="shared" si="292"/>
        <v>0</v>
      </c>
      <c r="Z2250" s="206" t="s">
        <v>1884</v>
      </c>
      <c r="AA2250" s="215">
        <v>13</v>
      </c>
      <c r="AE2250" s="311" t="s">
        <v>9328</v>
      </c>
      <c r="AF2250" s="318">
        <v>971.06</v>
      </c>
    </row>
    <row r="2251" spans="1:32" ht="15" hidden="1">
      <c r="A2251" s="87" t="s">
        <v>7035</v>
      </c>
      <c r="B2251" s="49" t="s">
        <v>23</v>
      </c>
      <c r="C2251" s="50" t="s">
        <v>3266</v>
      </c>
      <c r="D2251" s="50" t="s">
        <v>2177</v>
      </c>
      <c r="E2251" s="50" t="s">
        <v>2115</v>
      </c>
      <c r="F2251" s="50" t="s">
        <v>2119</v>
      </c>
      <c r="G2251" s="52" t="s">
        <v>2108</v>
      </c>
      <c r="H2251" s="53" t="s">
        <v>2347</v>
      </c>
      <c r="I2251" s="220">
        <v>7712</v>
      </c>
      <c r="J2251" s="218">
        <v>1382</v>
      </c>
      <c r="K2251" s="219">
        <v>22</v>
      </c>
      <c r="L2251" s="318">
        <v>1570.61</v>
      </c>
      <c r="M2251" s="33">
        <f t="shared" si="288"/>
        <v>2.852697E-3</v>
      </c>
      <c r="N2251" s="33">
        <f t="shared" si="289"/>
        <v>2.5101248000000001E-3</v>
      </c>
      <c r="O2251" s="54">
        <f t="shared" si="290"/>
        <v>6.9820000000000006E-5</v>
      </c>
      <c r="P2251" s="29">
        <f t="shared" si="291"/>
        <v>15709</v>
      </c>
      <c r="Q2251" s="174"/>
      <c r="R2251" s="174"/>
      <c r="S2251" s="174"/>
      <c r="T2251" s="174"/>
      <c r="U2251" s="86"/>
      <c r="W2251" s="203" t="s">
        <v>2347</v>
      </c>
      <c r="X2251" s="204">
        <v>1382</v>
      </c>
      <c r="Y2251" s="3">
        <f t="shared" si="292"/>
        <v>0</v>
      </c>
      <c r="Z2251" s="206" t="s">
        <v>2347</v>
      </c>
      <c r="AA2251" s="215">
        <v>22</v>
      </c>
      <c r="AE2251" s="311" t="s">
        <v>7557</v>
      </c>
      <c r="AF2251" s="318">
        <v>1570.61</v>
      </c>
    </row>
    <row r="2252" spans="1:32" ht="15" hidden="1">
      <c r="A2252" s="87" t="s">
        <v>7036</v>
      </c>
      <c r="B2252" s="49" t="s">
        <v>24</v>
      </c>
      <c r="C2252" s="50" t="s">
        <v>3266</v>
      </c>
      <c r="D2252" s="50" t="s">
        <v>2177</v>
      </c>
      <c r="E2252" s="50" t="s">
        <v>2120</v>
      </c>
      <c r="F2252" s="50">
        <v>3</v>
      </c>
      <c r="G2252" s="52" t="s">
        <v>2109</v>
      </c>
      <c r="H2252" s="53" t="s">
        <v>3727</v>
      </c>
      <c r="I2252" s="220">
        <v>9101</v>
      </c>
      <c r="J2252" s="218">
        <v>1347</v>
      </c>
      <c r="K2252" s="219">
        <v>23</v>
      </c>
      <c r="L2252" s="318">
        <v>1347.46</v>
      </c>
      <c r="M2252" s="33">
        <f t="shared" si="288"/>
        <v>2.5271947999999998E-3</v>
      </c>
      <c r="N2252" s="33">
        <f t="shared" si="289"/>
        <v>2.5263320000000001E-3</v>
      </c>
      <c r="O2252" s="54">
        <f t="shared" si="290"/>
        <v>7.0270899999999998E-5</v>
      </c>
      <c r="P2252" s="29">
        <f t="shared" si="291"/>
        <v>15810</v>
      </c>
      <c r="Q2252" s="174"/>
      <c r="R2252" s="174"/>
      <c r="S2252" s="174"/>
      <c r="T2252" s="174"/>
      <c r="U2252" s="86"/>
      <c r="W2252" s="203" t="s">
        <v>3727</v>
      </c>
      <c r="X2252" s="204">
        <v>1347</v>
      </c>
      <c r="Y2252" s="3">
        <f t="shared" si="292"/>
        <v>0</v>
      </c>
      <c r="Z2252" s="206" t="s">
        <v>3727</v>
      </c>
      <c r="AA2252" s="215">
        <v>23</v>
      </c>
      <c r="AE2252" s="311" t="s">
        <v>8896</v>
      </c>
      <c r="AF2252" s="318">
        <v>1347.46</v>
      </c>
    </row>
    <row r="2253" spans="1:32" ht="15" hidden="1">
      <c r="A2253" s="87" t="s">
        <v>7037</v>
      </c>
      <c r="B2253" s="49" t="s">
        <v>25</v>
      </c>
      <c r="C2253" s="50" t="s">
        <v>3266</v>
      </c>
      <c r="D2253" s="50" t="s">
        <v>2177</v>
      </c>
      <c r="E2253" s="50" t="s">
        <v>2122</v>
      </c>
      <c r="F2253" s="50">
        <v>3</v>
      </c>
      <c r="G2253" s="52" t="s">
        <v>2109</v>
      </c>
      <c r="H2253" s="53" t="s">
        <v>1885</v>
      </c>
      <c r="I2253" s="220">
        <v>9063</v>
      </c>
      <c r="J2253" s="218">
        <v>1506</v>
      </c>
      <c r="K2253" s="219">
        <v>8</v>
      </c>
      <c r="L2253" s="318">
        <v>1627.39</v>
      </c>
      <c r="M2253" s="33">
        <f t="shared" si="288"/>
        <v>8.8270989999999995E-4</v>
      </c>
      <c r="N2253" s="33">
        <f t="shared" si="289"/>
        <v>8.1686689999999995E-4</v>
      </c>
      <c r="O2253" s="54">
        <f t="shared" si="290"/>
        <v>2.2721399999999999E-5</v>
      </c>
      <c r="P2253" s="29">
        <f t="shared" si="291"/>
        <v>5112</v>
      </c>
      <c r="Q2253" s="174"/>
      <c r="R2253" s="174"/>
      <c r="S2253" s="174"/>
      <c r="T2253" s="174"/>
      <c r="U2253" s="86"/>
      <c r="W2253" s="203" t="s">
        <v>1885</v>
      </c>
      <c r="X2253" s="204">
        <v>1506</v>
      </c>
      <c r="Y2253" s="3">
        <f t="shared" si="292"/>
        <v>0</v>
      </c>
      <c r="Z2253" s="206" t="s">
        <v>1885</v>
      </c>
      <c r="AA2253" s="215">
        <v>8</v>
      </c>
      <c r="AE2253" s="311" t="s">
        <v>9329</v>
      </c>
      <c r="AF2253" s="318">
        <v>1627.39</v>
      </c>
    </row>
    <row r="2254" spans="1:32" ht="15" hidden="1">
      <c r="A2254" s="87" t="s">
        <v>7038</v>
      </c>
      <c r="B2254" s="49" t="s">
        <v>26</v>
      </c>
      <c r="C2254" s="50" t="s">
        <v>3266</v>
      </c>
      <c r="D2254" s="50" t="s">
        <v>2177</v>
      </c>
      <c r="E2254" s="50" t="s">
        <v>2124</v>
      </c>
      <c r="F2254" s="50" t="s">
        <v>2119</v>
      </c>
      <c r="G2254" s="52" t="s">
        <v>2108</v>
      </c>
      <c r="H2254" s="53" t="s">
        <v>1886</v>
      </c>
      <c r="I2254" s="220">
        <v>7902</v>
      </c>
      <c r="J2254" s="218">
        <v>1216</v>
      </c>
      <c r="K2254" s="219">
        <v>20</v>
      </c>
      <c r="L2254" s="318">
        <v>1784.41</v>
      </c>
      <c r="M2254" s="33">
        <f t="shared" si="288"/>
        <v>2.5310048000000002E-3</v>
      </c>
      <c r="N2254" s="33">
        <f t="shared" si="289"/>
        <v>1.7247727999999999E-3</v>
      </c>
      <c r="O2254" s="54">
        <f t="shared" si="290"/>
        <v>4.7975200000000001E-5</v>
      </c>
      <c r="P2254" s="29">
        <f t="shared" si="291"/>
        <v>10794</v>
      </c>
      <c r="Q2254" s="174"/>
      <c r="R2254" s="174"/>
      <c r="S2254" s="174"/>
      <c r="T2254" s="174"/>
      <c r="U2254" s="86"/>
      <c r="W2254" s="203" t="s">
        <v>1886</v>
      </c>
      <c r="X2254" s="204">
        <v>1216</v>
      </c>
      <c r="Y2254" s="3">
        <f t="shared" si="292"/>
        <v>0</v>
      </c>
      <c r="Z2254" s="206" t="s">
        <v>1886</v>
      </c>
      <c r="AA2254" s="215">
        <v>20</v>
      </c>
      <c r="AE2254" s="311" t="s">
        <v>9330</v>
      </c>
      <c r="AF2254" s="318">
        <v>1784.41</v>
      </c>
    </row>
    <row r="2255" spans="1:32" ht="15" hidden="1">
      <c r="A2255" s="87" t="s">
        <v>7039</v>
      </c>
      <c r="B2255" s="49" t="s">
        <v>27</v>
      </c>
      <c r="C2255" s="50" t="s">
        <v>3266</v>
      </c>
      <c r="D2255" s="50" t="s">
        <v>2177</v>
      </c>
      <c r="E2255" s="50" t="s">
        <v>2126</v>
      </c>
      <c r="F2255" s="50" t="s">
        <v>2119</v>
      </c>
      <c r="G2255" s="52" t="s">
        <v>2108</v>
      </c>
      <c r="H2255" s="53" t="s">
        <v>1887</v>
      </c>
      <c r="I2255" s="220">
        <v>3809</v>
      </c>
      <c r="J2255" s="218">
        <v>653</v>
      </c>
      <c r="K2255" s="219">
        <v>2</v>
      </c>
      <c r="L2255" s="318">
        <v>890.44</v>
      </c>
      <c r="M2255" s="33">
        <f t="shared" si="288"/>
        <v>5.2507210000000005E-4</v>
      </c>
      <c r="N2255" s="33">
        <f t="shared" si="289"/>
        <v>3.8505910000000002E-4</v>
      </c>
      <c r="O2255" s="54">
        <f t="shared" si="290"/>
        <v>1.07105E-5</v>
      </c>
      <c r="P2255" s="29">
        <f t="shared" si="291"/>
        <v>2409</v>
      </c>
      <c r="Q2255" s="174"/>
      <c r="R2255" s="174"/>
      <c r="S2255" s="174"/>
      <c r="T2255" s="174"/>
      <c r="U2255" s="86"/>
      <c r="W2255" s="203" t="s">
        <v>1887</v>
      </c>
      <c r="X2255" s="204">
        <v>653</v>
      </c>
      <c r="Y2255" s="3">
        <f t="shared" si="292"/>
        <v>0</v>
      </c>
      <c r="Z2255" s="206" t="s">
        <v>1887</v>
      </c>
      <c r="AA2255" s="215">
        <v>2</v>
      </c>
      <c r="AE2255" s="311" t="s">
        <v>9331</v>
      </c>
      <c r="AF2255" s="318">
        <v>890.44</v>
      </c>
    </row>
    <row r="2256" spans="1:32" ht="15" hidden="1">
      <c r="A2256" s="87" t="s">
        <v>7040</v>
      </c>
      <c r="B2256" s="49" t="s">
        <v>28</v>
      </c>
      <c r="C2256" s="50" t="s">
        <v>3266</v>
      </c>
      <c r="D2256" s="50" t="s">
        <v>2177</v>
      </c>
      <c r="E2256" s="50" t="s">
        <v>2133</v>
      </c>
      <c r="F2256" s="50" t="s">
        <v>2119</v>
      </c>
      <c r="G2256" s="52" t="s">
        <v>2108</v>
      </c>
      <c r="H2256" s="53" t="s">
        <v>1888</v>
      </c>
      <c r="I2256" s="220">
        <v>9411</v>
      </c>
      <c r="J2256" s="218">
        <v>1534</v>
      </c>
      <c r="K2256" s="219">
        <v>6</v>
      </c>
      <c r="L2256" s="318">
        <v>1565.78</v>
      </c>
      <c r="M2256" s="33">
        <f t="shared" si="288"/>
        <v>6.3755180000000004E-4</v>
      </c>
      <c r="N2256" s="33">
        <f t="shared" si="289"/>
        <v>6.2461159999999995E-4</v>
      </c>
      <c r="O2256" s="54">
        <f t="shared" si="290"/>
        <v>1.73738E-5</v>
      </c>
      <c r="P2256" s="29">
        <f t="shared" si="291"/>
        <v>3909</v>
      </c>
      <c r="Q2256" s="174"/>
      <c r="R2256" s="174"/>
      <c r="S2256" s="174"/>
      <c r="T2256" s="174"/>
      <c r="U2256" s="86"/>
      <c r="W2256" s="203" t="s">
        <v>1888</v>
      </c>
      <c r="X2256" s="204">
        <v>1534</v>
      </c>
      <c r="Y2256" s="3">
        <f t="shared" si="292"/>
        <v>0</v>
      </c>
      <c r="Z2256" s="206" t="s">
        <v>1888</v>
      </c>
      <c r="AA2256" s="215">
        <v>6</v>
      </c>
      <c r="AE2256" s="311" t="s">
        <v>9332</v>
      </c>
      <c r="AF2256" s="318">
        <v>1565.78</v>
      </c>
    </row>
    <row r="2257" spans="1:32" ht="15" hidden="1">
      <c r="A2257" s="87" t="s">
        <v>7041</v>
      </c>
      <c r="B2257" s="49" t="s">
        <v>29</v>
      </c>
      <c r="C2257" s="50" t="s">
        <v>3266</v>
      </c>
      <c r="D2257" s="50" t="s">
        <v>2179</v>
      </c>
      <c r="E2257" s="50" t="s">
        <v>2116</v>
      </c>
      <c r="F2257" s="50" t="s">
        <v>2119</v>
      </c>
      <c r="G2257" s="52" t="s">
        <v>2108</v>
      </c>
      <c r="H2257" s="53" t="s">
        <v>1889</v>
      </c>
      <c r="I2257" s="220">
        <v>3336</v>
      </c>
      <c r="J2257" s="218">
        <v>498</v>
      </c>
      <c r="K2257" s="219">
        <v>32</v>
      </c>
      <c r="L2257" s="318">
        <v>1445</v>
      </c>
      <c r="M2257" s="33">
        <f t="shared" si="288"/>
        <v>9.5923260999999996E-3</v>
      </c>
      <c r="N2257" s="33">
        <f t="shared" si="289"/>
        <v>3.3058673999999998E-3</v>
      </c>
      <c r="O2257" s="54">
        <f t="shared" si="290"/>
        <v>9.1953900000000001E-5</v>
      </c>
      <c r="P2257" s="29">
        <f t="shared" si="291"/>
        <v>20689</v>
      </c>
      <c r="Q2257" s="174"/>
      <c r="R2257" s="174"/>
      <c r="S2257" s="174"/>
      <c r="T2257" s="174"/>
      <c r="U2257" s="86"/>
      <c r="W2257" s="203" t="s">
        <v>1889</v>
      </c>
      <c r="X2257" s="204">
        <v>498</v>
      </c>
      <c r="Y2257" s="3">
        <f t="shared" si="292"/>
        <v>0</v>
      </c>
      <c r="Z2257" s="206" t="s">
        <v>1889</v>
      </c>
      <c r="AA2257" s="215">
        <v>32</v>
      </c>
      <c r="AE2257" s="311" t="s">
        <v>9333</v>
      </c>
      <c r="AF2257" s="318">
        <v>1445</v>
      </c>
    </row>
    <row r="2258" spans="1:32" ht="15" hidden="1">
      <c r="A2258" s="87" t="s">
        <v>7042</v>
      </c>
      <c r="B2258" s="49" t="s">
        <v>30</v>
      </c>
      <c r="C2258" s="50" t="s">
        <v>3266</v>
      </c>
      <c r="D2258" s="50" t="s">
        <v>2179</v>
      </c>
      <c r="E2258" s="50" t="s">
        <v>2115</v>
      </c>
      <c r="F2258" s="50" t="s">
        <v>2119</v>
      </c>
      <c r="G2258" s="52" t="s">
        <v>2108</v>
      </c>
      <c r="H2258" s="53" t="s">
        <v>1890</v>
      </c>
      <c r="I2258" s="220">
        <v>6395</v>
      </c>
      <c r="J2258" s="218">
        <v>952</v>
      </c>
      <c r="K2258" s="219">
        <v>14</v>
      </c>
      <c r="L2258" s="318">
        <v>1285.4000000000001</v>
      </c>
      <c r="M2258" s="33">
        <f t="shared" si="288"/>
        <v>2.1892103000000001E-3</v>
      </c>
      <c r="N2258" s="33">
        <f t="shared" si="289"/>
        <v>1.6213848999999999E-3</v>
      </c>
      <c r="O2258" s="54">
        <f t="shared" si="290"/>
        <v>4.5099399999999997E-5</v>
      </c>
      <c r="P2258" s="29">
        <f t="shared" si="291"/>
        <v>10147</v>
      </c>
      <c r="Q2258" s="174"/>
      <c r="R2258" s="174"/>
      <c r="S2258" s="174"/>
      <c r="T2258" s="174"/>
      <c r="U2258" s="86"/>
      <c r="W2258" s="203" t="s">
        <v>1890</v>
      </c>
      <c r="X2258" s="204">
        <v>952</v>
      </c>
      <c r="Y2258" s="3">
        <f t="shared" si="292"/>
        <v>0</v>
      </c>
      <c r="Z2258" s="206" t="s">
        <v>1890</v>
      </c>
      <c r="AA2258" s="215">
        <v>14</v>
      </c>
      <c r="AE2258" s="311" t="s">
        <v>9334</v>
      </c>
      <c r="AF2258" s="318">
        <v>1285.4000000000001</v>
      </c>
    </row>
    <row r="2259" spans="1:32" ht="15" hidden="1">
      <c r="A2259" s="87" t="s">
        <v>7043</v>
      </c>
      <c r="B2259" s="49" t="s">
        <v>31</v>
      </c>
      <c r="C2259" s="50" t="s">
        <v>3266</v>
      </c>
      <c r="D2259" s="50" t="s">
        <v>2179</v>
      </c>
      <c r="E2259" s="50" t="s">
        <v>2120</v>
      </c>
      <c r="F2259" s="50">
        <v>3</v>
      </c>
      <c r="G2259" s="52" t="s">
        <v>2109</v>
      </c>
      <c r="H2259" s="53" t="s">
        <v>1891</v>
      </c>
      <c r="I2259" s="220">
        <v>18574</v>
      </c>
      <c r="J2259" s="218">
        <v>2454</v>
      </c>
      <c r="K2259" s="219">
        <v>108</v>
      </c>
      <c r="L2259" s="318">
        <v>2032.1</v>
      </c>
      <c r="M2259" s="33">
        <f t="shared" si="288"/>
        <v>5.8145795E-3</v>
      </c>
      <c r="N2259" s="33">
        <f t="shared" si="289"/>
        <v>7.0217893000000002E-3</v>
      </c>
      <c r="O2259" s="54">
        <f t="shared" si="290"/>
        <v>1.9531370000000001E-4</v>
      </c>
      <c r="P2259" s="29">
        <f t="shared" si="291"/>
        <v>43945</v>
      </c>
      <c r="Q2259" s="174"/>
      <c r="R2259" s="174"/>
      <c r="S2259" s="174"/>
      <c r="T2259" s="174"/>
      <c r="U2259" s="86"/>
      <c r="W2259" s="203" t="s">
        <v>1891</v>
      </c>
      <c r="X2259" s="204">
        <v>2454</v>
      </c>
      <c r="Y2259" s="3">
        <f t="shared" si="292"/>
        <v>0</v>
      </c>
      <c r="Z2259" s="206" t="s">
        <v>1891</v>
      </c>
      <c r="AA2259" s="215">
        <v>108</v>
      </c>
      <c r="AE2259" s="311" t="s">
        <v>9335</v>
      </c>
      <c r="AF2259" s="318">
        <v>2032.1</v>
      </c>
    </row>
    <row r="2260" spans="1:32" ht="15" hidden="1">
      <c r="A2260" s="87" t="s">
        <v>7044</v>
      </c>
      <c r="B2260" s="49" t="s">
        <v>32</v>
      </c>
      <c r="C2260" s="50" t="s">
        <v>3266</v>
      </c>
      <c r="D2260" s="50" t="s">
        <v>2179</v>
      </c>
      <c r="E2260" s="50" t="s">
        <v>2122</v>
      </c>
      <c r="F2260" s="50">
        <v>3</v>
      </c>
      <c r="G2260" s="52" t="s">
        <v>2109</v>
      </c>
      <c r="H2260" s="53" t="s">
        <v>1892</v>
      </c>
      <c r="I2260" s="220">
        <v>8775</v>
      </c>
      <c r="J2260" s="218">
        <v>1230</v>
      </c>
      <c r="K2260" s="219">
        <v>22</v>
      </c>
      <c r="L2260" s="318">
        <v>1523.92</v>
      </c>
      <c r="M2260" s="33">
        <f t="shared" si="288"/>
        <v>2.5071224999999998E-3</v>
      </c>
      <c r="N2260" s="33">
        <f t="shared" si="289"/>
        <v>2.0235712000000001E-3</v>
      </c>
      <c r="O2260" s="54">
        <f t="shared" si="290"/>
        <v>5.6286399999999997E-5</v>
      </c>
      <c r="P2260" s="29">
        <f t="shared" si="291"/>
        <v>12664</v>
      </c>
      <c r="Q2260" s="174"/>
      <c r="R2260" s="174"/>
      <c r="S2260" s="174"/>
      <c r="T2260" s="174"/>
      <c r="U2260" s="86"/>
      <c r="W2260" s="203" t="s">
        <v>1892</v>
      </c>
      <c r="X2260" s="204">
        <v>1230</v>
      </c>
      <c r="Y2260" s="3">
        <f t="shared" si="292"/>
        <v>0</v>
      </c>
      <c r="Z2260" s="206" t="s">
        <v>1892</v>
      </c>
      <c r="AA2260" s="215">
        <v>22</v>
      </c>
      <c r="AE2260" s="311" t="s">
        <v>9336</v>
      </c>
      <c r="AF2260" s="318">
        <v>1523.92</v>
      </c>
    </row>
    <row r="2261" spans="1:32" ht="15" hidden="1">
      <c r="A2261" s="87" t="s">
        <v>7045</v>
      </c>
      <c r="B2261" s="49" t="s">
        <v>33</v>
      </c>
      <c r="C2261" s="50" t="s">
        <v>3266</v>
      </c>
      <c r="D2261" s="50" t="s">
        <v>2211</v>
      </c>
      <c r="E2261" s="50" t="s">
        <v>2116</v>
      </c>
      <c r="F2261" s="50" t="s">
        <v>2119</v>
      </c>
      <c r="G2261" s="52" t="s">
        <v>2108</v>
      </c>
      <c r="H2261" s="53" t="s">
        <v>1893</v>
      </c>
      <c r="I2261" s="220">
        <v>5529</v>
      </c>
      <c r="J2261" s="218">
        <v>938</v>
      </c>
      <c r="K2261" s="219">
        <v>16</v>
      </c>
      <c r="L2261" s="318">
        <v>1196.17</v>
      </c>
      <c r="M2261" s="33">
        <f t="shared" si="288"/>
        <v>2.8938325E-3</v>
      </c>
      <c r="N2261" s="33">
        <f t="shared" si="289"/>
        <v>2.2692551E-3</v>
      </c>
      <c r="O2261" s="54">
        <f t="shared" si="290"/>
        <v>6.3120200000000006E-5</v>
      </c>
      <c r="P2261" s="29">
        <f t="shared" si="291"/>
        <v>14202</v>
      </c>
      <c r="Q2261" s="174"/>
      <c r="R2261" s="174"/>
      <c r="S2261" s="174"/>
      <c r="T2261" s="174"/>
      <c r="U2261" s="86"/>
      <c r="W2261" s="203" t="s">
        <v>1893</v>
      </c>
      <c r="X2261" s="204">
        <v>938</v>
      </c>
      <c r="Y2261" s="3">
        <f t="shared" si="292"/>
        <v>0</v>
      </c>
      <c r="Z2261" s="206" t="s">
        <v>1893</v>
      </c>
      <c r="AA2261" s="215">
        <v>16</v>
      </c>
      <c r="AE2261" s="311" t="s">
        <v>9337</v>
      </c>
      <c r="AF2261" s="318">
        <v>1196.17</v>
      </c>
    </row>
    <row r="2262" spans="1:32" ht="15" hidden="1">
      <c r="A2262" s="87" t="s">
        <v>7046</v>
      </c>
      <c r="B2262" s="49" t="s">
        <v>34</v>
      </c>
      <c r="C2262" s="50" t="s">
        <v>3266</v>
      </c>
      <c r="D2262" s="50" t="s">
        <v>2211</v>
      </c>
      <c r="E2262" s="50" t="s">
        <v>2115</v>
      </c>
      <c r="F2262" s="50">
        <v>3</v>
      </c>
      <c r="G2262" s="52" t="s">
        <v>2109</v>
      </c>
      <c r="H2262" s="53" t="s">
        <v>1894</v>
      </c>
      <c r="I2262" s="220">
        <v>9269</v>
      </c>
      <c r="J2262" s="218">
        <v>1425</v>
      </c>
      <c r="K2262" s="219">
        <v>31</v>
      </c>
      <c r="L2262" s="318">
        <v>1341.62</v>
      </c>
      <c r="M2262" s="33">
        <f t="shared" si="288"/>
        <v>3.3444816E-3</v>
      </c>
      <c r="N2262" s="33">
        <f t="shared" si="289"/>
        <v>3.5523369E-3</v>
      </c>
      <c r="O2262" s="54">
        <f t="shared" si="290"/>
        <v>9.8809599999999997E-5</v>
      </c>
      <c r="P2262" s="29">
        <f t="shared" si="291"/>
        <v>22232</v>
      </c>
      <c r="Q2262" s="174"/>
      <c r="R2262" s="174"/>
      <c r="S2262" s="174"/>
      <c r="T2262" s="174"/>
      <c r="U2262" s="86"/>
      <c r="W2262" s="203" t="s">
        <v>1894</v>
      </c>
      <c r="X2262" s="204">
        <v>1425</v>
      </c>
      <c r="Y2262" s="3">
        <f t="shared" si="292"/>
        <v>0</v>
      </c>
      <c r="Z2262" s="206" t="s">
        <v>1894</v>
      </c>
      <c r="AA2262" s="215">
        <v>31</v>
      </c>
      <c r="AE2262" s="311" t="s">
        <v>9338</v>
      </c>
      <c r="AF2262" s="318">
        <v>1341.62</v>
      </c>
    </row>
    <row r="2263" spans="1:32" ht="15" hidden="1">
      <c r="A2263" s="87" t="s">
        <v>7047</v>
      </c>
      <c r="B2263" s="49" t="s">
        <v>35</v>
      </c>
      <c r="C2263" s="50" t="s">
        <v>3266</v>
      </c>
      <c r="D2263" s="50" t="s">
        <v>2211</v>
      </c>
      <c r="E2263" s="50" t="s">
        <v>2120</v>
      </c>
      <c r="F2263" s="50" t="s">
        <v>2119</v>
      </c>
      <c r="G2263" s="52" t="s">
        <v>2108</v>
      </c>
      <c r="H2263" s="53" t="s">
        <v>1895</v>
      </c>
      <c r="I2263" s="220">
        <v>3658</v>
      </c>
      <c r="J2263" s="218">
        <v>505</v>
      </c>
      <c r="K2263" s="219">
        <v>6</v>
      </c>
      <c r="L2263" s="318">
        <v>1753.43</v>
      </c>
      <c r="M2263" s="33">
        <f t="shared" si="288"/>
        <v>1.6402405E-3</v>
      </c>
      <c r="N2263" s="33">
        <f t="shared" si="289"/>
        <v>4.7240059999999998E-4</v>
      </c>
      <c r="O2263" s="54">
        <f t="shared" si="290"/>
        <v>1.314E-5</v>
      </c>
      <c r="P2263" s="29">
        <f t="shared" si="291"/>
        <v>2956</v>
      </c>
      <c r="Q2263" s="174"/>
      <c r="R2263" s="174"/>
      <c r="S2263" s="174"/>
      <c r="T2263" s="174"/>
      <c r="U2263" s="86"/>
      <c r="W2263" s="203" t="s">
        <v>1895</v>
      </c>
      <c r="X2263" s="204">
        <v>505</v>
      </c>
      <c r="Y2263" s="3">
        <f t="shared" si="292"/>
        <v>0</v>
      </c>
      <c r="Z2263" s="206" t="s">
        <v>1895</v>
      </c>
      <c r="AA2263" s="215">
        <v>6</v>
      </c>
      <c r="AE2263" s="311" t="s">
        <v>9339</v>
      </c>
      <c r="AF2263" s="318">
        <v>1753.43</v>
      </c>
    </row>
    <row r="2264" spans="1:32" ht="15" hidden="1">
      <c r="A2264" s="87" t="s">
        <v>7048</v>
      </c>
      <c r="B2264" s="49" t="s">
        <v>36</v>
      </c>
      <c r="C2264" s="50" t="s">
        <v>3266</v>
      </c>
      <c r="D2264" s="50" t="s">
        <v>2211</v>
      </c>
      <c r="E2264" s="50" t="s">
        <v>2122</v>
      </c>
      <c r="F2264" s="50">
        <v>3</v>
      </c>
      <c r="G2264" s="52" t="s">
        <v>2109</v>
      </c>
      <c r="H2264" s="53" t="s">
        <v>1896</v>
      </c>
      <c r="I2264" s="220">
        <v>26388</v>
      </c>
      <c r="J2264" s="218">
        <v>3837</v>
      </c>
      <c r="K2264" s="219">
        <v>64</v>
      </c>
      <c r="L2264" s="318">
        <v>2284.87</v>
      </c>
      <c r="M2264" s="33">
        <f t="shared" si="288"/>
        <v>2.4253448000000001E-3</v>
      </c>
      <c r="N2264" s="33">
        <f t="shared" si="289"/>
        <v>4.0729004000000001E-3</v>
      </c>
      <c r="O2264" s="54">
        <f t="shared" si="290"/>
        <v>1.132893E-4</v>
      </c>
      <c r="P2264" s="29">
        <f t="shared" si="291"/>
        <v>25490</v>
      </c>
      <c r="Q2264" s="174"/>
      <c r="R2264" s="174"/>
      <c r="S2264" s="174"/>
      <c r="T2264" s="174"/>
      <c r="U2264" s="86"/>
      <c r="W2264" s="203" t="s">
        <v>1896</v>
      </c>
      <c r="X2264" s="204">
        <v>3837</v>
      </c>
      <c r="Y2264" s="3">
        <f t="shared" si="292"/>
        <v>0</v>
      </c>
      <c r="Z2264" s="206" t="s">
        <v>1896</v>
      </c>
      <c r="AA2264" s="215">
        <v>64</v>
      </c>
      <c r="AE2264" s="311" t="s">
        <v>9340</v>
      </c>
      <c r="AF2264" s="318">
        <v>2284.87</v>
      </c>
    </row>
    <row r="2265" spans="1:32" ht="15" hidden="1">
      <c r="A2265" s="87" t="s">
        <v>7049</v>
      </c>
      <c r="B2265" s="49" t="s">
        <v>37</v>
      </c>
      <c r="C2265" s="50" t="s">
        <v>3266</v>
      </c>
      <c r="D2265" s="50" t="s">
        <v>2211</v>
      </c>
      <c r="E2265" s="50" t="s">
        <v>2124</v>
      </c>
      <c r="F2265" s="50">
        <v>3</v>
      </c>
      <c r="G2265" s="52" t="s">
        <v>2109</v>
      </c>
      <c r="H2265" s="53" t="s">
        <v>1897</v>
      </c>
      <c r="I2265" s="220">
        <v>16391</v>
      </c>
      <c r="J2265" s="218">
        <v>2385</v>
      </c>
      <c r="K2265" s="219">
        <v>20</v>
      </c>
      <c r="L2265" s="318">
        <v>1639.91</v>
      </c>
      <c r="M2265" s="33">
        <f t="shared" si="288"/>
        <v>1.2201817999999999E-3</v>
      </c>
      <c r="N2265" s="33">
        <f t="shared" si="289"/>
        <v>1.7745689999999999E-3</v>
      </c>
      <c r="O2265" s="54">
        <f t="shared" si="290"/>
        <v>4.9360300000000002E-5</v>
      </c>
      <c r="P2265" s="29">
        <f t="shared" si="291"/>
        <v>11106</v>
      </c>
      <c r="Q2265" s="174"/>
      <c r="R2265" s="174"/>
      <c r="S2265" s="174"/>
      <c r="T2265" s="174"/>
      <c r="U2265" s="86"/>
      <c r="W2265" s="203" t="s">
        <v>1897</v>
      </c>
      <c r="X2265" s="204">
        <v>2385</v>
      </c>
      <c r="Y2265" s="3">
        <f t="shared" si="292"/>
        <v>0</v>
      </c>
      <c r="Z2265" s="206" t="s">
        <v>1897</v>
      </c>
      <c r="AA2265" s="215">
        <v>20</v>
      </c>
      <c r="AE2265" s="311" t="s">
        <v>9341</v>
      </c>
      <c r="AF2265" s="318">
        <v>1639.91</v>
      </c>
    </row>
    <row r="2266" spans="1:32" ht="15" hidden="1">
      <c r="A2266" s="87" t="s">
        <v>7050</v>
      </c>
      <c r="B2266" s="49" t="s">
        <v>38</v>
      </c>
      <c r="C2266" s="50" t="s">
        <v>3266</v>
      </c>
      <c r="D2266" s="50" t="s">
        <v>2211</v>
      </c>
      <c r="E2266" s="50" t="s">
        <v>2126</v>
      </c>
      <c r="F2266" s="50">
        <v>3</v>
      </c>
      <c r="G2266" s="52" t="s">
        <v>2109</v>
      </c>
      <c r="H2266" s="53" t="s">
        <v>1898</v>
      </c>
      <c r="I2266" s="220">
        <v>13666</v>
      </c>
      <c r="J2266" s="218">
        <v>2039</v>
      </c>
      <c r="K2266" s="219">
        <v>33</v>
      </c>
      <c r="L2266" s="318">
        <v>1365.2</v>
      </c>
      <c r="M2266" s="33">
        <f t="shared" si="288"/>
        <v>2.4147519E-3</v>
      </c>
      <c r="N2266" s="33">
        <f t="shared" si="289"/>
        <v>3.6065623999999999E-3</v>
      </c>
      <c r="O2266" s="54">
        <f t="shared" si="290"/>
        <v>1.003179E-4</v>
      </c>
      <c r="P2266" s="29">
        <f t="shared" si="291"/>
        <v>22571</v>
      </c>
      <c r="Q2266" s="174"/>
      <c r="R2266" s="174"/>
      <c r="S2266" s="174"/>
      <c r="T2266" s="174"/>
      <c r="U2266" s="86"/>
      <c r="W2266" s="203" t="s">
        <v>1898</v>
      </c>
      <c r="X2266" s="204">
        <v>2039</v>
      </c>
      <c r="Y2266" s="3">
        <f t="shared" si="292"/>
        <v>0</v>
      </c>
      <c r="Z2266" s="206" t="s">
        <v>1898</v>
      </c>
      <c r="AA2266" s="215">
        <v>33</v>
      </c>
      <c r="AE2266" s="311" t="s">
        <v>9342</v>
      </c>
      <c r="AF2266" s="318">
        <v>1365.2</v>
      </c>
    </row>
    <row r="2267" spans="1:32" ht="15" hidden="1">
      <c r="A2267" s="87" t="s">
        <v>7051</v>
      </c>
      <c r="B2267" s="49" t="s">
        <v>39</v>
      </c>
      <c r="C2267" s="50" t="s">
        <v>3266</v>
      </c>
      <c r="D2267" s="50" t="s">
        <v>2215</v>
      </c>
      <c r="E2267" s="50" t="s">
        <v>2116</v>
      </c>
      <c r="F2267" s="50">
        <v>3</v>
      </c>
      <c r="G2267" s="52" t="s">
        <v>2109</v>
      </c>
      <c r="H2267" s="53" t="s">
        <v>1899</v>
      </c>
      <c r="I2267" s="220">
        <v>34045</v>
      </c>
      <c r="J2267" s="218">
        <v>4941</v>
      </c>
      <c r="K2267" s="219">
        <v>177</v>
      </c>
      <c r="L2267" s="318">
        <v>1696.07</v>
      </c>
      <c r="M2267" s="33">
        <f t="shared" si="288"/>
        <v>5.1990012999999996E-3</v>
      </c>
      <c r="N2267" s="33">
        <f t="shared" si="289"/>
        <v>1.51457577E-2</v>
      </c>
      <c r="O2267" s="54">
        <f t="shared" si="290"/>
        <v>4.2128510000000001E-4</v>
      </c>
      <c r="P2267" s="29">
        <f t="shared" si="291"/>
        <v>94789</v>
      </c>
      <c r="Q2267" s="174"/>
      <c r="R2267" s="174"/>
      <c r="S2267" s="174"/>
      <c r="T2267" s="174"/>
      <c r="U2267" s="86"/>
      <c r="W2267" s="203" t="s">
        <v>1899</v>
      </c>
      <c r="X2267" s="204">
        <v>4941</v>
      </c>
      <c r="Y2267" s="3">
        <f t="shared" si="292"/>
        <v>0</v>
      </c>
      <c r="Z2267" s="206" t="s">
        <v>1899</v>
      </c>
      <c r="AA2267" s="215">
        <v>177</v>
      </c>
      <c r="AE2267" s="311" t="s">
        <v>9343</v>
      </c>
      <c r="AF2267" s="318">
        <v>1696.07</v>
      </c>
    </row>
    <row r="2268" spans="1:32" ht="15" hidden="1">
      <c r="A2268" s="87" t="s">
        <v>7052</v>
      </c>
      <c r="B2268" s="49" t="s">
        <v>40</v>
      </c>
      <c r="C2268" s="50" t="s">
        <v>3266</v>
      </c>
      <c r="D2268" s="50" t="s">
        <v>2215</v>
      </c>
      <c r="E2268" s="50" t="s">
        <v>2115</v>
      </c>
      <c r="F2268" s="50">
        <v>3</v>
      </c>
      <c r="G2268" s="52" t="s">
        <v>2109</v>
      </c>
      <c r="H2268" s="53" t="s">
        <v>1900</v>
      </c>
      <c r="I2268" s="220">
        <v>18203</v>
      </c>
      <c r="J2268" s="218">
        <v>2797</v>
      </c>
      <c r="K2268" s="219">
        <v>104</v>
      </c>
      <c r="L2268" s="318">
        <v>1309.3499999999999</v>
      </c>
      <c r="M2268" s="33">
        <f t="shared" si="288"/>
        <v>5.7133438999999999E-3</v>
      </c>
      <c r="N2268" s="33">
        <f t="shared" si="289"/>
        <v>1.2204699100000001E-2</v>
      </c>
      <c r="O2268" s="54">
        <f t="shared" si="290"/>
        <v>3.3947840000000002E-4</v>
      </c>
      <c r="P2268" s="29">
        <f t="shared" si="291"/>
        <v>76382</v>
      </c>
      <c r="Q2268" s="174"/>
      <c r="R2268" s="174"/>
      <c r="S2268" s="174"/>
      <c r="T2268" s="174"/>
      <c r="U2268" s="86"/>
      <c r="W2268" s="203" t="s">
        <v>1900</v>
      </c>
      <c r="X2268" s="204">
        <v>2797</v>
      </c>
      <c r="Y2268" s="3">
        <f t="shared" si="292"/>
        <v>0</v>
      </c>
      <c r="Z2268" s="206" t="s">
        <v>1900</v>
      </c>
      <c r="AA2268" s="215">
        <v>104</v>
      </c>
      <c r="AE2268" s="311" t="s">
        <v>9344</v>
      </c>
      <c r="AF2268" s="318">
        <v>1309.3499999999999</v>
      </c>
    </row>
    <row r="2269" spans="1:32" ht="15" hidden="1">
      <c r="A2269" s="87" t="s">
        <v>7053</v>
      </c>
      <c r="B2269" s="49" t="s">
        <v>41</v>
      </c>
      <c r="C2269" s="50" t="s">
        <v>3266</v>
      </c>
      <c r="D2269" s="50" t="s">
        <v>2215</v>
      </c>
      <c r="E2269" s="50" t="s">
        <v>2120</v>
      </c>
      <c r="F2269" s="50" t="s">
        <v>2119</v>
      </c>
      <c r="G2269" s="52" t="s">
        <v>2108</v>
      </c>
      <c r="H2269" s="53" t="s">
        <v>1901</v>
      </c>
      <c r="I2269" s="220">
        <v>7378</v>
      </c>
      <c r="J2269" s="218">
        <v>1207</v>
      </c>
      <c r="K2269" s="219">
        <v>15</v>
      </c>
      <c r="L2269" s="318">
        <v>980.89</v>
      </c>
      <c r="M2269" s="33">
        <f t="shared" si="288"/>
        <v>2.0330712000000001E-3</v>
      </c>
      <c r="N2269" s="33">
        <f t="shared" si="289"/>
        <v>2.5017249000000002E-3</v>
      </c>
      <c r="O2269" s="54">
        <f t="shared" si="290"/>
        <v>6.9586399999999995E-5</v>
      </c>
      <c r="P2269" s="29">
        <f t="shared" si="291"/>
        <v>15656</v>
      </c>
      <c r="Q2269" s="174"/>
      <c r="R2269" s="174"/>
      <c r="S2269" s="174"/>
      <c r="T2269" s="174"/>
      <c r="U2269" s="86"/>
      <c r="W2269" s="203" t="s">
        <v>1901</v>
      </c>
      <c r="X2269" s="204">
        <v>1207</v>
      </c>
      <c r="Y2269" s="3">
        <f t="shared" si="292"/>
        <v>0</v>
      </c>
      <c r="Z2269" s="206" t="s">
        <v>1901</v>
      </c>
      <c r="AA2269" s="215">
        <v>15</v>
      </c>
      <c r="AE2269" s="311" t="s">
        <v>9345</v>
      </c>
      <c r="AF2269" s="318">
        <v>980.89</v>
      </c>
    </row>
    <row r="2270" spans="1:32" ht="15" hidden="1">
      <c r="A2270" s="87" t="s">
        <v>7054</v>
      </c>
      <c r="B2270" s="49" t="s">
        <v>42</v>
      </c>
      <c r="C2270" s="50" t="s">
        <v>3266</v>
      </c>
      <c r="D2270" s="50" t="s">
        <v>2222</v>
      </c>
      <c r="E2270" s="50" t="s">
        <v>2116</v>
      </c>
      <c r="F2270" s="50" t="s">
        <v>2117</v>
      </c>
      <c r="G2270" s="52" t="s">
        <v>2107</v>
      </c>
      <c r="H2270" s="53" t="s">
        <v>1902</v>
      </c>
      <c r="I2270" s="220">
        <v>72526</v>
      </c>
      <c r="J2270" s="218">
        <v>8729</v>
      </c>
      <c r="K2270" s="219">
        <v>362</v>
      </c>
      <c r="L2270" s="318">
        <v>1698.64</v>
      </c>
      <c r="M2270" s="33">
        <f t="shared" si="288"/>
        <v>4.9913134E-3</v>
      </c>
      <c r="N2270" s="33">
        <f t="shared" si="289"/>
        <v>2.56494458E-2</v>
      </c>
      <c r="O2270" s="54">
        <f t="shared" si="290"/>
        <v>7.1344919999999997E-4</v>
      </c>
      <c r="P2270" s="29">
        <f t="shared" si="291"/>
        <v>160526</v>
      </c>
      <c r="Q2270" s="174"/>
      <c r="R2270" s="193"/>
      <c r="S2270" s="174"/>
      <c r="T2270" s="199"/>
      <c r="U2270" s="86"/>
      <c r="W2270" s="203" t="s">
        <v>1902</v>
      </c>
      <c r="X2270" s="204">
        <v>8729</v>
      </c>
      <c r="Y2270" s="3">
        <f t="shared" si="292"/>
        <v>0</v>
      </c>
      <c r="Z2270" s="206" t="s">
        <v>1902</v>
      </c>
      <c r="AA2270" s="215">
        <v>362</v>
      </c>
      <c r="AE2270" s="311" t="s">
        <v>9346</v>
      </c>
      <c r="AF2270" s="318">
        <v>1698.64</v>
      </c>
    </row>
    <row r="2271" spans="1:32" ht="15" hidden="1">
      <c r="A2271" s="87" t="s">
        <v>7055</v>
      </c>
      <c r="B2271" s="49" t="s">
        <v>43</v>
      </c>
      <c r="C2271" s="50" t="s">
        <v>3266</v>
      </c>
      <c r="D2271" s="50" t="s">
        <v>2222</v>
      </c>
      <c r="E2271" s="50" t="s">
        <v>2115</v>
      </c>
      <c r="F2271" s="50">
        <v>3</v>
      </c>
      <c r="G2271" s="52" t="s">
        <v>2109</v>
      </c>
      <c r="H2271" s="53" t="s">
        <v>1903</v>
      </c>
      <c r="I2271" s="220">
        <v>15333</v>
      </c>
      <c r="J2271" s="218">
        <v>2148</v>
      </c>
      <c r="K2271" s="219">
        <v>16</v>
      </c>
      <c r="L2271" s="318">
        <v>2378.91</v>
      </c>
      <c r="M2271" s="33">
        <f t="shared" si="288"/>
        <v>1.0435009E-3</v>
      </c>
      <c r="N2271" s="33">
        <f t="shared" si="289"/>
        <v>9.4221300000000001E-4</v>
      </c>
      <c r="O2271" s="54">
        <f t="shared" si="290"/>
        <v>2.6208E-5</v>
      </c>
      <c r="P2271" s="29">
        <f t="shared" si="291"/>
        <v>5896</v>
      </c>
      <c r="Q2271" s="174"/>
      <c r="R2271" s="174"/>
      <c r="S2271" s="174"/>
      <c r="T2271" s="174"/>
      <c r="U2271" s="86"/>
      <c r="W2271" s="203" t="s">
        <v>1903</v>
      </c>
      <c r="X2271" s="204">
        <v>2148</v>
      </c>
      <c r="Y2271" s="3">
        <f t="shared" si="292"/>
        <v>0</v>
      </c>
      <c r="Z2271" s="206" t="s">
        <v>1903</v>
      </c>
      <c r="AA2271" s="215">
        <v>16</v>
      </c>
      <c r="AE2271" s="311" t="s">
        <v>9347</v>
      </c>
      <c r="AF2271" s="318">
        <v>2378.91</v>
      </c>
    </row>
    <row r="2272" spans="1:32" ht="15" hidden="1">
      <c r="A2272" s="87" t="s">
        <v>7056</v>
      </c>
      <c r="B2272" s="49" t="s">
        <v>44</v>
      </c>
      <c r="C2272" s="50" t="s">
        <v>3266</v>
      </c>
      <c r="D2272" s="50" t="s">
        <v>2222</v>
      </c>
      <c r="E2272" s="50" t="s">
        <v>2120</v>
      </c>
      <c r="F2272" s="50">
        <v>3</v>
      </c>
      <c r="G2272" s="52" t="s">
        <v>2109</v>
      </c>
      <c r="H2272" s="53" t="s">
        <v>1904</v>
      </c>
      <c r="I2272" s="220">
        <v>14501</v>
      </c>
      <c r="J2272" s="218">
        <v>2099</v>
      </c>
      <c r="K2272" s="219">
        <v>17</v>
      </c>
      <c r="L2272" s="318">
        <v>1645.86</v>
      </c>
      <c r="M2272" s="33">
        <f t="shared" si="288"/>
        <v>1.1723329E-3</v>
      </c>
      <c r="N2272" s="33">
        <f t="shared" si="289"/>
        <v>1.4951007999999999E-3</v>
      </c>
      <c r="O2272" s="54">
        <f t="shared" si="290"/>
        <v>4.15868E-5</v>
      </c>
      <c r="P2272" s="29">
        <f t="shared" si="291"/>
        <v>9357</v>
      </c>
      <c r="Q2272" s="174"/>
      <c r="R2272" s="174"/>
      <c r="S2272" s="174"/>
      <c r="T2272" s="174"/>
      <c r="U2272" s="86"/>
      <c r="W2272" s="203" t="s">
        <v>1904</v>
      </c>
      <c r="X2272" s="204">
        <v>2099</v>
      </c>
      <c r="Y2272" s="3">
        <f t="shared" si="292"/>
        <v>0</v>
      </c>
      <c r="Z2272" s="206" t="s">
        <v>1904</v>
      </c>
      <c r="AA2272" s="215">
        <v>17</v>
      </c>
      <c r="AE2272" s="311" t="s">
        <v>9348</v>
      </c>
      <c r="AF2272" s="318">
        <v>1645.86</v>
      </c>
    </row>
    <row r="2273" spans="1:32" ht="15" hidden="1">
      <c r="A2273" s="87" t="s">
        <v>7057</v>
      </c>
      <c r="B2273" s="49" t="s">
        <v>45</v>
      </c>
      <c r="C2273" s="50" t="s">
        <v>3266</v>
      </c>
      <c r="D2273" s="50" t="s">
        <v>2222</v>
      </c>
      <c r="E2273" s="50" t="s">
        <v>2122</v>
      </c>
      <c r="F2273" s="50" t="s">
        <v>2119</v>
      </c>
      <c r="G2273" s="52" t="s">
        <v>2108</v>
      </c>
      <c r="H2273" s="53" t="s">
        <v>1902</v>
      </c>
      <c r="I2273" s="220">
        <v>19052</v>
      </c>
      <c r="J2273" s="218">
        <v>2830</v>
      </c>
      <c r="K2273" s="219">
        <v>54</v>
      </c>
      <c r="L2273" s="318">
        <v>1349.96</v>
      </c>
      <c r="M2273" s="33">
        <f t="shared" si="288"/>
        <v>2.834348E-3</v>
      </c>
      <c r="N2273" s="33">
        <f t="shared" si="289"/>
        <v>5.9418092000000002E-3</v>
      </c>
      <c r="O2273" s="54">
        <f t="shared" si="290"/>
        <v>1.6527370000000001E-4</v>
      </c>
      <c r="P2273" s="29">
        <f t="shared" si="291"/>
        <v>37186</v>
      </c>
      <c r="Q2273" s="174"/>
      <c r="R2273" s="174"/>
      <c r="S2273" s="174"/>
      <c r="T2273" s="174"/>
      <c r="U2273" s="86"/>
      <c r="W2273" s="203" t="s">
        <v>1902</v>
      </c>
      <c r="X2273" s="204">
        <v>2830</v>
      </c>
      <c r="Y2273" s="3">
        <f t="shared" si="292"/>
        <v>0</v>
      </c>
      <c r="Z2273" s="206" t="s">
        <v>1902</v>
      </c>
      <c r="AA2273" s="215">
        <v>54</v>
      </c>
      <c r="AE2273" s="311" t="s">
        <v>9346</v>
      </c>
      <c r="AF2273" s="318">
        <v>1349.96</v>
      </c>
    </row>
    <row r="2274" spans="1:32" ht="15" hidden="1">
      <c r="A2274" s="87" t="s">
        <v>7058</v>
      </c>
      <c r="B2274" s="49" t="s">
        <v>46</v>
      </c>
      <c r="C2274" s="50" t="s">
        <v>3266</v>
      </c>
      <c r="D2274" s="50" t="s">
        <v>2222</v>
      </c>
      <c r="E2274" s="50" t="s">
        <v>2124</v>
      </c>
      <c r="F2274" s="50" t="s">
        <v>2119</v>
      </c>
      <c r="G2274" s="52" t="s">
        <v>2108</v>
      </c>
      <c r="H2274" s="53" t="s">
        <v>1905</v>
      </c>
      <c r="I2274" s="220">
        <v>12012</v>
      </c>
      <c r="J2274" s="218">
        <v>1829</v>
      </c>
      <c r="K2274" s="219">
        <v>20</v>
      </c>
      <c r="L2274" s="318">
        <v>1097.8699999999999</v>
      </c>
      <c r="M2274" s="33">
        <f t="shared" si="288"/>
        <v>1.6650015999999999E-3</v>
      </c>
      <c r="N2274" s="33">
        <f t="shared" si="289"/>
        <v>2.7738146000000001E-3</v>
      </c>
      <c r="O2274" s="54">
        <f t="shared" si="290"/>
        <v>7.7154699999999995E-5</v>
      </c>
      <c r="P2274" s="29">
        <f t="shared" si="291"/>
        <v>17359</v>
      </c>
      <c r="Q2274" s="174"/>
      <c r="R2274" s="174"/>
      <c r="S2274" s="174"/>
      <c r="T2274" s="174"/>
      <c r="U2274" s="86"/>
      <c r="W2274" s="203" t="s">
        <v>1905</v>
      </c>
      <c r="X2274" s="204">
        <v>1829</v>
      </c>
      <c r="Y2274" s="3">
        <f t="shared" si="292"/>
        <v>0</v>
      </c>
      <c r="Z2274" s="206" t="s">
        <v>1905</v>
      </c>
      <c r="AA2274" s="215">
        <v>20</v>
      </c>
      <c r="AE2274" s="311" t="s">
        <v>9349</v>
      </c>
      <c r="AF2274" s="318">
        <v>1097.8699999999999</v>
      </c>
    </row>
    <row r="2275" spans="1:32" ht="15" hidden="1">
      <c r="A2275" s="87" t="s">
        <v>7059</v>
      </c>
      <c r="B2275" s="49" t="s">
        <v>47</v>
      </c>
      <c r="C2275" s="50" t="s">
        <v>3266</v>
      </c>
      <c r="D2275" s="50" t="s">
        <v>2222</v>
      </c>
      <c r="E2275" s="50" t="s">
        <v>2126</v>
      </c>
      <c r="F2275" s="50">
        <v>3</v>
      </c>
      <c r="G2275" s="52" t="s">
        <v>2109</v>
      </c>
      <c r="H2275" s="53" t="s">
        <v>1906</v>
      </c>
      <c r="I2275" s="220">
        <v>11875</v>
      </c>
      <c r="J2275" s="218">
        <v>1845</v>
      </c>
      <c r="K2275" s="219">
        <v>49</v>
      </c>
      <c r="L2275" s="318">
        <v>1155.93</v>
      </c>
      <c r="M2275" s="33">
        <f t="shared" si="288"/>
        <v>4.1263157E-3</v>
      </c>
      <c r="N2275" s="33">
        <f t="shared" si="289"/>
        <v>6.5860843000000004E-3</v>
      </c>
      <c r="O2275" s="54">
        <f t="shared" si="290"/>
        <v>1.831944E-4</v>
      </c>
      <c r="P2275" s="29">
        <f t="shared" si="291"/>
        <v>41218</v>
      </c>
      <c r="Q2275" s="174"/>
      <c r="R2275" s="174"/>
      <c r="S2275" s="174"/>
      <c r="T2275" s="174"/>
      <c r="U2275" s="86"/>
      <c r="W2275" s="203" t="s">
        <v>1906</v>
      </c>
      <c r="X2275" s="204">
        <v>1845</v>
      </c>
      <c r="Y2275" s="3">
        <f t="shared" si="292"/>
        <v>0</v>
      </c>
      <c r="Z2275" s="206" t="s">
        <v>1906</v>
      </c>
      <c r="AA2275" s="215">
        <v>49</v>
      </c>
      <c r="AE2275" s="311" t="s">
        <v>9350</v>
      </c>
      <c r="AF2275" s="318">
        <v>1155.93</v>
      </c>
    </row>
    <row r="2276" spans="1:32" ht="15" hidden="1">
      <c r="A2276" s="87" t="s">
        <v>7060</v>
      </c>
      <c r="B2276" s="49" t="s">
        <v>48</v>
      </c>
      <c r="C2276" s="50" t="s">
        <v>3266</v>
      </c>
      <c r="D2276" s="50" t="s">
        <v>2222</v>
      </c>
      <c r="E2276" s="50" t="s">
        <v>2133</v>
      </c>
      <c r="F2276" s="50" t="s">
        <v>2119</v>
      </c>
      <c r="G2276" s="52" t="s">
        <v>2108</v>
      </c>
      <c r="H2276" s="53" t="s">
        <v>1907</v>
      </c>
      <c r="I2276" s="220">
        <v>9669</v>
      </c>
      <c r="J2276" s="218">
        <v>1305</v>
      </c>
      <c r="K2276" s="219">
        <v>16</v>
      </c>
      <c r="L2276" s="318">
        <v>1020.78</v>
      </c>
      <c r="M2276" s="33">
        <f t="shared" si="288"/>
        <v>1.6547729E-3</v>
      </c>
      <c r="N2276" s="33">
        <f t="shared" si="289"/>
        <v>2.1155180999999999E-3</v>
      </c>
      <c r="O2276" s="54">
        <f t="shared" si="290"/>
        <v>5.8843900000000001E-5</v>
      </c>
      <c r="P2276" s="29">
        <f t="shared" si="291"/>
        <v>13239</v>
      </c>
      <c r="Q2276" s="174"/>
      <c r="R2276" s="174"/>
      <c r="S2276" s="174"/>
      <c r="T2276" s="174"/>
      <c r="U2276" s="86"/>
      <c r="W2276" s="203" t="s">
        <v>1907</v>
      </c>
      <c r="X2276" s="204">
        <v>1305</v>
      </c>
      <c r="Y2276" s="3">
        <f t="shared" si="292"/>
        <v>0</v>
      </c>
      <c r="Z2276" s="206" t="s">
        <v>1907</v>
      </c>
      <c r="AA2276" s="215">
        <v>16</v>
      </c>
      <c r="AE2276" s="311" t="s">
        <v>9351</v>
      </c>
      <c r="AF2276" s="318">
        <v>1020.78</v>
      </c>
    </row>
    <row r="2277" spans="1:32" ht="15" hidden="1">
      <c r="A2277" s="87" t="s">
        <v>7061</v>
      </c>
      <c r="B2277" s="49" t="s">
        <v>49</v>
      </c>
      <c r="C2277" s="50" t="s">
        <v>3266</v>
      </c>
      <c r="D2277" s="50" t="s">
        <v>2222</v>
      </c>
      <c r="E2277" s="50" t="s">
        <v>2157</v>
      </c>
      <c r="F2277" s="50" t="s">
        <v>2119</v>
      </c>
      <c r="G2277" s="52" t="s">
        <v>2108</v>
      </c>
      <c r="H2277" s="53" t="s">
        <v>1908</v>
      </c>
      <c r="I2277" s="220">
        <v>6606</v>
      </c>
      <c r="J2277" s="218">
        <v>949</v>
      </c>
      <c r="K2277" s="219">
        <v>62</v>
      </c>
      <c r="L2277" s="318">
        <v>1101.3</v>
      </c>
      <c r="M2277" s="33">
        <f t="shared" si="288"/>
        <v>9.3854071999999993E-3</v>
      </c>
      <c r="N2277" s="33">
        <f t="shared" si="289"/>
        <v>8.0874888000000006E-3</v>
      </c>
      <c r="O2277" s="54">
        <f t="shared" si="290"/>
        <v>2.2495659999999999E-4</v>
      </c>
      <c r="P2277" s="29">
        <f t="shared" si="291"/>
        <v>50615</v>
      </c>
      <c r="Q2277" s="174"/>
      <c r="R2277" s="174"/>
      <c r="S2277" s="174"/>
      <c r="T2277" s="174"/>
      <c r="U2277" s="86"/>
      <c r="W2277" s="203" t="s">
        <v>1908</v>
      </c>
      <c r="X2277" s="204">
        <v>949</v>
      </c>
      <c r="Y2277" s="3">
        <f t="shared" si="292"/>
        <v>0</v>
      </c>
      <c r="Z2277" s="206" t="s">
        <v>1908</v>
      </c>
      <c r="AA2277" s="215">
        <v>62</v>
      </c>
      <c r="AE2277" s="311" t="s">
        <v>9352</v>
      </c>
      <c r="AF2277" s="318">
        <v>1101.3</v>
      </c>
    </row>
    <row r="2278" spans="1:32" ht="15" hidden="1">
      <c r="A2278" s="87" t="s">
        <v>7062</v>
      </c>
      <c r="B2278" s="49" t="s">
        <v>50</v>
      </c>
      <c r="C2278" s="50" t="s">
        <v>3266</v>
      </c>
      <c r="D2278" s="50" t="s">
        <v>2228</v>
      </c>
      <c r="E2278" s="50" t="s">
        <v>2116</v>
      </c>
      <c r="F2278" s="50" t="s">
        <v>2119</v>
      </c>
      <c r="G2278" s="52" t="s">
        <v>2108</v>
      </c>
      <c r="H2278" s="53" t="s">
        <v>1909</v>
      </c>
      <c r="I2278" s="220">
        <v>2499</v>
      </c>
      <c r="J2278" s="218">
        <v>315</v>
      </c>
      <c r="K2278" s="219">
        <v>17</v>
      </c>
      <c r="L2278" s="318">
        <v>1142.5</v>
      </c>
      <c r="M2278" s="33">
        <f t="shared" si="288"/>
        <v>6.8027210000000003E-3</v>
      </c>
      <c r="N2278" s="33">
        <f t="shared" si="289"/>
        <v>1.8755860000000001E-3</v>
      </c>
      <c r="O2278" s="54">
        <f t="shared" si="290"/>
        <v>5.2170099999999997E-5</v>
      </c>
      <c r="P2278" s="29">
        <f t="shared" si="291"/>
        <v>11738</v>
      </c>
      <c r="Q2278" s="174"/>
      <c r="R2278" s="174"/>
      <c r="S2278" s="174"/>
      <c r="T2278" s="174"/>
      <c r="U2278" s="86"/>
      <c r="W2278" s="203" t="s">
        <v>1909</v>
      </c>
      <c r="X2278" s="204">
        <v>315</v>
      </c>
      <c r="Y2278" s="3">
        <f t="shared" si="292"/>
        <v>0</v>
      </c>
      <c r="Z2278" s="206" t="s">
        <v>1909</v>
      </c>
      <c r="AA2278" s="215">
        <v>17</v>
      </c>
      <c r="AE2278" s="311" t="s">
        <v>9353</v>
      </c>
      <c r="AF2278" s="318">
        <v>1142.5</v>
      </c>
    </row>
    <row r="2279" spans="1:32" ht="15" hidden="1">
      <c r="A2279" s="87" t="s">
        <v>7063</v>
      </c>
      <c r="B2279" s="49" t="s">
        <v>51</v>
      </c>
      <c r="C2279" s="50" t="s">
        <v>3266</v>
      </c>
      <c r="D2279" s="50" t="s">
        <v>2228</v>
      </c>
      <c r="E2279" s="50" t="s">
        <v>2115</v>
      </c>
      <c r="F2279" s="50" t="s">
        <v>2119</v>
      </c>
      <c r="G2279" s="52" t="s">
        <v>2108</v>
      </c>
      <c r="H2279" s="53" t="s">
        <v>1910</v>
      </c>
      <c r="I2279" s="220">
        <v>5318</v>
      </c>
      <c r="J2279" s="218">
        <v>823</v>
      </c>
      <c r="K2279" s="219">
        <v>12</v>
      </c>
      <c r="L2279" s="318">
        <v>722.6</v>
      </c>
      <c r="M2279" s="33">
        <f t="shared" si="288"/>
        <v>2.2564873999999999E-3</v>
      </c>
      <c r="N2279" s="33">
        <f t="shared" si="289"/>
        <v>2.5700098000000001E-3</v>
      </c>
      <c r="O2279" s="54">
        <f t="shared" si="290"/>
        <v>7.1485799999999999E-5</v>
      </c>
      <c r="P2279" s="29">
        <f t="shared" si="291"/>
        <v>16084</v>
      </c>
      <c r="Q2279" s="174"/>
      <c r="R2279" s="174"/>
      <c r="S2279" s="174"/>
      <c r="T2279" s="174"/>
      <c r="U2279" s="86"/>
      <c r="W2279" s="203" t="s">
        <v>1910</v>
      </c>
      <c r="X2279" s="204">
        <v>823</v>
      </c>
      <c r="Y2279" s="3">
        <f t="shared" si="292"/>
        <v>0</v>
      </c>
      <c r="Z2279" s="206" t="s">
        <v>1910</v>
      </c>
      <c r="AA2279" s="215">
        <v>12</v>
      </c>
      <c r="AE2279" s="311" t="s">
        <v>9354</v>
      </c>
      <c r="AF2279" s="318">
        <v>722.6</v>
      </c>
    </row>
    <row r="2280" spans="1:32" ht="15" hidden="1">
      <c r="A2280" s="87" t="s">
        <v>7064</v>
      </c>
      <c r="B2280" s="49" t="s">
        <v>52</v>
      </c>
      <c r="C2280" s="50" t="s">
        <v>3266</v>
      </c>
      <c r="D2280" s="50" t="s">
        <v>2228</v>
      </c>
      <c r="E2280" s="50" t="s">
        <v>2120</v>
      </c>
      <c r="F2280" s="50">
        <v>3</v>
      </c>
      <c r="G2280" s="52" t="s">
        <v>2109</v>
      </c>
      <c r="H2280" s="53" t="s">
        <v>1911</v>
      </c>
      <c r="I2280" s="220">
        <v>7827</v>
      </c>
      <c r="J2280" s="218">
        <v>1104</v>
      </c>
      <c r="K2280" s="219">
        <v>21</v>
      </c>
      <c r="L2280" s="318">
        <v>1069.27</v>
      </c>
      <c r="M2280" s="33">
        <f t="shared" si="288"/>
        <v>2.6830203E-3</v>
      </c>
      <c r="N2280" s="33">
        <f t="shared" si="289"/>
        <v>2.7701650000000002E-3</v>
      </c>
      <c r="O2280" s="54">
        <f t="shared" si="290"/>
        <v>7.7053199999999996E-5</v>
      </c>
      <c r="P2280" s="29">
        <f t="shared" si="291"/>
        <v>17336</v>
      </c>
      <c r="Q2280" s="174"/>
      <c r="R2280" s="174"/>
      <c r="S2280" s="174"/>
      <c r="T2280" s="174"/>
      <c r="U2280" s="86"/>
      <c r="W2280" s="203" t="s">
        <v>1911</v>
      </c>
      <c r="X2280" s="204">
        <v>1104</v>
      </c>
      <c r="Y2280" s="3">
        <f t="shared" si="292"/>
        <v>0</v>
      </c>
      <c r="Z2280" s="206" t="s">
        <v>1911</v>
      </c>
      <c r="AA2280" s="215">
        <v>21</v>
      </c>
      <c r="AE2280" s="311" t="s">
        <v>9355</v>
      </c>
      <c r="AF2280" s="318">
        <v>1069.27</v>
      </c>
    </row>
    <row r="2281" spans="1:32" ht="15" hidden="1">
      <c r="A2281" s="87" t="s">
        <v>7065</v>
      </c>
      <c r="B2281" s="49" t="s">
        <v>53</v>
      </c>
      <c r="C2281" s="50" t="s">
        <v>3266</v>
      </c>
      <c r="D2281" s="50" t="s">
        <v>2228</v>
      </c>
      <c r="E2281" s="50" t="s">
        <v>2122</v>
      </c>
      <c r="F2281" s="50" t="s">
        <v>2119</v>
      </c>
      <c r="G2281" s="52" t="s">
        <v>2108</v>
      </c>
      <c r="H2281" s="53" t="s">
        <v>1912</v>
      </c>
      <c r="I2281" s="220">
        <v>6151</v>
      </c>
      <c r="J2281" s="218">
        <v>884</v>
      </c>
      <c r="K2281" s="219">
        <v>43</v>
      </c>
      <c r="L2281" s="318">
        <v>1044.25</v>
      </c>
      <c r="M2281" s="33">
        <f t="shared" si="288"/>
        <v>6.9907331999999999E-3</v>
      </c>
      <c r="N2281" s="33">
        <f t="shared" si="289"/>
        <v>5.9179393000000002E-3</v>
      </c>
      <c r="O2281" s="54">
        <f t="shared" si="290"/>
        <v>1.6460969999999999E-4</v>
      </c>
      <c r="P2281" s="29">
        <f t="shared" si="291"/>
        <v>37037</v>
      </c>
      <c r="Q2281" s="174"/>
      <c r="R2281" s="174"/>
      <c r="S2281" s="174"/>
      <c r="T2281" s="174"/>
      <c r="U2281" s="86"/>
      <c r="W2281" s="203" t="s">
        <v>1912</v>
      </c>
      <c r="X2281" s="204">
        <v>884</v>
      </c>
      <c r="Y2281" s="3">
        <f t="shared" si="292"/>
        <v>0</v>
      </c>
      <c r="Z2281" s="206" t="s">
        <v>1912</v>
      </c>
      <c r="AA2281" s="215">
        <v>43</v>
      </c>
      <c r="AE2281" s="311" t="s">
        <v>9356</v>
      </c>
      <c r="AF2281" s="318">
        <v>1044.25</v>
      </c>
    </row>
    <row r="2282" spans="1:32" ht="15" hidden="1">
      <c r="A2282" s="87" t="s">
        <v>7066</v>
      </c>
      <c r="B2282" s="49" t="s">
        <v>54</v>
      </c>
      <c r="C2282" s="50" t="s">
        <v>3266</v>
      </c>
      <c r="D2282" s="50" t="s">
        <v>2228</v>
      </c>
      <c r="E2282" s="50" t="s">
        <v>2124</v>
      </c>
      <c r="F2282" s="50" t="s">
        <v>2119</v>
      </c>
      <c r="G2282" s="52" t="s">
        <v>2108</v>
      </c>
      <c r="H2282" s="53" t="s">
        <v>1913</v>
      </c>
      <c r="I2282" s="220">
        <v>3605</v>
      </c>
      <c r="J2282" s="218">
        <v>549</v>
      </c>
      <c r="K2282" s="219">
        <v>19</v>
      </c>
      <c r="L2282" s="318">
        <v>1177.23</v>
      </c>
      <c r="M2282" s="33">
        <f t="shared" si="288"/>
        <v>5.2704576000000003E-3</v>
      </c>
      <c r="N2282" s="33">
        <f t="shared" si="289"/>
        <v>2.4578724E-3</v>
      </c>
      <c r="O2282" s="54">
        <f t="shared" si="290"/>
        <v>6.8366600000000004E-5</v>
      </c>
      <c r="P2282" s="29">
        <f t="shared" si="291"/>
        <v>15382</v>
      </c>
      <c r="Q2282" s="174"/>
      <c r="R2282" s="174"/>
      <c r="S2282" s="174"/>
      <c r="T2282" s="174"/>
      <c r="U2282" s="86"/>
      <c r="W2282" s="203" t="s">
        <v>1913</v>
      </c>
      <c r="X2282" s="204">
        <v>549</v>
      </c>
      <c r="Y2282" s="3">
        <f t="shared" si="292"/>
        <v>0</v>
      </c>
      <c r="Z2282" s="206" t="s">
        <v>1913</v>
      </c>
      <c r="AA2282" s="215">
        <v>19</v>
      </c>
      <c r="AE2282" s="311" t="s">
        <v>9357</v>
      </c>
      <c r="AF2282" s="318">
        <v>1177.23</v>
      </c>
    </row>
    <row r="2283" spans="1:32" ht="15" hidden="1">
      <c r="A2283" s="87" t="s">
        <v>7067</v>
      </c>
      <c r="B2283" s="49" t="s">
        <v>55</v>
      </c>
      <c r="C2283" s="50" t="s">
        <v>3266</v>
      </c>
      <c r="D2283" s="50" t="s">
        <v>2228</v>
      </c>
      <c r="E2283" s="50" t="s">
        <v>2126</v>
      </c>
      <c r="F2283" s="50">
        <v>3</v>
      </c>
      <c r="G2283" s="52" t="s">
        <v>2109</v>
      </c>
      <c r="H2283" s="53" t="s">
        <v>1914</v>
      </c>
      <c r="I2283" s="220">
        <v>6080</v>
      </c>
      <c r="J2283" s="218">
        <v>857</v>
      </c>
      <c r="K2283" s="219">
        <v>25</v>
      </c>
      <c r="L2283" s="318">
        <v>1016.38</v>
      </c>
      <c r="M2283" s="33">
        <f t="shared" si="288"/>
        <v>4.1118420999999997E-3</v>
      </c>
      <c r="N2283" s="33">
        <f t="shared" si="289"/>
        <v>3.4670581999999999E-3</v>
      </c>
      <c r="O2283" s="54">
        <f t="shared" si="290"/>
        <v>9.6437500000000006E-5</v>
      </c>
      <c r="P2283" s="29">
        <f t="shared" si="291"/>
        <v>21698</v>
      </c>
      <c r="Q2283" s="174"/>
      <c r="R2283" s="174"/>
      <c r="S2283" s="174"/>
      <c r="T2283" s="174"/>
      <c r="U2283" s="86"/>
      <c r="W2283" s="203" t="s">
        <v>1914</v>
      </c>
      <c r="X2283" s="204">
        <v>857</v>
      </c>
      <c r="Y2283" s="3">
        <f t="shared" si="292"/>
        <v>0</v>
      </c>
      <c r="Z2283" s="206" t="s">
        <v>1914</v>
      </c>
      <c r="AA2283" s="215">
        <v>25</v>
      </c>
      <c r="AE2283" s="311" t="s">
        <v>9358</v>
      </c>
      <c r="AF2283" s="318">
        <v>1016.38</v>
      </c>
    </row>
    <row r="2284" spans="1:32" ht="15" hidden="1">
      <c r="A2284" s="87" t="s">
        <v>7068</v>
      </c>
      <c r="B2284" s="49" t="s">
        <v>56</v>
      </c>
      <c r="C2284" s="50" t="s">
        <v>3266</v>
      </c>
      <c r="D2284" s="50" t="s">
        <v>2228</v>
      </c>
      <c r="E2284" s="50" t="s">
        <v>2133</v>
      </c>
      <c r="F2284" s="50">
        <v>3</v>
      </c>
      <c r="G2284" s="52" t="s">
        <v>2109</v>
      </c>
      <c r="H2284" s="53" t="s">
        <v>1915</v>
      </c>
      <c r="I2284" s="220">
        <v>23911</v>
      </c>
      <c r="J2284" s="218">
        <v>3438</v>
      </c>
      <c r="K2284" s="219">
        <v>101</v>
      </c>
      <c r="L2284" s="318">
        <v>1660.15</v>
      </c>
      <c r="M2284" s="33">
        <f t="shared" si="288"/>
        <v>4.2239972999999998E-3</v>
      </c>
      <c r="N2284" s="33">
        <f t="shared" si="289"/>
        <v>8.7474641999999991E-3</v>
      </c>
      <c r="O2284" s="54">
        <f t="shared" si="290"/>
        <v>2.4331409999999999E-4</v>
      </c>
      <c r="P2284" s="29">
        <f t="shared" si="291"/>
        <v>54745</v>
      </c>
      <c r="Q2284" s="174"/>
      <c r="R2284" s="174"/>
      <c r="S2284" s="174"/>
      <c r="T2284" s="174"/>
      <c r="U2284" s="86"/>
      <c r="W2284" s="203" t="s">
        <v>1915</v>
      </c>
      <c r="X2284" s="204">
        <v>3438</v>
      </c>
      <c r="Y2284" s="3">
        <f t="shared" si="292"/>
        <v>0</v>
      </c>
      <c r="Z2284" s="206" t="s">
        <v>1915</v>
      </c>
      <c r="AA2284" s="215">
        <v>101</v>
      </c>
      <c r="AE2284" s="311" t="s">
        <v>9359</v>
      </c>
      <c r="AF2284" s="318">
        <v>1660.15</v>
      </c>
    </row>
    <row r="2285" spans="1:32" ht="15" hidden="1">
      <c r="A2285" s="87" t="s">
        <v>7069</v>
      </c>
      <c r="B2285" s="49" t="s">
        <v>57</v>
      </c>
      <c r="C2285" s="50" t="s">
        <v>3266</v>
      </c>
      <c r="D2285" s="50" t="s">
        <v>2234</v>
      </c>
      <c r="E2285" s="50" t="s">
        <v>2116</v>
      </c>
      <c r="F2285" s="50" t="s">
        <v>2117</v>
      </c>
      <c r="G2285" s="52" t="s">
        <v>2107</v>
      </c>
      <c r="H2285" s="53" t="s">
        <v>1916</v>
      </c>
      <c r="I2285" s="220">
        <v>73987</v>
      </c>
      <c r="J2285" s="218">
        <v>9800</v>
      </c>
      <c r="K2285" s="219">
        <v>991</v>
      </c>
      <c r="L2285" s="318">
        <v>1780.35</v>
      </c>
      <c r="M2285" s="33">
        <f t="shared" ref="M2285:M2348" si="293" xml:space="preserve"> ROUNDDOWN(K2285/I2285,10)</f>
        <v>1.3394244899999999E-2</v>
      </c>
      <c r="N2285" s="33">
        <f t="shared" ref="N2285:N2348" si="294">ROUNDDOWN(J2285*M2285/L2285,10)</f>
        <v>7.3729098199999996E-2</v>
      </c>
      <c r="O2285" s="54">
        <f t="shared" ref="O2285:O2348" si="295">ROUNDDOWN(N2285/$N$2499,10)</f>
        <v>2.0508034000000001E-3</v>
      </c>
      <c r="P2285" s="29">
        <f t="shared" si="291"/>
        <v>461430</v>
      </c>
      <c r="Q2285" s="174"/>
      <c r="R2285" s="174"/>
      <c r="S2285" s="174"/>
      <c r="T2285" s="174"/>
      <c r="U2285" s="86"/>
      <c r="W2285" s="203" t="s">
        <v>1916</v>
      </c>
      <c r="X2285" s="204">
        <v>9800</v>
      </c>
      <c r="Y2285" s="3">
        <f t="shared" si="292"/>
        <v>0</v>
      </c>
      <c r="Z2285" s="206" t="s">
        <v>1916</v>
      </c>
      <c r="AA2285" s="215">
        <v>991</v>
      </c>
      <c r="AE2285" s="311" t="s">
        <v>9360</v>
      </c>
      <c r="AF2285" s="318">
        <v>1780.35</v>
      </c>
    </row>
    <row r="2286" spans="1:32" ht="15" hidden="1">
      <c r="A2286" s="87" t="s">
        <v>7070</v>
      </c>
      <c r="B2286" s="49" t="s">
        <v>58</v>
      </c>
      <c r="C2286" s="50" t="s">
        <v>3266</v>
      </c>
      <c r="D2286" s="50" t="s">
        <v>2234</v>
      </c>
      <c r="E2286" s="50" t="s">
        <v>2115</v>
      </c>
      <c r="F2286" s="50" t="s">
        <v>2119</v>
      </c>
      <c r="G2286" s="52" t="s">
        <v>2108</v>
      </c>
      <c r="H2286" s="53" t="s">
        <v>1917</v>
      </c>
      <c r="I2286" s="220">
        <v>4931</v>
      </c>
      <c r="J2286" s="218">
        <v>782</v>
      </c>
      <c r="K2286" s="219">
        <v>79</v>
      </c>
      <c r="L2286" s="318">
        <v>1067.98</v>
      </c>
      <c r="M2286" s="33">
        <f t="shared" si="293"/>
        <v>1.6021091000000001E-2</v>
      </c>
      <c r="N2286" s="33">
        <f t="shared" si="294"/>
        <v>1.1731018500000001E-2</v>
      </c>
      <c r="O2286" s="54">
        <f t="shared" si="295"/>
        <v>3.263028E-4</v>
      </c>
      <c r="P2286" s="29">
        <f t="shared" ref="P2286:P2349" si="296">ROUNDDOWN(225000000*O2286,0)</f>
        <v>73418</v>
      </c>
      <c r="Q2286" s="174"/>
      <c r="R2286" s="174"/>
      <c r="S2286" s="174"/>
      <c r="T2286" s="174"/>
      <c r="U2286" s="86"/>
      <c r="W2286" s="203" t="s">
        <v>1917</v>
      </c>
      <c r="X2286" s="204">
        <v>782</v>
      </c>
      <c r="Y2286" s="3">
        <f t="shared" ref="Y2286:Y2349" si="297">J2286-X2286</f>
        <v>0</v>
      </c>
      <c r="Z2286" s="206" t="s">
        <v>1917</v>
      </c>
      <c r="AA2286" s="215">
        <v>79</v>
      </c>
      <c r="AE2286" s="311" t="s">
        <v>9361</v>
      </c>
      <c r="AF2286" s="318">
        <v>1067.98</v>
      </c>
    </row>
    <row r="2287" spans="1:32" ht="15" hidden="1">
      <c r="A2287" s="87" t="s">
        <v>7071</v>
      </c>
      <c r="B2287" s="49" t="s">
        <v>59</v>
      </c>
      <c r="C2287" s="50" t="s">
        <v>3266</v>
      </c>
      <c r="D2287" s="50" t="s">
        <v>2234</v>
      </c>
      <c r="E2287" s="50" t="s">
        <v>2120</v>
      </c>
      <c r="F2287" s="50" t="s">
        <v>2119</v>
      </c>
      <c r="G2287" s="52" t="s">
        <v>2108</v>
      </c>
      <c r="H2287" s="53" t="s">
        <v>1918</v>
      </c>
      <c r="I2287" s="220">
        <v>7886</v>
      </c>
      <c r="J2287" s="218">
        <v>1151</v>
      </c>
      <c r="K2287" s="219">
        <v>13</v>
      </c>
      <c r="L2287" s="318">
        <v>1653.46</v>
      </c>
      <c r="M2287" s="33">
        <f t="shared" si="293"/>
        <v>1.6484908999999999E-3</v>
      </c>
      <c r="N2287" s="33">
        <f t="shared" si="294"/>
        <v>1.1475408999999999E-3</v>
      </c>
      <c r="O2287" s="54">
        <f t="shared" si="295"/>
        <v>3.1919199999999998E-5</v>
      </c>
      <c r="P2287" s="29">
        <f t="shared" si="296"/>
        <v>7181</v>
      </c>
      <c r="Q2287" s="174"/>
      <c r="R2287" s="174"/>
      <c r="S2287" s="174"/>
      <c r="T2287" s="174"/>
      <c r="U2287" s="86"/>
      <c r="W2287" s="203" t="s">
        <v>1918</v>
      </c>
      <c r="X2287" s="204">
        <v>1151</v>
      </c>
      <c r="Y2287" s="3">
        <f t="shared" si="297"/>
        <v>0</v>
      </c>
      <c r="Z2287" s="206" t="s">
        <v>1918</v>
      </c>
      <c r="AA2287" s="215">
        <v>13</v>
      </c>
      <c r="AE2287" s="311" t="s">
        <v>9362</v>
      </c>
      <c r="AF2287" s="318">
        <v>1653.46</v>
      </c>
    </row>
    <row r="2288" spans="1:32" ht="15" hidden="1">
      <c r="A2288" s="87" t="s">
        <v>7072</v>
      </c>
      <c r="B2288" s="49" t="s">
        <v>60</v>
      </c>
      <c r="C2288" s="50" t="s">
        <v>3266</v>
      </c>
      <c r="D2288" s="50" t="s">
        <v>2234</v>
      </c>
      <c r="E2288" s="50" t="s">
        <v>2122</v>
      </c>
      <c r="F2288" s="50">
        <v>3</v>
      </c>
      <c r="G2288" s="52" t="s">
        <v>2109</v>
      </c>
      <c r="H2288" s="53" t="s">
        <v>1919</v>
      </c>
      <c r="I2288" s="220">
        <v>9667</v>
      </c>
      <c r="J2288" s="218">
        <v>1378</v>
      </c>
      <c r="K2288" s="219">
        <v>143</v>
      </c>
      <c r="L2288" s="318">
        <v>892.52</v>
      </c>
      <c r="M2288" s="33">
        <f t="shared" si="293"/>
        <v>1.47925933E-2</v>
      </c>
      <c r="N2288" s="33">
        <f t="shared" si="294"/>
        <v>2.2838920700000001E-2</v>
      </c>
      <c r="O2288" s="54">
        <f t="shared" si="295"/>
        <v>6.3527340000000003E-4</v>
      </c>
      <c r="P2288" s="29">
        <f t="shared" si="296"/>
        <v>142936</v>
      </c>
      <c r="Q2288" s="174"/>
      <c r="R2288" s="174"/>
      <c r="S2288" s="174"/>
      <c r="T2288" s="174"/>
      <c r="U2288" s="86"/>
      <c r="W2288" s="203" t="s">
        <v>1919</v>
      </c>
      <c r="X2288" s="204">
        <v>1378</v>
      </c>
      <c r="Y2288" s="3">
        <f t="shared" si="297"/>
        <v>0</v>
      </c>
      <c r="Z2288" s="206" t="s">
        <v>1919</v>
      </c>
      <c r="AA2288" s="215">
        <v>143</v>
      </c>
      <c r="AE2288" s="311" t="s">
        <v>9363</v>
      </c>
      <c r="AF2288" s="318">
        <v>892.52</v>
      </c>
    </row>
    <row r="2289" spans="1:32" ht="15" hidden="1">
      <c r="A2289" s="87" t="s">
        <v>7073</v>
      </c>
      <c r="B2289" s="49" t="s">
        <v>61</v>
      </c>
      <c r="C2289" s="50" t="s">
        <v>3266</v>
      </c>
      <c r="D2289" s="50" t="s">
        <v>2234</v>
      </c>
      <c r="E2289" s="50" t="s">
        <v>2124</v>
      </c>
      <c r="F2289" s="50" t="s">
        <v>2119</v>
      </c>
      <c r="G2289" s="52" t="s">
        <v>2108</v>
      </c>
      <c r="H2289" s="53" t="s">
        <v>1920</v>
      </c>
      <c r="I2289" s="220">
        <v>3253</v>
      </c>
      <c r="J2289" s="218">
        <v>501</v>
      </c>
      <c r="K2289" s="219">
        <v>8</v>
      </c>
      <c r="L2289" s="318">
        <v>1012.11</v>
      </c>
      <c r="M2289" s="33">
        <f t="shared" si="293"/>
        <v>2.4592682999999998E-3</v>
      </c>
      <c r="N2289" s="33">
        <f t="shared" si="294"/>
        <v>1.2173512E-3</v>
      </c>
      <c r="O2289" s="54">
        <f t="shared" si="295"/>
        <v>3.3861E-5</v>
      </c>
      <c r="P2289" s="29">
        <f t="shared" si="296"/>
        <v>7618</v>
      </c>
      <c r="Q2289" s="174"/>
      <c r="R2289" s="174"/>
      <c r="S2289" s="174"/>
      <c r="T2289" s="174"/>
      <c r="U2289" s="86"/>
      <c r="W2289" s="203" t="s">
        <v>1920</v>
      </c>
      <c r="X2289" s="204">
        <v>501</v>
      </c>
      <c r="Y2289" s="3">
        <f t="shared" si="297"/>
        <v>0</v>
      </c>
      <c r="Z2289" s="206" t="s">
        <v>1920</v>
      </c>
      <c r="AA2289" s="215">
        <v>8</v>
      </c>
      <c r="AE2289" s="311" t="s">
        <v>9364</v>
      </c>
      <c r="AF2289" s="318">
        <v>1012.11</v>
      </c>
    </row>
    <row r="2290" spans="1:32" ht="15" hidden="1">
      <c r="A2290" s="87" t="s">
        <v>7074</v>
      </c>
      <c r="B2290" s="49" t="s">
        <v>62</v>
      </c>
      <c r="C2290" s="50" t="s">
        <v>3266</v>
      </c>
      <c r="D2290" s="50" t="s">
        <v>2234</v>
      </c>
      <c r="E2290" s="50" t="s">
        <v>2126</v>
      </c>
      <c r="F2290" s="50" t="s">
        <v>2119</v>
      </c>
      <c r="G2290" s="52" t="s">
        <v>2108</v>
      </c>
      <c r="H2290" s="53" t="s">
        <v>3126</v>
      </c>
      <c r="I2290" s="220">
        <v>8842</v>
      </c>
      <c r="J2290" s="218">
        <v>1447</v>
      </c>
      <c r="K2290" s="219">
        <v>20</v>
      </c>
      <c r="L2290" s="318">
        <v>1548.25</v>
      </c>
      <c r="M2290" s="33">
        <f t="shared" si="293"/>
        <v>2.2619316000000002E-3</v>
      </c>
      <c r="N2290" s="33">
        <f t="shared" si="294"/>
        <v>2.1140093000000001E-3</v>
      </c>
      <c r="O2290" s="54">
        <f t="shared" si="295"/>
        <v>5.8801899999999997E-5</v>
      </c>
      <c r="P2290" s="29">
        <f t="shared" si="296"/>
        <v>13230</v>
      </c>
      <c r="Q2290" s="174"/>
      <c r="R2290" s="174"/>
      <c r="S2290" s="174"/>
      <c r="T2290" s="174"/>
      <c r="U2290" s="86"/>
      <c r="W2290" s="203" t="s">
        <v>3126</v>
      </c>
      <c r="X2290" s="204">
        <v>1447</v>
      </c>
      <c r="Y2290" s="3">
        <f t="shared" si="297"/>
        <v>0</v>
      </c>
      <c r="Z2290" s="206" t="s">
        <v>3126</v>
      </c>
      <c r="AA2290" s="215">
        <v>20</v>
      </c>
      <c r="AE2290" s="311" t="s">
        <v>8319</v>
      </c>
      <c r="AF2290" s="318">
        <v>1548.25</v>
      </c>
    </row>
    <row r="2291" spans="1:32" ht="15" hidden="1">
      <c r="A2291" s="87" t="s">
        <v>7075</v>
      </c>
      <c r="B2291" s="49" t="s">
        <v>63</v>
      </c>
      <c r="C2291" s="50" t="s">
        <v>3266</v>
      </c>
      <c r="D2291" s="50" t="s">
        <v>2234</v>
      </c>
      <c r="E2291" s="50" t="s">
        <v>2133</v>
      </c>
      <c r="F2291" s="50">
        <v>3</v>
      </c>
      <c r="G2291" s="52" t="s">
        <v>2109</v>
      </c>
      <c r="H2291" s="53" t="s">
        <v>1921</v>
      </c>
      <c r="I2291" s="220">
        <v>8007</v>
      </c>
      <c r="J2291" s="218">
        <v>1121</v>
      </c>
      <c r="K2291" s="219">
        <v>99</v>
      </c>
      <c r="L2291" s="318">
        <v>1353.62</v>
      </c>
      <c r="M2291" s="33">
        <f t="shared" si="293"/>
        <v>1.2364181300000001E-2</v>
      </c>
      <c r="N2291" s="33">
        <f t="shared" si="294"/>
        <v>1.0239392999999999E-2</v>
      </c>
      <c r="O2291" s="54">
        <f t="shared" si="295"/>
        <v>2.848126E-4</v>
      </c>
      <c r="P2291" s="29">
        <f t="shared" si="296"/>
        <v>64082</v>
      </c>
      <c r="Q2291" s="174"/>
      <c r="R2291" s="174"/>
      <c r="S2291" s="174"/>
      <c r="T2291" s="174"/>
      <c r="U2291" s="86"/>
      <c r="W2291" s="203" t="s">
        <v>1921</v>
      </c>
      <c r="X2291" s="204">
        <v>1121</v>
      </c>
      <c r="Y2291" s="3">
        <f t="shared" si="297"/>
        <v>0</v>
      </c>
      <c r="Z2291" s="206" t="s">
        <v>1921</v>
      </c>
      <c r="AA2291" s="215">
        <v>99</v>
      </c>
      <c r="AE2291" s="311" t="s">
        <v>9365</v>
      </c>
      <c r="AF2291" s="318">
        <v>1353.62</v>
      </c>
    </row>
    <row r="2292" spans="1:32" ht="15" hidden="1">
      <c r="A2292" s="87" t="s">
        <v>7076</v>
      </c>
      <c r="B2292" s="49" t="s">
        <v>64</v>
      </c>
      <c r="C2292" s="50" t="s">
        <v>3266</v>
      </c>
      <c r="D2292" s="50" t="s">
        <v>2234</v>
      </c>
      <c r="E2292" s="50" t="s">
        <v>2157</v>
      </c>
      <c r="F2292" s="50">
        <v>3</v>
      </c>
      <c r="G2292" s="52" t="s">
        <v>2109</v>
      </c>
      <c r="H2292" s="53" t="s">
        <v>1922</v>
      </c>
      <c r="I2292" s="220">
        <v>14080</v>
      </c>
      <c r="J2292" s="218">
        <v>2040</v>
      </c>
      <c r="K2292" s="219">
        <v>160</v>
      </c>
      <c r="L2292" s="318">
        <v>936.85</v>
      </c>
      <c r="M2292" s="33">
        <f t="shared" si="293"/>
        <v>1.13636363E-2</v>
      </c>
      <c r="N2292" s="33">
        <f t="shared" si="294"/>
        <v>2.4744428700000001E-2</v>
      </c>
      <c r="O2292" s="54">
        <f t="shared" si="295"/>
        <v>6.8827579999999997E-4</v>
      </c>
      <c r="P2292" s="29">
        <f t="shared" si="296"/>
        <v>154862</v>
      </c>
      <c r="Q2292" s="174"/>
      <c r="R2292" s="174"/>
      <c r="S2292" s="174"/>
      <c r="T2292" s="174"/>
      <c r="U2292" s="86"/>
      <c r="W2292" s="203" t="s">
        <v>1922</v>
      </c>
      <c r="X2292" s="204">
        <v>2040</v>
      </c>
      <c r="Y2292" s="3">
        <f t="shared" si="297"/>
        <v>0</v>
      </c>
      <c r="Z2292" s="206" t="s">
        <v>1922</v>
      </c>
      <c r="AA2292" s="215">
        <v>160</v>
      </c>
      <c r="AE2292" s="311" t="s">
        <v>9366</v>
      </c>
      <c r="AF2292" s="318">
        <v>936.85</v>
      </c>
    </row>
    <row r="2293" spans="1:32" ht="15" hidden="1">
      <c r="A2293" s="87" t="s">
        <v>7077</v>
      </c>
      <c r="B2293" s="49" t="s">
        <v>65</v>
      </c>
      <c r="C2293" s="50" t="s">
        <v>3266</v>
      </c>
      <c r="D2293" s="50" t="s">
        <v>2234</v>
      </c>
      <c r="E2293" s="50" t="s">
        <v>2159</v>
      </c>
      <c r="F2293" s="50">
        <v>3</v>
      </c>
      <c r="G2293" s="52" t="s">
        <v>2109</v>
      </c>
      <c r="H2293" s="53" t="s">
        <v>1923</v>
      </c>
      <c r="I2293" s="220">
        <v>6729</v>
      </c>
      <c r="J2293" s="218">
        <v>995</v>
      </c>
      <c r="K2293" s="219">
        <v>71</v>
      </c>
      <c r="L2293" s="318">
        <v>1107.3499999999999</v>
      </c>
      <c r="M2293" s="33">
        <f t="shared" si="293"/>
        <v>1.0551344900000001E-2</v>
      </c>
      <c r="N2293" s="33">
        <f t="shared" si="294"/>
        <v>9.4808219000000003E-3</v>
      </c>
      <c r="O2293" s="54">
        <f t="shared" si="295"/>
        <v>2.6371270000000001E-4</v>
      </c>
      <c r="P2293" s="29">
        <f t="shared" si="296"/>
        <v>59335</v>
      </c>
      <c r="Q2293" s="174"/>
      <c r="R2293" s="174"/>
      <c r="S2293" s="174"/>
      <c r="T2293" s="174"/>
      <c r="U2293" s="86"/>
      <c r="W2293" s="203" t="s">
        <v>1923</v>
      </c>
      <c r="X2293" s="204">
        <v>995</v>
      </c>
      <c r="Y2293" s="3">
        <f t="shared" si="297"/>
        <v>0</v>
      </c>
      <c r="Z2293" s="206" t="s">
        <v>1923</v>
      </c>
      <c r="AA2293" s="215">
        <v>71</v>
      </c>
      <c r="AE2293" s="311" t="s">
        <v>9367</v>
      </c>
      <c r="AF2293" s="318">
        <v>1107.3499999999999</v>
      </c>
    </row>
    <row r="2294" spans="1:32" ht="15" hidden="1">
      <c r="A2294" s="87" t="s">
        <v>7078</v>
      </c>
      <c r="B2294" s="49" t="s">
        <v>66</v>
      </c>
      <c r="C2294" s="50" t="s">
        <v>3266</v>
      </c>
      <c r="D2294" s="50" t="s">
        <v>2242</v>
      </c>
      <c r="E2294" s="50" t="s">
        <v>2116</v>
      </c>
      <c r="F2294" s="50" t="s">
        <v>2119</v>
      </c>
      <c r="G2294" s="52" t="s">
        <v>2108</v>
      </c>
      <c r="H2294" s="53" t="s">
        <v>1924</v>
      </c>
      <c r="I2294" s="220">
        <v>4770</v>
      </c>
      <c r="J2294" s="218">
        <v>668</v>
      </c>
      <c r="K2294" s="219">
        <v>34</v>
      </c>
      <c r="L2294" s="318">
        <v>695.38</v>
      </c>
      <c r="M2294" s="33">
        <f t="shared" si="293"/>
        <v>7.1278825000000001E-3</v>
      </c>
      <c r="N2294" s="33">
        <f t="shared" si="294"/>
        <v>6.8472280999999999E-3</v>
      </c>
      <c r="O2294" s="54">
        <f t="shared" si="295"/>
        <v>1.9045830000000001E-4</v>
      </c>
      <c r="P2294" s="29">
        <f t="shared" si="296"/>
        <v>42853</v>
      </c>
      <c r="Q2294" s="174"/>
      <c r="R2294" s="174"/>
      <c r="S2294" s="174"/>
      <c r="T2294" s="174"/>
      <c r="U2294" s="86"/>
      <c r="W2294" s="203" t="s">
        <v>1924</v>
      </c>
      <c r="X2294" s="204">
        <v>668</v>
      </c>
      <c r="Y2294" s="3">
        <f t="shared" si="297"/>
        <v>0</v>
      </c>
      <c r="Z2294" s="206" t="s">
        <v>1924</v>
      </c>
      <c r="AA2294" s="215">
        <v>34</v>
      </c>
      <c r="AE2294" s="311" t="s">
        <v>9368</v>
      </c>
      <c r="AF2294" s="318">
        <v>695.38</v>
      </c>
    </row>
    <row r="2295" spans="1:32" ht="15" hidden="1">
      <c r="A2295" s="87" t="s">
        <v>7079</v>
      </c>
      <c r="B2295" s="49" t="s">
        <v>67</v>
      </c>
      <c r="C2295" s="50" t="s">
        <v>3266</v>
      </c>
      <c r="D2295" s="50" t="s">
        <v>2242</v>
      </c>
      <c r="E2295" s="50" t="s">
        <v>2115</v>
      </c>
      <c r="F2295" s="50" t="s">
        <v>2119</v>
      </c>
      <c r="G2295" s="52" t="s">
        <v>2108</v>
      </c>
      <c r="H2295" s="53" t="s">
        <v>3460</v>
      </c>
      <c r="I2295" s="220">
        <v>4917</v>
      </c>
      <c r="J2295" s="218">
        <v>726</v>
      </c>
      <c r="K2295" s="219">
        <v>27</v>
      </c>
      <c r="L2295" s="318">
        <v>790.91</v>
      </c>
      <c r="M2295" s="33">
        <f t="shared" si="293"/>
        <v>5.4911531E-3</v>
      </c>
      <c r="N2295" s="33">
        <f t="shared" si="294"/>
        <v>5.0404940000000004E-3</v>
      </c>
      <c r="O2295" s="54">
        <f t="shared" si="295"/>
        <v>1.402032E-4</v>
      </c>
      <c r="P2295" s="29">
        <f t="shared" si="296"/>
        <v>31545</v>
      </c>
      <c r="Q2295" s="174"/>
      <c r="R2295" s="174"/>
      <c r="S2295" s="174"/>
      <c r="T2295" s="174"/>
      <c r="U2295" s="86"/>
      <c r="W2295" s="203" t="s">
        <v>3460</v>
      </c>
      <c r="X2295" s="204">
        <v>726</v>
      </c>
      <c r="Y2295" s="3">
        <f t="shared" si="297"/>
        <v>0</v>
      </c>
      <c r="Z2295" s="206" t="s">
        <v>3460</v>
      </c>
      <c r="AA2295" s="215">
        <v>27</v>
      </c>
      <c r="AE2295" s="311" t="s">
        <v>8637</v>
      </c>
      <c r="AF2295" s="318">
        <v>790.91</v>
      </c>
    </row>
    <row r="2296" spans="1:32" ht="15" hidden="1">
      <c r="A2296" s="87" t="s">
        <v>7287</v>
      </c>
      <c r="B2296" s="49" t="s">
        <v>68</v>
      </c>
      <c r="C2296" s="50" t="s">
        <v>3266</v>
      </c>
      <c r="D2296" s="50" t="s">
        <v>2242</v>
      </c>
      <c r="E2296" s="50" t="s">
        <v>2120</v>
      </c>
      <c r="F2296" s="50">
        <v>3</v>
      </c>
      <c r="G2296" s="52" t="s">
        <v>2109</v>
      </c>
      <c r="H2296" s="53" t="s">
        <v>1925</v>
      </c>
      <c r="I2296" s="220">
        <v>8260</v>
      </c>
      <c r="J2296" s="218">
        <v>1244</v>
      </c>
      <c r="K2296" s="219">
        <v>43</v>
      </c>
      <c r="L2296" s="318">
        <v>1201.25</v>
      </c>
      <c r="M2296" s="33">
        <f t="shared" si="293"/>
        <v>5.2058110999999999E-3</v>
      </c>
      <c r="N2296" s="33">
        <f t="shared" si="294"/>
        <v>5.3910751E-3</v>
      </c>
      <c r="O2296" s="54">
        <f t="shared" si="295"/>
        <v>1.499548E-4</v>
      </c>
      <c r="P2296" s="29">
        <f t="shared" si="296"/>
        <v>33739</v>
      </c>
      <c r="Q2296" s="174"/>
      <c r="R2296" s="174"/>
      <c r="S2296" s="174"/>
      <c r="T2296" s="174"/>
      <c r="U2296" s="86"/>
      <c r="W2296" s="203" t="s">
        <v>1925</v>
      </c>
      <c r="X2296" s="204">
        <v>1244</v>
      </c>
      <c r="Y2296" s="3">
        <f t="shared" si="297"/>
        <v>0</v>
      </c>
      <c r="Z2296" s="206" t="s">
        <v>1925</v>
      </c>
      <c r="AA2296" s="215">
        <v>43</v>
      </c>
      <c r="AE2296" s="311" t="s">
        <v>9369</v>
      </c>
      <c r="AF2296" s="318">
        <v>1201.25</v>
      </c>
    </row>
    <row r="2297" spans="1:32" ht="15" hidden="1">
      <c r="A2297" s="87" t="s">
        <v>7080</v>
      </c>
      <c r="B2297" s="49" t="s">
        <v>69</v>
      </c>
      <c r="C2297" s="50" t="s">
        <v>3266</v>
      </c>
      <c r="D2297" s="50" t="s">
        <v>2242</v>
      </c>
      <c r="E2297" s="50" t="s">
        <v>2122</v>
      </c>
      <c r="F2297" s="50" t="s">
        <v>2119</v>
      </c>
      <c r="G2297" s="52" t="s">
        <v>2108</v>
      </c>
      <c r="H2297" s="53" t="s">
        <v>1926</v>
      </c>
      <c r="I2297" s="220">
        <v>4652</v>
      </c>
      <c r="J2297" s="218">
        <v>778</v>
      </c>
      <c r="K2297" s="219">
        <v>24</v>
      </c>
      <c r="L2297" s="318">
        <v>994.15</v>
      </c>
      <c r="M2297" s="33">
        <f t="shared" si="293"/>
        <v>5.1590713E-3</v>
      </c>
      <c r="N2297" s="33">
        <f t="shared" si="294"/>
        <v>4.0373761000000001E-3</v>
      </c>
      <c r="O2297" s="54">
        <f t="shared" si="295"/>
        <v>1.123011E-4</v>
      </c>
      <c r="P2297" s="29">
        <f t="shared" si="296"/>
        <v>25267</v>
      </c>
      <c r="Q2297" s="174"/>
      <c r="R2297" s="174"/>
      <c r="S2297" s="174"/>
      <c r="T2297" s="174"/>
      <c r="U2297" s="86"/>
      <c r="W2297" s="203" t="s">
        <v>1926</v>
      </c>
      <c r="X2297" s="204">
        <v>778</v>
      </c>
      <c r="Y2297" s="3">
        <f t="shared" si="297"/>
        <v>0</v>
      </c>
      <c r="Z2297" s="206" t="s">
        <v>1926</v>
      </c>
      <c r="AA2297" s="215">
        <v>24</v>
      </c>
      <c r="AE2297" s="311" t="s">
        <v>9370</v>
      </c>
      <c r="AF2297" s="318">
        <v>994.15</v>
      </c>
    </row>
    <row r="2298" spans="1:32" ht="15" hidden="1">
      <c r="A2298" s="87" t="s">
        <v>7081</v>
      </c>
      <c r="B2298" s="49" t="s">
        <v>70</v>
      </c>
      <c r="C2298" s="50" t="s">
        <v>3266</v>
      </c>
      <c r="D2298" s="50" t="s">
        <v>2242</v>
      </c>
      <c r="E2298" s="50" t="s">
        <v>2124</v>
      </c>
      <c r="F2298" s="50" t="s">
        <v>2119</v>
      </c>
      <c r="G2298" s="52" t="s">
        <v>2108</v>
      </c>
      <c r="H2298" s="53" t="s">
        <v>1927</v>
      </c>
      <c r="I2298" s="220">
        <v>10543</v>
      </c>
      <c r="J2298" s="218">
        <v>1546</v>
      </c>
      <c r="K2298" s="219">
        <v>34</v>
      </c>
      <c r="L2298" s="318">
        <v>1376.98</v>
      </c>
      <c r="M2298" s="33">
        <f t="shared" si="293"/>
        <v>3.2248885000000001E-3</v>
      </c>
      <c r="N2298" s="33">
        <f t="shared" si="294"/>
        <v>3.6207334999999998E-3</v>
      </c>
      <c r="O2298" s="54">
        <f t="shared" si="295"/>
        <v>1.007121E-4</v>
      </c>
      <c r="P2298" s="29">
        <f t="shared" si="296"/>
        <v>22660</v>
      </c>
      <c r="Q2298" s="174"/>
      <c r="R2298" s="174"/>
      <c r="S2298" s="174"/>
      <c r="T2298" s="174"/>
      <c r="U2298" s="86"/>
      <c r="W2298" s="203" t="s">
        <v>1927</v>
      </c>
      <c r="X2298" s="204">
        <v>1546</v>
      </c>
      <c r="Y2298" s="3">
        <f t="shared" si="297"/>
        <v>0</v>
      </c>
      <c r="Z2298" s="206" t="s">
        <v>1927</v>
      </c>
      <c r="AA2298" s="215">
        <v>34</v>
      </c>
      <c r="AE2298" s="311" t="s">
        <v>9371</v>
      </c>
      <c r="AF2298" s="318">
        <v>1376.98</v>
      </c>
    </row>
    <row r="2299" spans="1:32" ht="15" hidden="1">
      <c r="A2299" s="87" t="s">
        <v>7082</v>
      </c>
      <c r="B2299" s="49" t="s">
        <v>71</v>
      </c>
      <c r="C2299" s="50" t="s">
        <v>3266</v>
      </c>
      <c r="D2299" s="50" t="s">
        <v>2242</v>
      </c>
      <c r="E2299" s="50" t="s">
        <v>2126</v>
      </c>
      <c r="F2299" s="50">
        <v>3</v>
      </c>
      <c r="G2299" s="52" t="s">
        <v>2109</v>
      </c>
      <c r="H2299" s="53" t="s">
        <v>1928</v>
      </c>
      <c r="I2299" s="220">
        <v>30070</v>
      </c>
      <c r="J2299" s="218">
        <v>4127</v>
      </c>
      <c r="K2299" s="219">
        <v>112</v>
      </c>
      <c r="L2299" s="318">
        <v>1380.76</v>
      </c>
      <c r="M2299" s="33">
        <f t="shared" si="293"/>
        <v>3.7246425E-3</v>
      </c>
      <c r="N2299" s="33">
        <f t="shared" si="294"/>
        <v>1.11327092E-2</v>
      </c>
      <c r="O2299" s="54">
        <f t="shared" si="295"/>
        <v>3.096606E-4</v>
      </c>
      <c r="P2299" s="29">
        <f t="shared" si="296"/>
        <v>69673</v>
      </c>
      <c r="Q2299" s="174"/>
      <c r="R2299" s="174"/>
      <c r="S2299" s="174"/>
      <c r="T2299" s="174"/>
      <c r="U2299" s="86"/>
      <c r="W2299" s="203" t="s">
        <v>1928</v>
      </c>
      <c r="X2299" s="204">
        <v>4127</v>
      </c>
      <c r="Y2299" s="3">
        <f t="shared" si="297"/>
        <v>0</v>
      </c>
      <c r="Z2299" s="206" t="s">
        <v>1928</v>
      </c>
      <c r="AA2299" s="215">
        <v>112</v>
      </c>
      <c r="AE2299" s="311" t="s">
        <v>9372</v>
      </c>
      <c r="AF2299" s="318">
        <v>1380.76</v>
      </c>
    </row>
    <row r="2300" spans="1:32" ht="15" hidden="1">
      <c r="A2300" s="87" t="s">
        <v>7083</v>
      </c>
      <c r="B2300" s="49" t="s">
        <v>72</v>
      </c>
      <c r="C2300" s="50" t="s">
        <v>3266</v>
      </c>
      <c r="D2300" s="50" t="s">
        <v>2249</v>
      </c>
      <c r="E2300" s="50" t="s">
        <v>2116</v>
      </c>
      <c r="F2300" s="50" t="s">
        <v>2117</v>
      </c>
      <c r="G2300" s="52" t="s">
        <v>2107</v>
      </c>
      <c r="H2300" s="53" t="s">
        <v>1929</v>
      </c>
      <c r="I2300" s="220">
        <v>31375</v>
      </c>
      <c r="J2300" s="218">
        <v>4669</v>
      </c>
      <c r="K2300" s="219">
        <v>106</v>
      </c>
      <c r="L2300" s="318">
        <v>1645.18</v>
      </c>
      <c r="M2300" s="33">
        <f t="shared" si="293"/>
        <v>3.378486E-3</v>
      </c>
      <c r="N2300" s="33">
        <f t="shared" si="294"/>
        <v>9.5881004000000006E-3</v>
      </c>
      <c r="O2300" s="54">
        <f t="shared" si="295"/>
        <v>2.6669669999999999E-4</v>
      </c>
      <c r="P2300" s="29">
        <f t="shared" si="296"/>
        <v>60006</v>
      </c>
      <c r="Q2300" s="174"/>
      <c r="R2300" s="174"/>
      <c r="S2300" s="174"/>
      <c r="T2300" s="174"/>
      <c r="U2300" s="86"/>
      <c r="W2300" s="203" t="s">
        <v>1929</v>
      </c>
      <c r="X2300" s="204">
        <v>4669</v>
      </c>
      <c r="Y2300" s="3">
        <f t="shared" si="297"/>
        <v>0</v>
      </c>
      <c r="Z2300" s="206" t="s">
        <v>1929</v>
      </c>
      <c r="AA2300" s="215">
        <v>106</v>
      </c>
      <c r="AE2300" s="311" t="s">
        <v>9373</v>
      </c>
      <c r="AF2300" s="318">
        <v>1645.18</v>
      </c>
    </row>
    <row r="2301" spans="1:32" ht="15" hidden="1">
      <c r="A2301" s="87" t="s">
        <v>7084</v>
      </c>
      <c r="B2301" s="49" t="s">
        <v>73</v>
      </c>
      <c r="C2301" s="50" t="s">
        <v>3266</v>
      </c>
      <c r="D2301" s="50" t="s">
        <v>2249</v>
      </c>
      <c r="E2301" s="50" t="s">
        <v>2115</v>
      </c>
      <c r="F2301" s="50" t="s">
        <v>2117</v>
      </c>
      <c r="G2301" s="52" t="s">
        <v>2107</v>
      </c>
      <c r="H2301" s="53" t="s">
        <v>1930</v>
      </c>
      <c r="I2301" s="220">
        <v>9728</v>
      </c>
      <c r="J2301" s="218">
        <v>1309</v>
      </c>
      <c r="K2301" s="219">
        <v>50</v>
      </c>
      <c r="L2301" s="318">
        <v>2482.69</v>
      </c>
      <c r="M2301" s="33">
        <f t="shared" si="293"/>
        <v>5.1398025999999999E-3</v>
      </c>
      <c r="N2301" s="33">
        <f t="shared" si="294"/>
        <v>2.7099644000000002E-3</v>
      </c>
      <c r="O2301" s="54">
        <f t="shared" si="295"/>
        <v>7.5378700000000004E-5</v>
      </c>
      <c r="P2301" s="29">
        <f t="shared" si="296"/>
        <v>16960</v>
      </c>
      <c r="Q2301" s="174"/>
      <c r="R2301" s="174"/>
      <c r="S2301" s="174"/>
      <c r="T2301" s="174"/>
      <c r="U2301" s="86"/>
      <c r="W2301" s="203" t="s">
        <v>1930</v>
      </c>
      <c r="X2301" s="204">
        <v>1309</v>
      </c>
      <c r="Y2301" s="3">
        <f t="shared" si="297"/>
        <v>0</v>
      </c>
      <c r="Z2301" s="206" t="s">
        <v>1930</v>
      </c>
      <c r="AA2301" s="215">
        <v>50</v>
      </c>
      <c r="AE2301" s="311" t="s">
        <v>9374</v>
      </c>
      <c r="AF2301" s="318">
        <v>2482.69</v>
      </c>
    </row>
    <row r="2302" spans="1:32" ht="15" hidden="1">
      <c r="A2302" s="87" t="s">
        <v>7085</v>
      </c>
      <c r="B2302" s="49" t="s">
        <v>74</v>
      </c>
      <c r="C2302" s="50" t="s">
        <v>3266</v>
      </c>
      <c r="D2302" s="50" t="s">
        <v>2249</v>
      </c>
      <c r="E2302" s="50" t="s">
        <v>2120</v>
      </c>
      <c r="F2302" s="50">
        <v>3</v>
      </c>
      <c r="G2302" s="52" t="s">
        <v>2109</v>
      </c>
      <c r="H2302" s="53" t="s">
        <v>1931</v>
      </c>
      <c r="I2302" s="220">
        <v>12414</v>
      </c>
      <c r="J2302" s="218">
        <v>1813</v>
      </c>
      <c r="K2302" s="219">
        <v>56</v>
      </c>
      <c r="L2302" s="318">
        <v>2176.16</v>
      </c>
      <c r="M2302" s="33">
        <f t="shared" si="293"/>
        <v>4.5110358999999999E-3</v>
      </c>
      <c r="N2302" s="33">
        <f t="shared" si="294"/>
        <v>3.7582292000000002E-3</v>
      </c>
      <c r="O2302" s="54">
        <f t="shared" si="295"/>
        <v>1.045366E-4</v>
      </c>
      <c r="P2302" s="29">
        <f t="shared" si="296"/>
        <v>23520</v>
      </c>
      <c r="Q2302" s="174"/>
      <c r="R2302" s="174"/>
      <c r="S2302" s="174"/>
      <c r="T2302" s="174"/>
      <c r="U2302" s="86"/>
      <c r="W2302" s="203" t="s">
        <v>1931</v>
      </c>
      <c r="X2302" s="204">
        <v>1813</v>
      </c>
      <c r="Y2302" s="3">
        <f t="shared" si="297"/>
        <v>0</v>
      </c>
      <c r="Z2302" s="206" t="s">
        <v>1931</v>
      </c>
      <c r="AA2302" s="215">
        <v>56</v>
      </c>
      <c r="AE2302" s="311" t="s">
        <v>9375</v>
      </c>
      <c r="AF2302" s="318">
        <v>2176.16</v>
      </c>
    </row>
    <row r="2303" spans="1:32" ht="15" hidden="1">
      <c r="A2303" s="87" t="s">
        <v>7086</v>
      </c>
      <c r="B2303" s="49" t="s">
        <v>75</v>
      </c>
      <c r="C2303" s="50" t="s">
        <v>3266</v>
      </c>
      <c r="D2303" s="50" t="s">
        <v>2249</v>
      </c>
      <c r="E2303" s="50" t="s">
        <v>2122</v>
      </c>
      <c r="F2303" s="50" t="s">
        <v>2119</v>
      </c>
      <c r="G2303" s="52" t="s">
        <v>2108</v>
      </c>
      <c r="H2303" s="53" t="s">
        <v>1932</v>
      </c>
      <c r="I2303" s="220">
        <v>27279</v>
      </c>
      <c r="J2303" s="218">
        <v>4051</v>
      </c>
      <c r="K2303" s="219">
        <v>27</v>
      </c>
      <c r="L2303" s="318">
        <v>2102.5</v>
      </c>
      <c r="M2303" s="33">
        <f t="shared" si="293"/>
        <v>9.8977229999999998E-4</v>
      </c>
      <c r="N2303" s="33">
        <f t="shared" si="294"/>
        <v>1.9070476E-3</v>
      </c>
      <c r="O2303" s="54">
        <f t="shared" si="295"/>
        <v>5.3045199999999998E-5</v>
      </c>
      <c r="P2303" s="29">
        <f t="shared" si="296"/>
        <v>11935</v>
      </c>
      <c r="Q2303" s="174"/>
      <c r="R2303" s="174"/>
      <c r="S2303" s="174"/>
      <c r="T2303" s="174"/>
      <c r="U2303" s="86"/>
      <c r="W2303" s="203" t="s">
        <v>1932</v>
      </c>
      <c r="X2303" s="204">
        <v>4051</v>
      </c>
      <c r="Y2303" s="3">
        <f t="shared" si="297"/>
        <v>0</v>
      </c>
      <c r="Z2303" s="206" t="s">
        <v>1932</v>
      </c>
      <c r="AA2303" s="215">
        <v>27</v>
      </c>
      <c r="AE2303" s="311" t="s">
        <v>9376</v>
      </c>
      <c r="AF2303" s="318">
        <v>2102.5</v>
      </c>
    </row>
    <row r="2304" spans="1:32" ht="15" hidden="1">
      <c r="A2304" s="87" t="s">
        <v>7087</v>
      </c>
      <c r="B2304" s="49" t="s">
        <v>76</v>
      </c>
      <c r="C2304" s="50" t="s">
        <v>3266</v>
      </c>
      <c r="D2304" s="50" t="s">
        <v>2249</v>
      </c>
      <c r="E2304" s="50" t="s">
        <v>2124</v>
      </c>
      <c r="F2304" s="50" t="s">
        <v>2119</v>
      </c>
      <c r="G2304" s="52" t="s">
        <v>2108</v>
      </c>
      <c r="H2304" s="53" t="s">
        <v>1933</v>
      </c>
      <c r="I2304" s="220">
        <v>24540</v>
      </c>
      <c r="J2304" s="218">
        <v>4729</v>
      </c>
      <c r="K2304" s="219">
        <v>19</v>
      </c>
      <c r="L2304" s="318">
        <v>2411.5700000000002</v>
      </c>
      <c r="M2304" s="33">
        <f t="shared" si="293"/>
        <v>7.7424609999999995E-4</v>
      </c>
      <c r="N2304" s="33">
        <f t="shared" si="294"/>
        <v>1.5182681E-3</v>
      </c>
      <c r="O2304" s="54">
        <f t="shared" si="295"/>
        <v>4.2231200000000003E-5</v>
      </c>
      <c r="P2304" s="29">
        <f t="shared" si="296"/>
        <v>9502</v>
      </c>
      <c r="Q2304" s="174"/>
      <c r="R2304" s="174"/>
      <c r="S2304" s="174"/>
      <c r="T2304" s="174"/>
      <c r="U2304" s="86"/>
      <c r="W2304" s="203" t="s">
        <v>1933</v>
      </c>
      <c r="X2304" s="204">
        <v>4729</v>
      </c>
      <c r="Y2304" s="3">
        <f t="shared" si="297"/>
        <v>0</v>
      </c>
      <c r="Z2304" s="206" t="s">
        <v>1933</v>
      </c>
      <c r="AA2304" s="215">
        <v>19</v>
      </c>
      <c r="AE2304" s="311" t="s">
        <v>9377</v>
      </c>
      <c r="AF2304" s="318">
        <v>2411.5700000000002</v>
      </c>
    </row>
    <row r="2305" spans="1:32" ht="15" hidden="1">
      <c r="A2305" s="87" t="s">
        <v>7088</v>
      </c>
      <c r="B2305" s="49" t="s">
        <v>77</v>
      </c>
      <c r="C2305" s="50" t="s">
        <v>3266</v>
      </c>
      <c r="D2305" s="50" t="s">
        <v>2249</v>
      </c>
      <c r="E2305" s="50" t="s">
        <v>2126</v>
      </c>
      <c r="F2305" s="50" t="s">
        <v>2119</v>
      </c>
      <c r="G2305" s="52" t="s">
        <v>2108</v>
      </c>
      <c r="H2305" s="53" t="s">
        <v>1934</v>
      </c>
      <c r="I2305" s="220">
        <v>7768</v>
      </c>
      <c r="J2305" s="218">
        <v>1471</v>
      </c>
      <c r="K2305" s="219">
        <v>57</v>
      </c>
      <c r="L2305" s="318">
        <v>1824.14</v>
      </c>
      <c r="M2305" s="33">
        <f t="shared" si="293"/>
        <v>7.3377959999999997E-3</v>
      </c>
      <c r="N2305" s="33">
        <f t="shared" si="294"/>
        <v>5.9172529999999999E-3</v>
      </c>
      <c r="O2305" s="54">
        <f t="shared" si="295"/>
        <v>1.6459060000000001E-4</v>
      </c>
      <c r="P2305" s="29">
        <f t="shared" si="296"/>
        <v>37032</v>
      </c>
      <c r="Q2305" s="174"/>
      <c r="R2305" s="174"/>
      <c r="S2305" s="174"/>
      <c r="T2305" s="174"/>
      <c r="U2305" s="86"/>
      <c r="W2305" s="203" t="s">
        <v>1934</v>
      </c>
      <c r="X2305" s="204">
        <v>1471</v>
      </c>
      <c r="Y2305" s="3">
        <f t="shared" si="297"/>
        <v>0</v>
      </c>
      <c r="Z2305" s="206" t="s">
        <v>1934</v>
      </c>
      <c r="AA2305" s="215">
        <v>57</v>
      </c>
      <c r="AE2305" s="311" t="s">
        <v>9378</v>
      </c>
      <c r="AF2305" s="318">
        <v>1824.14</v>
      </c>
    </row>
    <row r="2306" spans="1:32" ht="15" hidden="1">
      <c r="A2306" s="87" t="s">
        <v>7089</v>
      </c>
      <c r="B2306" s="49" t="s">
        <v>78</v>
      </c>
      <c r="C2306" s="50" t="s">
        <v>3266</v>
      </c>
      <c r="D2306" s="50" t="s">
        <v>2249</v>
      </c>
      <c r="E2306" s="50" t="s">
        <v>2133</v>
      </c>
      <c r="F2306" s="50" t="s">
        <v>2119</v>
      </c>
      <c r="G2306" s="52" t="s">
        <v>2108</v>
      </c>
      <c r="H2306" s="53" t="s">
        <v>1935</v>
      </c>
      <c r="I2306" s="220">
        <v>26881</v>
      </c>
      <c r="J2306" s="218">
        <v>4773</v>
      </c>
      <c r="K2306" s="219">
        <v>11</v>
      </c>
      <c r="L2306" s="318">
        <v>2931.89</v>
      </c>
      <c r="M2306" s="33">
        <f t="shared" si="293"/>
        <v>4.092109E-4</v>
      </c>
      <c r="N2306" s="33">
        <f t="shared" si="294"/>
        <v>6.6617900000000003E-4</v>
      </c>
      <c r="O2306" s="54">
        <f t="shared" si="295"/>
        <v>1.853E-5</v>
      </c>
      <c r="P2306" s="29">
        <f t="shared" si="296"/>
        <v>4169</v>
      </c>
      <c r="Q2306" s="174"/>
      <c r="R2306" s="174"/>
      <c r="S2306" s="174"/>
      <c r="T2306" s="174"/>
      <c r="U2306" s="86"/>
      <c r="W2306" s="203" t="s">
        <v>1935</v>
      </c>
      <c r="X2306" s="204">
        <v>4773</v>
      </c>
      <c r="Y2306" s="3">
        <f t="shared" si="297"/>
        <v>0</v>
      </c>
      <c r="Z2306" s="206" t="s">
        <v>1935</v>
      </c>
      <c r="AA2306" s="215">
        <v>11</v>
      </c>
      <c r="AE2306" s="311" t="s">
        <v>9379</v>
      </c>
      <c r="AF2306" s="318">
        <v>2931.89</v>
      </c>
    </row>
    <row r="2307" spans="1:32" ht="15" hidden="1">
      <c r="A2307" s="87" t="s">
        <v>7090</v>
      </c>
      <c r="B2307" s="49" t="s">
        <v>79</v>
      </c>
      <c r="C2307" s="50" t="s">
        <v>3266</v>
      </c>
      <c r="D2307" s="50" t="s">
        <v>2249</v>
      </c>
      <c r="E2307" s="50" t="s">
        <v>2157</v>
      </c>
      <c r="F2307" s="50">
        <v>3</v>
      </c>
      <c r="G2307" s="52" t="s">
        <v>2109</v>
      </c>
      <c r="H2307" s="53" t="s">
        <v>1936</v>
      </c>
      <c r="I2307" s="220">
        <v>17951</v>
      </c>
      <c r="J2307" s="218">
        <v>2792</v>
      </c>
      <c r="K2307" s="219">
        <v>10</v>
      </c>
      <c r="L2307" s="318">
        <v>1613.18</v>
      </c>
      <c r="M2307" s="33">
        <f t="shared" si="293"/>
        <v>5.5707200000000004E-4</v>
      </c>
      <c r="N2307" s="33">
        <f t="shared" si="294"/>
        <v>9.6414839999999999E-4</v>
      </c>
      <c r="O2307" s="54">
        <f t="shared" si="295"/>
        <v>2.68181E-5</v>
      </c>
      <c r="P2307" s="29">
        <f t="shared" si="296"/>
        <v>6034</v>
      </c>
      <c r="Q2307" s="174"/>
      <c r="R2307" s="174"/>
      <c r="S2307" s="174"/>
      <c r="T2307" s="174"/>
      <c r="U2307" s="86"/>
      <c r="W2307" s="203" t="s">
        <v>1936</v>
      </c>
      <c r="X2307" s="204">
        <v>2792</v>
      </c>
      <c r="Y2307" s="3">
        <f t="shared" si="297"/>
        <v>0</v>
      </c>
      <c r="Z2307" s="206" t="s">
        <v>1936</v>
      </c>
      <c r="AA2307" s="215">
        <v>10</v>
      </c>
      <c r="AE2307" s="311" t="s">
        <v>9380</v>
      </c>
      <c r="AF2307" s="318">
        <v>1613.18</v>
      </c>
    </row>
    <row r="2308" spans="1:32" ht="15" hidden="1">
      <c r="A2308" s="87" t="s">
        <v>7091</v>
      </c>
      <c r="B2308" s="49" t="s">
        <v>80</v>
      </c>
      <c r="C2308" s="50" t="s">
        <v>3266</v>
      </c>
      <c r="D2308" s="50" t="s">
        <v>2249</v>
      </c>
      <c r="E2308" s="50" t="s">
        <v>2159</v>
      </c>
      <c r="F2308" s="50">
        <v>3</v>
      </c>
      <c r="G2308" s="52" t="s">
        <v>2109</v>
      </c>
      <c r="H2308" s="53" t="s">
        <v>1937</v>
      </c>
      <c r="I2308" s="220">
        <v>25649</v>
      </c>
      <c r="J2308" s="218">
        <v>4452</v>
      </c>
      <c r="K2308" s="219">
        <v>14</v>
      </c>
      <c r="L2308" s="318">
        <v>3241.68</v>
      </c>
      <c r="M2308" s="33">
        <f t="shared" si="293"/>
        <v>5.4583020000000004E-4</v>
      </c>
      <c r="N2308" s="33">
        <f t="shared" si="294"/>
        <v>7.4962239999999995E-4</v>
      </c>
      <c r="O2308" s="54">
        <f t="shared" si="295"/>
        <v>2.0851000000000001E-5</v>
      </c>
      <c r="P2308" s="29">
        <f t="shared" si="296"/>
        <v>4691</v>
      </c>
      <c r="Q2308" s="174"/>
      <c r="R2308" s="174"/>
      <c r="S2308" s="174"/>
      <c r="T2308" s="174"/>
      <c r="U2308" s="86"/>
      <c r="W2308" s="203" t="s">
        <v>1937</v>
      </c>
      <c r="X2308" s="204">
        <v>4452</v>
      </c>
      <c r="Y2308" s="3">
        <f t="shared" si="297"/>
        <v>0</v>
      </c>
      <c r="Z2308" s="206" t="s">
        <v>1937</v>
      </c>
      <c r="AA2308" s="215">
        <v>14</v>
      </c>
      <c r="AE2308" s="311" t="s">
        <v>9381</v>
      </c>
      <c r="AF2308" s="318">
        <v>3241.68</v>
      </c>
    </row>
    <row r="2309" spans="1:32" ht="15" hidden="1">
      <c r="A2309" s="87" t="s">
        <v>7092</v>
      </c>
      <c r="B2309" s="49" t="s">
        <v>81</v>
      </c>
      <c r="C2309" s="50" t="s">
        <v>3266</v>
      </c>
      <c r="D2309" s="50" t="s">
        <v>2249</v>
      </c>
      <c r="E2309" s="50" t="s">
        <v>2172</v>
      </c>
      <c r="F2309" s="50">
        <v>3</v>
      </c>
      <c r="G2309" s="52" t="s">
        <v>2109</v>
      </c>
      <c r="H2309" s="53" t="s">
        <v>1938</v>
      </c>
      <c r="I2309" s="220">
        <v>31704</v>
      </c>
      <c r="J2309" s="218">
        <v>4820</v>
      </c>
      <c r="K2309" s="219">
        <v>182</v>
      </c>
      <c r="L2309" s="318">
        <v>1814.2</v>
      </c>
      <c r="M2309" s="33">
        <f t="shared" si="293"/>
        <v>5.7406005E-3</v>
      </c>
      <c r="N2309" s="33">
        <f t="shared" si="294"/>
        <v>1.5251733199999999E-2</v>
      </c>
      <c r="O2309" s="54">
        <f t="shared" si="295"/>
        <v>4.2423279999999997E-4</v>
      </c>
      <c r="P2309" s="29">
        <f t="shared" si="296"/>
        <v>95452</v>
      </c>
      <c r="Q2309" s="174"/>
      <c r="R2309" s="174"/>
      <c r="S2309" s="174"/>
      <c r="T2309" s="174"/>
      <c r="U2309" s="86"/>
      <c r="W2309" s="203" t="s">
        <v>1938</v>
      </c>
      <c r="X2309" s="204">
        <v>4820</v>
      </c>
      <c r="Y2309" s="3">
        <f t="shared" si="297"/>
        <v>0</v>
      </c>
      <c r="Z2309" s="206" t="s">
        <v>1938</v>
      </c>
      <c r="AA2309" s="215">
        <v>182</v>
      </c>
      <c r="AE2309" s="311" t="s">
        <v>9382</v>
      </c>
      <c r="AF2309" s="318">
        <v>1814.2</v>
      </c>
    </row>
    <row r="2310" spans="1:32" ht="15" hidden="1">
      <c r="A2310" s="87" t="s">
        <v>7093</v>
      </c>
      <c r="B2310" s="49" t="s">
        <v>82</v>
      </c>
      <c r="C2310" s="50" t="s">
        <v>3266</v>
      </c>
      <c r="D2310" s="50" t="s">
        <v>2249</v>
      </c>
      <c r="E2310" s="50" t="s">
        <v>2174</v>
      </c>
      <c r="F2310" s="50">
        <v>3</v>
      </c>
      <c r="G2310" s="52" t="s">
        <v>2109</v>
      </c>
      <c r="H2310" s="53" t="s">
        <v>1939</v>
      </c>
      <c r="I2310" s="220">
        <v>16779</v>
      </c>
      <c r="J2310" s="218">
        <v>2360</v>
      </c>
      <c r="K2310" s="219">
        <v>76</v>
      </c>
      <c r="L2310" s="318">
        <v>1765.89</v>
      </c>
      <c r="M2310" s="33">
        <f t="shared" si="293"/>
        <v>4.5294712999999999E-3</v>
      </c>
      <c r="N2310" s="33">
        <f t="shared" si="294"/>
        <v>6.0533510999999998E-3</v>
      </c>
      <c r="O2310" s="54">
        <f t="shared" si="295"/>
        <v>1.683763E-4</v>
      </c>
      <c r="P2310" s="29">
        <f t="shared" si="296"/>
        <v>37884</v>
      </c>
      <c r="Q2310" s="174"/>
      <c r="R2310" s="174"/>
      <c r="S2310" s="174"/>
      <c r="T2310" s="174"/>
      <c r="U2310" s="86"/>
      <c r="W2310" s="203" t="s">
        <v>1939</v>
      </c>
      <c r="X2310" s="204">
        <v>2360</v>
      </c>
      <c r="Y2310" s="3">
        <f t="shared" si="297"/>
        <v>0</v>
      </c>
      <c r="Z2310" s="206" t="s">
        <v>1939</v>
      </c>
      <c r="AA2310" s="215">
        <v>76</v>
      </c>
      <c r="AE2310" s="311" t="s">
        <v>9383</v>
      </c>
      <c r="AF2310" s="318">
        <v>1765.89</v>
      </c>
    </row>
    <row r="2311" spans="1:32" ht="15" hidden="1">
      <c r="A2311" s="87" t="s">
        <v>7094</v>
      </c>
      <c r="B2311" s="49" t="s">
        <v>83</v>
      </c>
      <c r="C2311" s="50" t="s">
        <v>3266</v>
      </c>
      <c r="D2311" s="50" t="s">
        <v>2249</v>
      </c>
      <c r="E2311" s="50" t="s">
        <v>2175</v>
      </c>
      <c r="F2311" s="50">
        <v>3</v>
      </c>
      <c r="G2311" s="52" t="s">
        <v>2109</v>
      </c>
      <c r="H2311" s="53" t="s">
        <v>1940</v>
      </c>
      <c r="I2311" s="220">
        <v>19302</v>
      </c>
      <c r="J2311" s="218">
        <v>2973</v>
      </c>
      <c r="K2311" s="219">
        <v>41</v>
      </c>
      <c r="L2311" s="318">
        <v>1804.19</v>
      </c>
      <c r="M2311" s="33">
        <f t="shared" si="293"/>
        <v>2.1241322E-3</v>
      </c>
      <c r="N2311" s="33">
        <f t="shared" si="294"/>
        <v>3.5002105999999999E-3</v>
      </c>
      <c r="O2311" s="54">
        <f t="shared" si="295"/>
        <v>9.7359699999999996E-5</v>
      </c>
      <c r="P2311" s="29">
        <f t="shared" si="296"/>
        <v>21905</v>
      </c>
      <c r="Q2311" s="174"/>
      <c r="R2311" s="174"/>
      <c r="S2311" s="174"/>
      <c r="T2311" s="174"/>
      <c r="U2311" s="86"/>
      <c r="W2311" s="203" t="s">
        <v>1940</v>
      </c>
      <c r="X2311" s="204">
        <v>2973</v>
      </c>
      <c r="Y2311" s="3">
        <f t="shared" si="297"/>
        <v>0</v>
      </c>
      <c r="Z2311" s="206" t="s">
        <v>1940</v>
      </c>
      <c r="AA2311" s="215">
        <v>41</v>
      </c>
      <c r="AE2311" s="311" t="s">
        <v>9384</v>
      </c>
      <c r="AF2311" s="318">
        <v>1804.19</v>
      </c>
    </row>
    <row r="2312" spans="1:32" ht="15" hidden="1">
      <c r="A2312" s="87" t="s">
        <v>7095</v>
      </c>
      <c r="B2312" s="49" t="s">
        <v>84</v>
      </c>
      <c r="C2312" s="50" t="s">
        <v>3266</v>
      </c>
      <c r="D2312" s="50" t="s">
        <v>2249</v>
      </c>
      <c r="E2312" s="50" t="s">
        <v>2177</v>
      </c>
      <c r="F2312" s="50" t="s">
        <v>2119</v>
      </c>
      <c r="G2312" s="52" t="s">
        <v>2108</v>
      </c>
      <c r="H2312" s="53" t="s">
        <v>3416</v>
      </c>
      <c r="I2312" s="220">
        <v>16246</v>
      </c>
      <c r="J2312" s="218">
        <v>2994</v>
      </c>
      <c r="K2312" s="219">
        <v>70</v>
      </c>
      <c r="L2312" s="318">
        <v>1805.5</v>
      </c>
      <c r="M2312" s="33">
        <f t="shared" si="293"/>
        <v>4.3087528999999998E-3</v>
      </c>
      <c r="N2312" s="33">
        <f t="shared" si="294"/>
        <v>7.1450601000000004E-3</v>
      </c>
      <c r="O2312" s="54">
        <f t="shared" si="295"/>
        <v>1.987426E-4</v>
      </c>
      <c r="P2312" s="29">
        <f t="shared" si="296"/>
        <v>44717</v>
      </c>
      <c r="Q2312" s="174"/>
      <c r="R2312" s="174"/>
      <c r="S2312" s="174"/>
      <c r="T2312" s="174"/>
      <c r="U2312" s="86"/>
      <c r="W2312" s="203" t="s">
        <v>3416</v>
      </c>
      <c r="X2312" s="204">
        <v>2994</v>
      </c>
      <c r="Y2312" s="3">
        <f t="shared" si="297"/>
        <v>0</v>
      </c>
      <c r="Z2312" s="206" t="s">
        <v>3416</v>
      </c>
      <c r="AA2312" s="215">
        <v>70</v>
      </c>
      <c r="AE2312" s="311" t="s">
        <v>8592</v>
      </c>
      <c r="AF2312" s="318">
        <v>1805.5</v>
      </c>
    </row>
    <row r="2313" spans="1:32" ht="15" hidden="1">
      <c r="A2313" s="87" t="s">
        <v>7096</v>
      </c>
      <c r="B2313" s="49" t="s">
        <v>85</v>
      </c>
      <c r="C2313" s="50" t="s">
        <v>3266</v>
      </c>
      <c r="D2313" s="50" t="s">
        <v>2249</v>
      </c>
      <c r="E2313" s="50" t="s">
        <v>2179</v>
      </c>
      <c r="F2313" s="50">
        <v>3</v>
      </c>
      <c r="G2313" s="52" t="s">
        <v>2109</v>
      </c>
      <c r="H2313" s="53" t="s">
        <v>1941</v>
      </c>
      <c r="I2313" s="220">
        <v>14973</v>
      </c>
      <c r="J2313" s="218">
        <v>2136</v>
      </c>
      <c r="K2313" s="219">
        <v>27</v>
      </c>
      <c r="L2313" s="318">
        <v>2058.5700000000002</v>
      </c>
      <c r="M2313" s="33">
        <f t="shared" si="293"/>
        <v>1.8032458E-3</v>
      </c>
      <c r="N2313" s="33">
        <f t="shared" si="294"/>
        <v>1.8710720999999999E-3</v>
      </c>
      <c r="O2313" s="54">
        <f t="shared" si="295"/>
        <v>5.20445E-5</v>
      </c>
      <c r="P2313" s="29">
        <f t="shared" si="296"/>
        <v>11710</v>
      </c>
      <c r="Q2313" s="174"/>
      <c r="R2313" s="174"/>
      <c r="S2313" s="174"/>
      <c r="T2313" s="174"/>
      <c r="U2313" s="86"/>
      <c r="W2313" s="203" t="s">
        <v>1941</v>
      </c>
      <c r="X2313" s="204">
        <v>2136</v>
      </c>
      <c r="Y2313" s="3">
        <f t="shared" si="297"/>
        <v>0</v>
      </c>
      <c r="Z2313" s="206" t="s">
        <v>1941</v>
      </c>
      <c r="AA2313" s="215">
        <v>27</v>
      </c>
      <c r="AE2313" s="311" t="s">
        <v>9385</v>
      </c>
      <c r="AF2313" s="318">
        <v>2058.5700000000002</v>
      </c>
    </row>
    <row r="2314" spans="1:32" ht="15" hidden="1">
      <c r="A2314" s="87" t="s">
        <v>7097</v>
      </c>
      <c r="B2314" s="49" t="s">
        <v>86</v>
      </c>
      <c r="C2314" s="50" t="s">
        <v>3266</v>
      </c>
      <c r="D2314" s="50" t="s">
        <v>2249</v>
      </c>
      <c r="E2314" s="50" t="s">
        <v>2211</v>
      </c>
      <c r="F2314" s="50" t="s">
        <v>2119</v>
      </c>
      <c r="G2314" s="52" t="s">
        <v>2108</v>
      </c>
      <c r="H2314" s="53" t="s">
        <v>1942</v>
      </c>
      <c r="I2314" s="220">
        <v>16743</v>
      </c>
      <c r="J2314" s="218">
        <v>3132</v>
      </c>
      <c r="K2314" s="219">
        <v>76</v>
      </c>
      <c r="L2314" s="318">
        <v>5433.47</v>
      </c>
      <c r="M2314" s="33">
        <f t="shared" si="293"/>
        <v>4.5392104000000003E-3</v>
      </c>
      <c r="N2314" s="33">
        <f t="shared" si="294"/>
        <v>2.6165244E-3</v>
      </c>
      <c r="O2314" s="54">
        <f t="shared" si="295"/>
        <v>7.2779600000000004E-5</v>
      </c>
      <c r="P2314" s="29">
        <f t="shared" si="296"/>
        <v>16375</v>
      </c>
      <c r="Q2314" s="174"/>
      <c r="R2314" s="174"/>
      <c r="S2314" s="174"/>
      <c r="T2314" s="174"/>
      <c r="U2314" s="86"/>
      <c r="W2314" s="203" t="s">
        <v>1942</v>
      </c>
      <c r="X2314" s="204">
        <v>3132</v>
      </c>
      <c r="Y2314" s="3">
        <f t="shared" si="297"/>
        <v>0</v>
      </c>
      <c r="Z2314" s="206" t="s">
        <v>1942</v>
      </c>
      <c r="AA2314" s="215">
        <v>76</v>
      </c>
      <c r="AE2314" s="311" t="s">
        <v>9386</v>
      </c>
      <c r="AF2314" s="318">
        <v>5433.47</v>
      </c>
    </row>
    <row r="2315" spans="1:32" ht="15" hidden="1">
      <c r="A2315" s="87" t="s">
        <v>7098</v>
      </c>
      <c r="B2315" s="49" t="s">
        <v>87</v>
      </c>
      <c r="C2315" s="50" t="s">
        <v>3266</v>
      </c>
      <c r="D2315" s="50" t="s">
        <v>2249</v>
      </c>
      <c r="E2315" s="50" t="s">
        <v>2215</v>
      </c>
      <c r="F2315" s="50">
        <v>3</v>
      </c>
      <c r="G2315" s="52" t="s">
        <v>2109</v>
      </c>
      <c r="H2315" s="53" t="s">
        <v>1943</v>
      </c>
      <c r="I2315" s="220">
        <v>48782</v>
      </c>
      <c r="J2315" s="218">
        <v>7472</v>
      </c>
      <c r="K2315" s="219">
        <v>106</v>
      </c>
      <c r="L2315" s="318">
        <v>2419.17</v>
      </c>
      <c r="M2315" s="33">
        <f t="shared" si="293"/>
        <v>2.1729326E-3</v>
      </c>
      <c r="N2315" s="33">
        <f t="shared" si="294"/>
        <v>6.7114556999999997E-3</v>
      </c>
      <c r="O2315" s="54">
        <f t="shared" si="295"/>
        <v>1.8668170000000001E-4</v>
      </c>
      <c r="P2315" s="29">
        <f t="shared" si="296"/>
        <v>42003</v>
      </c>
      <c r="Q2315" s="174"/>
      <c r="R2315" s="174"/>
      <c r="S2315" s="174"/>
      <c r="T2315" s="174"/>
      <c r="U2315" s="86"/>
      <c r="W2315" s="203" t="s">
        <v>1943</v>
      </c>
      <c r="X2315" s="204">
        <v>7472</v>
      </c>
      <c r="Y2315" s="3">
        <f t="shared" si="297"/>
        <v>0</v>
      </c>
      <c r="Z2315" s="206" t="s">
        <v>1943</v>
      </c>
      <c r="AA2315" s="215">
        <v>106</v>
      </c>
      <c r="AE2315" s="311" t="s">
        <v>9387</v>
      </c>
      <c r="AF2315" s="318">
        <v>2419.17</v>
      </c>
    </row>
    <row r="2316" spans="1:32" ht="15" hidden="1">
      <c r="A2316" s="87" t="s">
        <v>7099</v>
      </c>
      <c r="B2316" s="49" t="s">
        <v>88</v>
      </c>
      <c r="C2316" s="50" t="s">
        <v>3266</v>
      </c>
      <c r="D2316" s="50" t="s">
        <v>2249</v>
      </c>
      <c r="E2316" s="50" t="s">
        <v>2222</v>
      </c>
      <c r="F2316" s="50" t="s">
        <v>2119</v>
      </c>
      <c r="G2316" s="52" t="s">
        <v>2108</v>
      </c>
      <c r="H2316" s="53" t="s">
        <v>1944</v>
      </c>
      <c r="I2316" s="220">
        <v>25456</v>
      </c>
      <c r="J2316" s="218">
        <v>4319</v>
      </c>
      <c r="K2316" s="219">
        <v>134</v>
      </c>
      <c r="L2316" s="318">
        <v>5020.3100000000004</v>
      </c>
      <c r="M2316" s="33">
        <f t="shared" si="293"/>
        <v>5.2639849000000001E-3</v>
      </c>
      <c r="N2316" s="33">
        <f t="shared" si="294"/>
        <v>4.5286348000000004E-3</v>
      </c>
      <c r="O2316" s="54">
        <f t="shared" si="295"/>
        <v>1.2596570000000001E-4</v>
      </c>
      <c r="P2316" s="29">
        <f t="shared" si="296"/>
        <v>28342</v>
      </c>
      <c r="Q2316" s="174"/>
      <c r="R2316" s="174"/>
      <c r="S2316" s="174"/>
      <c r="T2316" s="174"/>
      <c r="U2316" s="86"/>
      <c r="W2316" s="203" t="s">
        <v>1944</v>
      </c>
      <c r="X2316" s="204">
        <v>4319</v>
      </c>
      <c r="Y2316" s="3">
        <f t="shared" si="297"/>
        <v>0</v>
      </c>
      <c r="Z2316" s="206" t="s">
        <v>1944</v>
      </c>
      <c r="AA2316" s="215">
        <v>134</v>
      </c>
      <c r="AE2316" s="311" t="s">
        <v>9388</v>
      </c>
      <c r="AF2316" s="318">
        <v>5020.3100000000004</v>
      </c>
    </row>
    <row r="2317" spans="1:32" ht="15" hidden="1">
      <c r="A2317" s="87" t="s">
        <v>7100</v>
      </c>
      <c r="B2317" s="49" t="s">
        <v>89</v>
      </c>
      <c r="C2317" s="50" t="s">
        <v>3266</v>
      </c>
      <c r="D2317" s="50" t="s">
        <v>2258</v>
      </c>
      <c r="E2317" s="50" t="s">
        <v>2116</v>
      </c>
      <c r="F2317" s="50">
        <v>3</v>
      </c>
      <c r="G2317" s="52" t="s">
        <v>2109</v>
      </c>
      <c r="H2317" s="53" t="s">
        <v>1945</v>
      </c>
      <c r="I2317" s="220">
        <v>8864</v>
      </c>
      <c r="J2317" s="218">
        <v>1260</v>
      </c>
      <c r="K2317" s="219">
        <v>84</v>
      </c>
      <c r="L2317" s="318">
        <v>1095.2</v>
      </c>
      <c r="M2317" s="33">
        <f t="shared" si="293"/>
        <v>9.4765341999999992E-3</v>
      </c>
      <c r="N2317" s="33">
        <f t="shared" si="294"/>
        <v>1.09025137E-2</v>
      </c>
      <c r="O2317" s="54">
        <f t="shared" si="295"/>
        <v>3.0325760000000002E-4</v>
      </c>
      <c r="P2317" s="29">
        <f t="shared" si="296"/>
        <v>68232</v>
      </c>
      <c r="Q2317" s="174"/>
      <c r="R2317" s="174"/>
      <c r="S2317" s="174"/>
      <c r="T2317" s="174"/>
      <c r="U2317" s="86"/>
      <c r="W2317" s="203" t="s">
        <v>1945</v>
      </c>
      <c r="X2317" s="204">
        <v>1260</v>
      </c>
      <c r="Y2317" s="3">
        <f t="shared" si="297"/>
        <v>0</v>
      </c>
      <c r="Z2317" s="206" t="s">
        <v>1945</v>
      </c>
      <c r="AA2317" s="215">
        <v>84</v>
      </c>
      <c r="AE2317" s="311" t="s">
        <v>9389</v>
      </c>
      <c r="AF2317" s="318">
        <v>1095.2</v>
      </c>
    </row>
    <row r="2318" spans="1:32" ht="15" hidden="1">
      <c r="A2318" s="87" t="s">
        <v>7101</v>
      </c>
      <c r="B2318" s="49" t="s">
        <v>90</v>
      </c>
      <c r="C2318" s="50" t="s">
        <v>3266</v>
      </c>
      <c r="D2318" s="50" t="s">
        <v>2258</v>
      </c>
      <c r="E2318" s="50" t="s">
        <v>2115</v>
      </c>
      <c r="F2318" s="50">
        <v>3</v>
      </c>
      <c r="G2318" s="52" t="s">
        <v>2109</v>
      </c>
      <c r="H2318" s="53" t="s">
        <v>1946</v>
      </c>
      <c r="I2318" s="220">
        <v>7115</v>
      </c>
      <c r="J2318" s="218">
        <v>1129</v>
      </c>
      <c r="K2318" s="219">
        <v>28</v>
      </c>
      <c r="L2318" s="318">
        <v>1066.1600000000001</v>
      </c>
      <c r="M2318" s="33">
        <f t="shared" si="293"/>
        <v>3.9353477999999999E-3</v>
      </c>
      <c r="N2318" s="33">
        <f t="shared" si="294"/>
        <v>4.1672990999999998E-3</v>
      </c>
      <c r="O2318" s="54">
        <f t="shared" si="295"/>
        <v>1.15915E-4</v>
      </c>
      <c r="P2318" s="29">
        <f t="shared" si="296"/>
        <v>26080</v>
      </c>
      <c r="Q2318" s="174"/>
      <c r="R2318" s="174"/>
      <c r="S2318" s="174"/>
      <c r="T2318" s="174"/>
      <c r="U2318" s="86"/>
      <c r="W2318" s="203" t="s">
        <v>1946</v>
      </c>
      <c r="X2318" s="204">
        <v>1129</v>
      </c>
      <c r="Y2318" s="3">
        <f t="shared" si="297"/>
        <v>0</v>
      </c>
      <c r="Z2318" s="206" t="s">
        <v>1946</v>
      </c>
      <c r="AA2318" s="215">
        <v>28</v>
      </c>
      <c r="AE2318" s="311" t="s">
        <v>9390</v>
      </c>
      <c r="AF2318" s="318">
        <v>1066.1600000000001</v>
      </c>
    </row>
    <row r="2319" spans="1:32" ht="15" hidden="1">
      <c r="A2319" s="87" t="s">
        <v>7102</v>
      </c>
      <c r="B2319" s="49" t="s">
        <v>91</v>
      </c>
      <c r="C2319" s="50" t="s">
        <v>3266</v>
      </c>
      <c r="D2319" s="50" t="s">
        <v>2258</v>
      </c>
      <c r="E2319" s="50" t="s">
        <v>2120</v>
      </c>
      <c r="F2319" s="50">
        <v>3</v>
      </c>
      <c r="G2319" s="52" t="s">
        <v>2109</v>
      </c>
      <c r="H2319" s="53" t="s">
        <v>1947</v>
      </c>
      <c r="I2319" s="220">
        <v>9368</v>
      </c>
      <c r="J2319" s="218">
        <v>1473</v>
      </c>
      <c r="K2319" s="219">
        <v>49</v>
      </c>
      <c r="L2319" s="318">
        <v>1148.45</v>
      </c>
      <c r="M2319" s="33">
        <f t="shared" si="293"/>
        <v>5.2305720999999998E-3</v>
      </c>
      <c r="N2319" s="33">
        <f t="shared" si="294"/>
        <v>6.7087227999999997E-3</v>
      </c>
      <c r="O2319" s="54">
        <f t="shared" si="295"/>
        <v>1.866057E-4</v>
      </c>
      <c r="P2319" s="29">
        <f t="shared" si="296"/>
        <v>41986</v>
      </c>
      <c r="Q2319" s="174"/>
      <c r="R2319" s="174"/>
      <c r="S2319" s="174"/>
      <c r="T2319" s="174"/>
      <c r="U2319" s="86"/>
      <c r="W2319" s="203" t="s">
        <v>1947</v>
      </c>
      <c r="X2319" s="204">
        <v>1473</v>
      </c>
      <c r="Y2319" s="3">
        <f t="shared" si="297"/>
        <v>0</v>
      </c>
      <c r="Z2319" s="206" t="s">
        <v>1947</v>
      </c>
      <c r="AA2319" s="215">
        <v>49</v>
      </c>
      <c r="AE2319" s="311" t="s">
        <v>9391</v>
      </c>
      <c r="AF2319" s="318">
        <v>1148.45</v>
      </c>
    </row>
    <row r="2320" spans="1:32" ht="15" hidden="1">
      <c r="A2320" s="87" t="s">
        <v>7103</v>
      </c>
      <c r="B2320" s="49" t="s">
        <v>92</v>
      </c>
      <c r="C2320" s="50" t="s">
        <v>3266</v>
      </c>
      <c r="D2320" s="50" t="s">
        <v>2258</v>
      </c>
      <c r="E2320" s="50" t="s">
        <v>2122</v>
      </c>
      <c r="F2320" s="50" t="s">
        <v>2119</v>
      </c>
      <c r="G2320" s="52" t="s">
        <v>2108</v>
      </c>
      <c r="H2320" s="53" t="s">
        <v>1948</v>
      </c>
      <c r="I2320" s="220">
        <v>4775</v>
      </c>
      <c r="J2320" s="218">
        <v>795</v>
      </c>
      <c r="K2320" s="219">
        <v>11</v>
      </c>
      <c r="L2320" s="318">
        <v>1301.48</v>
      </c>
      <c r="M2320" s="33">
        <f t="shared" si="293"/>
        <v>2.3036648999999998E-3</v>
      </c>
      <c r="N2320" s="33">
        <f t="shared" si="294"/>
        <v>1.4071775999999999E-3</v>
      </c>
      <c r="O2320" s="54">
        <f t="shared" si="295"/>
        <v>3.9141099999999997E-5</v>
      </c>
      <c r="P2320" s="29">
        <f t="shared" si="296"/>
        <v>8806</v>
      </c>
      <c r="Q2320" s="174"/>
      <c r="R2320" s="174"/>
      <c r="S2320" s="174"/>
      <c r="T2320" s="174"/>
      <c r="U2320" s="86"/>
      <c r="W2320" s="203" t="s">
        <v>1948</v>
      </c>
      <c r="X2320" s="204">
        <v>795</v>
      </c>
      <c r="Y2320" s="3">
        <f t="shared" si="297"/>
        <v>0</v>
      </c>
      <c r="Z2320" s="206" t="s">
        <v>1948</v>
      </c>
      <c r="AA2320" s="215">
        <v>11</v>
      </c>
      <c r="AE2320" s="311" t="s">
        <v>9392</v>
      </c>
      <c r="AF2320" s="318">
        <v>1301.48</v>
      </c>
    </row>
    <row r="2321" spans="1:32" ht="15" hidden="1">
      <c r="A2321" s="87" t="s">
        <v>7104</v>
      </c>
      <c r="B2321" s="49" t="s">
        <v>93</v>
      </c>
      <c r="C2321" s="50" t="s">
        <v>3266</v>
      </c>
      <c r="D2321" s="50" t="s">
        <v>2258</v>
      </c>
      <c r="E2321" s="50" t="s">
        <v>2124</v>
      </c>
      <c r="F2321" s="50">
        <v>3</v>
      </c>
      <c r="G2321" s="52" t="s">
        <v>2109</v>
      </c>
      <c r="H2321" s="53" t="s">
        <v>1949</v>
      </c>
      <c r="I2321" s="220">
        <v>30234</v>
      </c>
      <c r="J2321" s="218">
        <v>4231</v>
      </c>
      <c r="K2321" s="219">
        <v>131</v>
      </c>
      <c r="L2321" s="318">
        <v>1442.05</v>
      </c>
      <c r="M2321" s="33">
        <f t="shared" si="293"/>
        <v>4.3328702E-3</v>
      </c>
      <c r="N2321" s="33">
        <f t="shared" si="294"/>
        <v>1.27127171E-2</v>
      </c>
      <c r="O2321" s="54">
        <f t="shared" si="295"/>
        <v>3.5360909999999999E-4</v>
      </c>
      <c r="P2321" s="29">
        <f t="shared" si="296"/>
        <v>79562</v>
      </c>
      <c r="Q2321" s="174"/>
      <c r="R2321" s="174"/>
      <c r="S2321" s="174"/>
      <c r="T2321" s="174"/>
      <c r="U2321" s="86"/>
      <c r="W2321" s="203" t="s">
        <v>1949</v>
      </c>
      <c r="X2321" s="204">
        <v>4231</v>
      </c>
      <c r="Y2321" s="3">
        <f t="shared" si="297"/>
        <v>0</v>
      </c>
      <c r="Z2321" s="206" t="s">
        <v>1949</v>
      </c>
      <c r="AA2321" s="215">
        <v>131</v>
      </c>
      <c r="AE2321" s="311" t="s">
        <v>9393</v>
      </c>
      <c r="AF2321" s="318">
        <v>1442.05</v>
      </c>
    </row>
    <row r="2322" spans="1:32" ht="15" hidden="1">
      <c r="A2322" s="87" t="s">
        <v>7105</v>
      </c>
      <c r="B2322" s="49" t="s">
        <v>94</v>
      </c>
      <c r="C2322" s="50" t="s">
        <v>3266</v>
      </c>
      <c r="D2322" s="50" t="s">
        <v>2262</v>
      </c>
      <c r="E2322" s="50" t="s">
        <v>2116</v>
      </c>
      <c r="F2322" s="50" t="s">
        <v>2117</v>
      </c>
      <c r="G2322" s="52" t="s">
        <v>2107</v>
      </c>
      <c r="H2322" s="58" t="s">
        <v>1950</v>
      </c>
      <c r="I2322" s="220">
        <v>13862</v>
      </c>
      <c r="J2322" s="218">
        <v>1670</v>
      </c>
      <c r="K2322" s="219">
        <v>180</v>
      </c>
      <c r="L2322" s="318">
        <v>1596.68</v>
      </c>
      <c r="M2322" s="33">
        <f t="shared" si="293"/>
        <v>1.2985139200000001E-2</v>
      </c>
      <c r="N2322" s="33">
        <f t="shared" si="294"/>
        <v>1.35814204E-2</v>
      </c>
      <c r="O2322" s="54">
        <f t="shared" si="295"/>
        <v>3.7777239999999999E-4</v>
      </c>
      <c r="P2322" s="29">
        <f t="shared" si="296"/>
        <v>84998</v>
      </c>
      <c r="Q2322" s="174"/>
      <c r="R2322" s="174"/>
      <c r="S2322" s="174"/>
      <c r="T2322" s="174"/>
      <c r="U2322" s="86"/>
      <c r="W2322" s="203" t="s">
        <v>1950</v>
      </c>
      <c r="X2322" s="204">
        <v>1670</v>
      </c>
      <c r="Y2322" s="3">
        <f t="shared" si="297"/>
        <v>0</v>
      </c>
      <c r="Z2322" s="206" t="s">
        <v>1950</v>
      </c>
      <c r="AA2322" s="215">
        <v>180</v>
      </c>
      <c r="AE2322" s="311" t="s">
        <v>9394</v>
      </c>
      <c r="AF2322" s="318">
        <v>1596.68</v>
      </c>
    </row>
    <row r="2323" spans="1:32" ht="15" hidden="1">
      <c r="A2323" s="87" t="s">
        <v>7106</v>
      </c>
      <c r="B2323" s="49" t="s">
        <v>95</v>
      </c>
      <c r="C2323" s="50" t="s">
        <v>3266</v>
      </c>
      <c r="D2323" s="50" t="s">
        <v>2262</v>
      </c>
      <c r="E2323" s="50" t="s">
        <v>2115</v>
      </c>
      <c r="F2323" s="50" t="s">
        <v>2119</v>
      </c>
      <c r="G2323" s="52" t="s">
        <v>2108</v>
      </c>
      <c r="H2323" s="58" t="s">
        <v>1951</v>
      </c>
      <c r="I2323" s="220">
        <v>5786</v>
      </c>
      <c r="J2323" s="218">
        <v>773</v>
      </c>
      <c r="K2323" s="219">
        <v>81</v>
      </c>
      <c r="L2323" s="318">
        <v>990.31</v>
      </c>
      <c r="M2323" s="33">
        <f t="shared" si="293"/>
        <v>1.39993086E-2</v>
      </c>
      <c r="N2323" s="33">
        <f t="shared" si="294"/>
        <v>1.09273515E-2</v>
      </c>
      <c r="O2323" s="54">
        <f t="shared" si="295"/>
        <v>3.0394850000000002E-4</v>
      </c>
      <c r="P2323" s="29">
        <f t="shared" si="296"/>
        <v>68388</v>
      </c>
      <c r="Q2323" s="174"/>
      <c r="R2323" s="174"/>
      <c r="S2323" s="174"/>
      <c r="T2323" s="174"/>
      <c r="U2323" s="86"/>
      <c r="W2323" s="203" t="s">
        <v>1951</v>
      </c>
      <c r="X2323" s="204">
        <v>773</v>
      </c>
      <c r="Y2323" s="3">
        <f t="shared" si="297"/>
        <v>0</v>
      </c>
      <c r="Z2323" s="206" t="s">
        <v>1951</v>
      </c>
      <c r="AA2323" s="215">
        <v>81</v>
      </c>
      <c r="AE2323" s="311" t="s">
        <v>9395</v>
      </c>
      <c r="AF2323" s="318">
        <v>990.31</v>
      </c>
    </row>
    <row r="2324" spans="1:32" ht="15" hidden="1">
      <c r="A2324" s="87" t="s">
        <v>7107</v>
      </c>
      <c r="B2324" s="49" t="s">
        <v>96</v>
      </c>
      <c r="C2324" s="50" t="s">
        <v>3266</v>
      </c>
      <c r="D2324" s="50" t="s">
        <v>2262</v>
      </c>
      <c r="E2324" s="50" t="s">
        <v>2120</v>
      </c>
      <c r="F2324" s="50" t="s">
        <v>2119</v>
      </c>
      <c r="G2324" s="52" t="s">
        <v>2108</v>
      </c>
      <c r="H2324" s="58" t="s">
        <v>1952</v>
      </c>
      <c r="I2324" s="220">
        <v>3854</v>
      </c>
      <c r="J2324" s="218">
        <v>564</v>
      </c>
      <c r="K2324" s="219">
        <v>14</v>
      </c>
      <c r="L2324" s="318">
        <v>1038.73</v>
      </c>
      <c r="M2324" s="33">
        <f t="shared" si="293"/>
        <v>3.6325895E-3</v>
      </c>
      <c r="N2324" s="33">
        <f t="shared" si="294"/>
        <v>1.9723898E-3</v>
      </c>
      <c r="O2324" s="54">
        <f t="shared" si="295"/>
        <v>5.4862699999999999E-5</v>
      </c>
      <c r="P2324" s="29">
        <f t="shared" si="296"/>
        <v>12344</v>
      </c>
      <c r="Q2324" s="174"/>
      <c r="R2324" s="174"/>
      <c r="S2324" s="174"/>
      <c r="T2324" s="174"/>
      <c r="U2324" s="86"/>
      <c r="W2324" s="203" t="s">
        <v>1952</v>
      </c>
      <c r="X2324" s="204">
        <v>564</v>
      </c>
      <c r="Y2324" s="3">
        <f t="shared" si="297"/>
        <v>0</v>
      </c>
      <c r="Z2324" s="206" t="s">
        <v>1952</v>
      </c>
      <c r="AA2324" s="215">
        <v>14</v>
      </c>
      <c r="AE2324" s="311" t="s">
        <v>9396</v>
      </c>
      <c r="AF2324" s="318">
        <v>1038.73</v>
      </c>
    </row>
    <row r="2325" spans="1:32" ht="15" hidden="1">
      <c r="A2325" s="87" t="s">
        <v>7108</v>
      </c>
      <c r="B2325" s="49" t="s">
        <v>97</v>
      </c>
      <c r="C2325" s="50" t="s">
        <v>3266</v>
      </c>
      <c r="D2325" s="50" t="s">
        <v>2262</v>
      </c>
      <c r="E2325" s="50" t="s">
        <v>2122</v>
      </c>
      <c r="F2325" s="50" t="s">
        <v>2119</v>
      </c>
      <c r="G2325" s="52" t="s">
        <v>2108</v>
      </c>
      <c r="H2325" s="58" t="s">
        <v>1953</v>
      </c>
      <c r="I2325" s="220">
        <v>5163</v>
      </c>
      <c r="J2325" s="218">
        <v>735</v>
      </c>
      <c r="K2325" s="219">
        <v>12</v>
      </c>
      <c r="L2325" s="318">
        <v>926</v>
      </c>
      <c r="M2325" s="33">
        <f t="shared" si="293"/>
        <v>2.32423E-3</v>
      </c>
      <c r="N2325" s="33">
        <f t="shared" si="294"/>
        <v>1.8448261E-3</v>
      </c>
      <c r="O2325" s="54">
        <f t="shared" si="295"/>
        <v>5.1314499999999998E-5</v>
      </c>
      <c r="P2325" s="29">
        <f t="shared" si="296"/>
        <v>11545</v>
      </c>
      <c r="Q2325" s="174"/>
      <c r="R2325" s="174"/>
      <c r="S2325" s="174"/>
      <c r="T2325" s="174"/>
      <c r="U2325" s="86"/>
      <c r="W2325" s="203" t="s">
        <v>1953</v>
      </c>
      <c r="X2325" s="204">
        <v>735</v>
      </c>
      <c r="Y2325" s="3">
        <f t="shared" si="297"/>
        <v>0</v>
      </c>
      <c r="Z2325" s="206" t="s">
        <v>1953</v>
      </c>
      <c r="AA2325" s="215">
        <v>12</v>
      </c>
      <c r="AE2325" s="311" t="s">
        <v>9397</v>
      </c>
      <c r="AF2325" s="318">
        <v>926</v>
      </c>
    </row>
    <row r="2326" spans="1:32" ht="15" hidden="1">
      <c r="A2326" s="87" t="s">
        <v>7109</v>
      </c>
      <c r="B2326" s="49" t="s">
        <v>98</v>
      </c>
      <c r="C2326" s="50" t="s">
        <v>3266</v>
      </c>
      <c r="D2326" s="50" t="s">
        <v>2262</v>
      </c>
      <c r="E2326" s="50" t="s">
        <v>2124</v>
      </c>
      <c r="F2326" s="50" t="s">
        <v>2119</v>
      </c>
      <c r="G2326" s="52" t="s">
        <v>2108</v>
      </c>
      <c r="H2326" s="58" t="s">
        <v>1954</v>
      </c>
      <c r="I2326" s="220">
        <v>2304</v>
      </c>
      <c r="J2326" s="218">
        <v>272</v>
      </c>
      <c r="K2326" s="219">
        <v>4</v>
      </c>
      <c r="L2326" s="318">
        <v>2799.04</v>
      </c>
      <c r="M2326" s="33">
        <f t="shared" si="293"/>
        <v>1.7361111000000001E-3</v>
      </c>
      <c r="N2326" s="33">
        <f t="shared" si="294"/>
        <v>1.6870860000000001E-4</v>
      </c>
      <c r="O2326" s="54">
        <f t="shared" si="295"/>
        <v>4.6925999999999998E-6</v>
      </c>
      <c r="P2326" s="29">
        <f t="shared" si="296"/>
        <v>1055</v>
      </c>
      <c r="Q2326" s="174"/>
      <c r="R2326" s="174"/>
      <c r="S2326" s="174"/>
      <c r="T2326" s="174"/>
      <c r="U2326" s="86"/>
      <c r="W2326" s="203" t="s">
        <v>1954</v>
      </c>
      <c r="X2326" s="204">
        <v>272</v>
      </c>
      <c r="Y2326" s="3">
        <f t="shared" si="297"/>
        <v>0</v>
      </c>
      <c r="Z2326" s="206" t="s">
        <v>1954</v>
      </c>
      <c r="AA2326" s="215">
        <v>4</v>
      </c>
      <c r="AE2326" s="311" t="s">
        <v>9398</v>
      </c>
      <c r="AF2326" s="318">
        <v>2799.04</v>
      </c>
    </row>
    <row r="2327" spans="1:32" ht="15" hidden="1">
      <c r="A2327" s="87" t="s">
        <v>7110</v>
      </c>
      <c r="B2327" s="49" t="s">
        <v>99</v>
      </c>
      <c r="C2327" s="50" t="s">
        <v>3266</v>
      </c>
      <c r="D2327" s="50" t="s">
        <v>2262</v>
      </c>
      <c r="E2327" s="50" t="s">
        <v>2126</v>
      </c>
      <c r="F2327" s="50" t="s">
        <v>2119</v>
      </c>
      <c r="G2327" s="52" t="s">
        <v>2108</v>
      </c>
      <c r="H2327" s="58" t="s">
        <v>1950</v>
      </c>
      <c r="I2327" s="220">
        <v>9206</v>
      </c>
      <c r="J2327" s="218">
        <v>1350</v>
      </c>
      <c r="K2327" s="219">
        <v>56</v>
      </c>
      <c r="L2327" s="318">
        <v>1130.9100000000001</v>
      </c>
      <c r="M2327" s="33">
        <f t="shared" si="293"/>
        <v>6.0829893000000001E-3</v>
      </c>
      <c r="N2327" s="33">
        <f t="shared" si="294"/>
        <v>7.2614402999999998E-3</v>
      </c>
      <c r="O2327" s="54">
        <f t="shared" si="295"/>
        <v>2.0197969999999999E-4</v>
      </c>
      <c r="P2327" s="29">
        <f t="shared" si="296"/>
        <v>45445</v>
      </c>
      <c r="Q2327" s="174"/>
      <c r="R2327" s="174"/>
      <c r="S2327" s="174"/>
      <c r="T2327" s="174"/>
      <c r="U2327" s="86"/>
      <c r="W2327" s="203" t="s">
        <v>1950</v>
      </c>
      <c r="X2327" s="204">
        <v>1350</v>
      </c>
      <c r="Y2327" s="3">
        <f t="shared" si="297"/>
        <v>0</v>
      </c>
      <c r="Z2327" s="206" t="s">
        <v>1950</v>
      </c>
      <c r="AA2327" s="215">
        <v>56</v>
      </c>
      <c r="AE2327" s="311" t="s">
        <v>9394</v>
      </c>
      <c r="AF2327" s="318">
        <v>1130.9100000000001</v>
      </c>
    </row>
    <row r="2328" spans="1:32" ht="15" hidden="1">
      <c r="A2328" s="87" t="s">
        <v>7111</v>
      </c>
      <c r="B2328" s="49" t="s">
        <v>100</v>
      </c>
      <c r="C2328" s="50" t="s">
        <v>3266</v>
      </c>
      <c r="D2328" s="50" t="s">
        <v>2262</v>
      </c>
      <c r="E2328" s="50" t="s">
        <v>2133</v>
      </c>
      <c r="F2328" s="50" t="s">
        <v>2119</v>
      </c>
      <c r="G2328" s="52" t="s">
        <v>2108</v>
      </c>
      <c r="H2328" s="53" t="s">
        <v>1955</v>
      </c>
      <c r="I2328" s="220">
        <v>10380</v>
      </c>
      <c r="J2328" s="218">
        <v>1524</v>
      </c>
      <c r="K2328" s="219">
        <v>78</v>
      </c>
      <c r="L2328" s="318">
        <v>1496.57</v>
      </c>
      <c r="M2328" s="33">
        <f t="shared" si="293"/>
        <v>7.5144508E-3</v>
      </c>
      <c r="N2328" s="33">
        <f t="shared" si="294"/>
        <v>7.6521799000000001E-3</v>
      </c>
      <c r="O2328" s="54">
        <f t="shared" si="295"/>
        <v>2.1284830000000001E-4</v>
      </c>
      <c r="P2328" s="29">
        <f t="shared" si="296"/>
        <v>47890</v>
      </c>
      <c r="Q2328" s="174"/>
      <c r="R2328" s="174"/>
      <c r="S2328" s="174"/>
      <c r="T2328" s="174"/>
      <c r="U2328" s="86"/>
      <c r="W2328" s="203" t="s">
        <v>1955</v>
      </c>
      <c r="X2328" s="204">
        <v>1524</v>
      </c>
      <c r="Y2328" s="3">
        <f t="shared" si="297"/>
        <v>0</v>
      </c>
      <c r="Z2328" s="206" t="s">
        <v>1955</v>
      </c>
      <c r="AA2328" s="215">
        <v>78</v>
      </c>
      <c r="AE2328" s="311" t="s">
        <v>9399</v>
      </c>
      <c r="AF2328" s="318">
        <v>1496.57</v>
      </c>
    </row>
    <row r="2329" spans="1:32" ht="15" hidden="1">
      <c r="A2329" s="87" t="s">
        <v>7112</v>
      </c>
      <c r="B2329" s="49" t="s">
        <v>101</v>
      </c>
      <c r="C2329" s="50" t="s">
        <v>3266</v>
      </c>
      <c r="D2329" s="50" t="s">
        <v>2262</v>
      </c>
      <c r="E2329" s="50" t="s">
        <v>2157</v>
      </c>
      <c r="F2329" s="50">
        <v>3</v>
      </c>
      <c r="G2329" s="52" t="s">
        <v>2109</v>
      </c>
      <c r="H2329" s="53" t="s">
        <v>1956</v>
      </c>
      <c r="I2329" s="220">
        <v>9062</v>
      </c>
      <c r="J2329" s="218">
        <v>1282</v>
      </c>
      <c r="K2329" s="219">
        <v>70</v>
      </c>
      <c r="L2329" s="318">
        <v>844.54</v>
      </c>
      <c r="M2329" s="33">
        <f t="shared" si="293"/>
        <v>7.7245641000000002E-3</v>
      </c>
      <c r="N2329" s="33">
        <f t="shared" si="294"/>
        <v>1.1725781100000001E-2</v>
      </c>
      <c r="O2329" s="54">
        <f t="shared" si="295"/>
        <v>3.2615710000000002E-4</v>
      </c>
      <c r="P2329" s="29">
        <f t="shared" si="296"/>
        <v>73385</v>
      </c>
      <c r="Q2329" s="174"/>
      <c r="R2329" s="174"/>
      <c r="S2329" s="174"/>
      <c r="T2329" s="174"/>
      <c r="U2329" s="86"/>
      <c r="W2329" s="203" t="s">
        <v>1956</v>
      </c>
      <c r="X2329" s="204">
        <v>1282</v>
      </c>
      <c r="Y2329" s="3">
        <f t="shared" si="297"/>
        <v>0</v>
      </c>
      <c r="Z2329" s="206" t="s">
        <v>1956</v>
      </c>
      <c r="AA2329" s="215">
        <v>70</v>
      </c>
      <c r="AE2329" s="311" t="s">
        <v>9400</v>
      </c>
      <c r="AF2329" s="318">
        <v>844.54</v>
      </c>
    </row>
    <row r="2330" spans="1:32" ht="15" hidden="1">
      <c r="A2330" s="87" t="s">
        <v>7113</v>
      </c>
      <c r="B2330" s="49" t="s">
        <v>102</v>
      </c>
      <c r="C2330" s="50" t="s">
        <v>3266</v>
      </c>
      <c r="D2330" s="50" t="s">
        <v>2271</v>
      </c>
      <c r="E2330" s="50" t="s">
        <v>2116</v>
      </c>
      <c r="F2330" s="50" t="s">
        <v>2117</v>
      </c>
      <c r="G2330" s="52" t="s">
        <v>2107</v>
      </c>
      <c r="H2330" s="53" t="s">
        <v>1957</v>
      </c>
      <c r="I2330" s="220">
        <v>2356</v>
      </c>
      <c r="J2330" s="218">
        <v>316</v>
      </c>
      <c r="K2330" s="219">
        <v>8</v>
      </c>
      <c r="L2330" s="318">
        <v>1119.42</v>
      </c>
      <c r="M2330" s="33">
        <f t="shared" si="293"/>
        <v>3.3955856999999998E-3</v>
      </c>
      <c r="N2330" s="33">
        <f t="shared" si="294"/>
        <v>9.5853659999999995E-4</v>
      </c>
      <c r="O2330" s="54">
        <f t="shared" si="295"/>
        <v>2.6662E-5</v>
      </c>
      <c r="P2330" s="29">
        <f t="shared" si="296"/>
        <v>5998</v>
      </c>
      <c r="Q2330" s="174"/>
      <c r="R2330" s="174"/>
      <c r="S2330" s="174"/>
      <c r="T2330" s="174"/>
      <c r="U2330" s="86"/>
      <c r="W2330" s="203" t="s">
        <v>1957</v>
      </c>
      <c r="X2330" s="204">
        <v>316</v>
      </c>
      <c r="Y2330" s="3">
        <f t="shared" si="297"/>
        <v>0</v>
      </c>
      <c r="Z2330" s="206" t="s">
        <v>1957</v>
      </c>
      <c r="AA2330" s="215">
        <v>8</v>
      </c>
      <c r="AE2330" s="311" t="s">
        <v>9401</v>
      </c>
      <c r="AF2330" s="318">
        <v>1119.42</v>
      </c>
    </row>
    <row r="2331" spans="1:32" ht="15" hidden="1">
      <c r="A2331" s="87" t="s">
        <v>7114</v>
      </c>
      <c r="B2331" s="49" t="s">
        <v>103</v>
      </c>
      <c r="C2331" s="50" t="s">
        <v>3266</v>
      </c>
      <c r="D2331" s="50" t="s">
        <v>2271</v>
      </c>
      <c r="E2331" s="50" t="s">
        <v>2115</v>
      </c>
      <c r="F2331" s="50" t="s">
        <v>2119</v>
      </c>
      <c r="G2331" s="52" t="s">
        <v>2108</v>
      </c>
      <c r="H2331" s="53" t="s">
        <v>1958</v>
      </c>
      <c r="I2331" s="220">
        <v>8788</v>
      </c>
      <c r="J2331" s="218">
        <v>1348</v>
      </c>
      <c r="K2331" s="219">
        <v>26</v>
      </c>
      <c r="L2331" s="318">
        <v>1541.94</v>
      </c>
      <c r="M2331" s="33">
        <f t="shared" si="293"/>
        <v>2.9585798000000001E-3</v>
      </c>
      <c r="N2331" s="33">
        <f t="shared" si="294"/>
        <v>2.5864595999999999E-3</v>
      </c>
      <c r="O2331" s="54">
        <f t="shared" si="295"/>
        <v>7.1943300000000006E-5</v>
      </c>
      <c r="P2331" s="29">
        <f t="shared" si="296"/>
        <v>16187</v>
      </c>
      <c r="Q2331" s="174"/>
      <c r="R2331" s="174"/>
      <c r="S2331" s="174"/>
      <c r="T2331" s="174"/>
      <c r="U2331" s="86"/>
      <c r="W2331" s="203" t="s">
        <v>1958</v>
      </c>
      <c r="X2331" s="204">
        <v>1348</v>
      </c>
      <c r="Y2331" s="3">
        <f t="shared" si="297"/>
        <v>0</v>
      </c>
      <c r="Z2331" s="206" t="s">
        <v>1958</v>
      </c>
      <c r="AA2331" s="215">
        <v>26</v>
      </c>
      <c r="AE2331" s="311" t="s">
        <v>9402</v>
      </c>
      <c r="AF2331" s="318">
        <v>1541.94</v>
      </c>
    </row>
    <row r="2332" spans="1:32" ht="15" hidden="1">
      <c r="A2332" s="87" t="s">
        <v>7115</v>
      </c>
      <c r="B2332" s="49" t="s">
        <v>104</v>
      </c>
      <c r="C2332" s="50" t="s">
        <v>3266</v>
      </c>
      <c r="D2332" s="50" t="s">
        <v>2271</v>
      </c>
      <c r="E2332" s="50" t="s">
        <v>2120</v>
      </c>
      <c r="F2332" s="50" t="s">
        <v>2119</v>
      </c>
      <c r="G2332" s="52" t="s">
        <v>2108</v>
      </c>
      <c r="H2332" s="53" t="s">
        <v>1959</v>
      </c>
      <c r="I2332" s="220">
        <v>8312</v>
      </c>
      <c r="J2332" s="218">
        <v>1303</v>
      </c>
      <c r="K2332" s="219">
        <v>12</v>
      </c>
      <c r="L2332" s="318">
        <v>1545.44</v>
      </c>
      <c r="M2332" s="33">
        <f t="shared" si="293"/>
        <v>1.4436958000000001E-3</v>
      </c>
      <c r="N2332" s="33">
        <f t="shared" si="294"/>
        <v>1.2172168E-3</v>
      </c>
      <c r="O2332" s="54">
        <f t="shared" si="295"/>
        <v>3.3857299999999999E-5</v>
      </c>
      <c r="P2332" s="29">
        <f t="shared" si="296"/>
        <v>7617</v>
      </c>
      <c r="Q2332" s="174"/>
      <c r="R2332" s="174"/>
      <c r="S2332" s="174"/>
      <c r="T2332" s="174"/>
      <c r="U2332" s="86"/>
      <c r="W2332" s="203" t="s">
        <v>1959</v>
      </c>
      <c r="X2332" s="204">
        <v>1303</v>
      </c>
      <c r="Y2332" s="3">
        <f t="shared" si="297"/>
        <v>0</v>
      </c>
      <c r="Z2332" s="206" t="s">
        <v>1959</v>
      </c>
      <c r="AA2332" s="215">
        <v>12</v>
      </c>
      <c r="AE2332" s="311" t="s">
        <v>9403</v>
      </c>
      <c r="AF2332" s="318">
        <v>1545.44</v>
      </c>
    </row>
    <row r="2333" spans="1:32" ht="15" hidden="1">
      <c r="A2333" s="87" t="s">
        <v>7116</v>
      </c>
      <c r="B2333" s="49" t="s">
        <v>105</v>
      </c>
      <c r="C2333" s="50" t="s">
        <v>3266</v>
      </c>
      <c r="D2333" s="50" t="s">
        <v>2271</v>
      </c>
      <c r="E2333" s="50" t="s">
        <v>2122</v>
      </c>
      <c r="F2333" s="50" t="s">
        <v>2119</v>
      </c>
      <c r="G2333" s="52" t="s">
        <v>2108</v>
      </c>
      <c r="H2333" s="53" t="s">
        <v>1957</v>
      </c>
      <c r="I2333" s="220">
        <v>4524</v>
      </c>
      <c r="J2333" s="218">
        <v>643</v>
      </c>
      <c r="K2333" s="219">
        <v>6</v>
      </c>
      <c r="L2333" s="318">
        <v>1125.51</v>
      </c>
      <c r="M2333" s="33">
        <f t="shared" si="293"/>
        <v>1.3262599000000001E-3</v>
      </c>
      <c r="N2333" s="33">
        <f t="shared" si="294"/>
        <v>7.5768769999999997E-4</v>
      </c>
      <c r="O2333" s="54">
        <f t="shared" si="295"/>
        <v>2.1075300000000001E-5</v>
      </c>
      <c r="P2333" s="29">
        <f t="shared" si="296"/>
        <v>4741</v>
      </c>
      <c r="Q2333" s="174"/>
      <c r="R2333" s="174"/>
      <c r="S2333" s="174"/>
      <c r="T2333" s="174"/>
      <c r="U2333" s="86"/>
      <c r="W2333" s="203" t="s">
        <v>1957</v>
      </c>
      <c r="X2333" s="204">
        <v>643</v>
      </c>
      <c r="Y2333" s="3">
        <f t="shared" si="297"/>
        <v>0</v>
      </c>
      <c r="Z2333" s="206" t="s">
        <v>1957</v>
      </c>
      <c r="AA2333" s="215">
        <v>6</v>
      </c>
      <c r="AE2333" s="311" t="s">
        <v>9401</v>
      </c>
      <c r="AF2333" s="318">
        <v>1125.51</v>
      </c>
    </row>
    <row r="2334" spans="1:32" ht="15" hidden="1">
      <c r="A2334" s="87" t="s">
        <v>7117</v>
      </c>
      <c r="B2334" s="49" t="s">
        <v>106</v>
      </c>
      <c r="C2334" s="50" t="s">
        <v>3266</v>
      </c>
      <c r="D2334" s="50" t="s">
        <v>2271</v>
      </c>
      <c r="E2334" s="50" t="s">
        <v>2124</v>
      </c>
      <c r="F2334" s="50">
        <v>3</v>
      </c>
      <c r="G2334" s="52" t="s">
        <v>2109</v>
      </c>
      <c r="H2334" s="53" t="s">
        <v>1960</v>
      </c>
      <c r="I2334" s="220">
        <v>5006</v>
      </c>
      <c r="J2334" s="218">
        <v>728</v>
      </c>
      <c r="K2334" s="219">
        <v>34</v>
      </c>
      <c r="L2334" s="318">
        <v>1094.9100000000001</v>
      </c>
      <c r="M2334" s="33">
        <f t="shared" si="293"/>
        <v>6.7918496999999998E-3</v>
      </c>
      <c r="N2334" s="33">
        <f t="shared" si="294"/>
        <v>4.5158656999999998E-3</v>
      </c>
      <c r="O2334" s="54">
        <f t="shared" si="295"/>
        <v>1.2561049999999999E-4</v>
      </c>
      <c r="P2334" s="29">
        <f t="shared" si="296"/>
        <v>28262</v>
      </c>
      <c r="Q2334" s="174"/>
      <c r="R2334" s="174"/>
      <c r="S2334" s="174"/>
      <c r="T2334" s="174"/>
      <c r="U2334" s="86"/>
      <c r="W2334" s="203" t="s">
        <v>1960</v>
      </c>
      <c r="X2334" s="204">
        <v>728</v>
      </c>
      <c r="Y2334" s="3">
        <f t="shared" si="297"/>
        <v>0</v>
      </c>
      <c r="Z2334" s="206" t="s">
        <v>1960</v>
      </c>
      <c r="AA2334" s="215">
        <v>34</v>
      </c>
      <c r="AE2334" s="311" t="s">
        <v>9404</v>
      </c>
      <c r="AF2334" s="318">
        <v>1094.9100000000001</v>
      </c>
    </row>
    <row r="2335" spans="1:32" ht="15" hidden="1">
      <c r="A2335" s="87" t="s">
        <v>7118</v>
      </c>
      <c r="B2335" s="49" t="s">
        <v>107</v>
      </c>
      <c r="C2335" s="50" t="s">
        <v>3266</v>
      </c>
      <c r="D2335" s="50" t="s">
        <v>2271</v>
      </c>
      <c r="E2335" s="50" t="s">
        <v>2126</v>
      </c>
      <c r="F2335" s="50">
        <v>3</v>
      </c>
      <c r="G2335" s="52" t="s">
        <v>2109</v>
      </c>
      <c r="H2335" s="53" t="s">
        <v>3074</v>
      </c>
      <c r="I2335" s="220">
        <v>12558</v>
      </c>
      <c r="J2335" s="218">
        <v>1917</v>
      </c>
      <c r="K2335" s="219">
        <v>38</v>
      </c>
      <c r="L2335" s="318">
        <v>2063.4699999999998</v>
      </c>
      <c r="M2335" s="33">
        <f t="shared" si="293"/>
        <v>3.0259595000000001E-3</v>
      </c>
      <c r="N2335" s="33">
        <f t="shared" si="294"/>
        <v>2.8111696999999999E-3</v>
      </c>
      <c r="O2335" s="54">
        <f t="shared" si="295"/>
        <v>7.8193699999999996E-5</v>
      </c>
      <c r="P2335" s="29">
        <f t="shared" si="296"/>
        <v>17593</v>
      </c>
      <c r="Q2335" s="174"/>
      <c r="R2335" s="174"/>
      <c r="S2335" s="174"/>
      <c r="T2335" s="174"/>
      <c r="U2335" s="86"/>
      <c r="W2335" s="203" t="s">
        <v>3074</v>
      </c>
      <c r="X2335" s="204">
        <v>1917</v>
      </c>
      <c r="Y2335" s="3">
        <f t="shared" si="297"/>
        <v>0</v>
      </c>
      <c r="Z2335" s="206" t="s">
        <v>3074</v>
      </c>
      <c r="AA2335" s="215">
        <v>38</v>
      </c>
      <c r="AE2335" s="311" t="s">
        <v>8267</v>
      </c>
      <c r="AF2335" s="318">
        <v>2063.4699999999998</v>
      </c>
    </row>
    <row r="2336" spans="1:32" ht="15" hidden="1">
      <c r="A2336" s="87" t="s">
        <v>7119</v>
      </c>
      <c r="B2336" s="49" t="s">
        <v>108</v>
      </c>
      <c r="C2336" s="50" t="s">
        <v>3266</v>
      </c>
      <c r="D2336" s="50" t="s">
        <v>2271</v>
      </c>
      <c r="E2336" s="50" t="s">
        <v>2133</v>
      </c>
      <c r="F2336" s="50">
        <v>3</v>
      </c>
      <c r="G2336" s="52" t="s">
        <v>2109</v>
      </c>
      <c r="H2336" s="53" t="s">
        <v>1961</v>
      </c>
      <c r="I2336" s="220">
        <v>29828</v>
      </c>
      <c r="J2336" s="218">
        <v>4258</v>
      </c>
      <c r="K2336" s="219">
        <v>203</v>
      </c>
      <c r="L2336" s="318">
        <v>1616.5</v>
      </c>
      <c r="M2336" s="33">
        <f t="shared" si="293"/>
        <v>6.8056859000000004E-3</v>
      </c>
      <c r="N2336" s="33">
        <f t="shared" si="294"/>
        <v>1.79267618E-2</v>
      </c>
      <c r="O2336" s="54">
        <f t="shared" si="295"/>
        <v>4.986398E-4</v>
      </c>
      <c r="P2336" s="29">
        <f t="shared" si="296"/>
        <v>112193</v>
      </c>
      <c r="Q2336" s="174"/>
      <c r="R2336" s="174"/>
      <c r="S2336" s="174"/>
      <c r="T2336" s="174"/>
      <c r="U2336" s="86"/>
      <c r="W2336" s="203" t="s">
        <v>1961</v>
      </c>
      <c r="X2336" s="204">
        <v>4258</v>
      </c>
      <c r="Y2336" s="3">
        <f t="shared" si="297"/>
        <v>0</v>
      </c>
      <c r="Z2336" s="206" t="s">
        <v>1961</v>
      </c>
      <c r="AA2336" s="215">
        <v>203</v>
      </c>
      <c r="AE2336" s="311" t="s">
        <v>9405</v>
      </c>
      <c r="AF2336" s="318">
        <v>1616.5</v>
      </c>
    </row>
    <row r="2337" spans="1:32" ht="15" hidden="1">
      <c r="A2337" s="87" t="s">
        <v>7120</v>
      </c>
      <c r="B2337" s="49" t="s">
        <v>109</v>
      </c>
      <c r="C2337" s="50" t="s">
        <v>3266</v>
      </c>
      <c r="D2337" s="50" t="s">
        <v>2271</v>
      </c>
      <c r="E2337" s="50" t="s">
        <v>2157</v>
      </c>
      <c r="F2337" s="50">
        <v>3</v>
      </c>
      <c r="G2337" s="52" t="s">
        <v>2109</v>
      </c>
      <c r="H2337" s="53" t="s">
        <v>1962</v>
      </c>
      <c r="I2337" s="220">
        <v>19045</v>
      </c>
      <c r="J2337" s="218">
        <v>2704</v>
      </c>
      <c r="K2337" s="219">
        <v>34</v>
      </c>
      <c r="L2337" s="318">
        <v>1924.57</v>
      </c>
      <c r="M2337" s="33">
        <f t="shared" si="293"/>
        <v>1.7852453999999999E-3</v>
      </c>
      <c r="N2337" s="33">
        <f t="shared" si="294"/>
        <v>2.5082504000000002E-3</v>
      </c>
      <c r="O2337" s="54">
        <f t="shared" si="295"/>
        <v>6.9767900000000007E-5</v>
      </c>
      <c r="P2337" s="29">
        <f t="shared" si="296"/>
        <v>15697</v>
      </c>
      <c r="Q2337" s="174"/>
      <c r="R2337" s="174"/>
      <c r="S2337" s="174"/>
      <c r="T2337" s="174"/>
      <c r="U2337" s="86"/>
      <c r="W2337" s="203" t="s">
        <v>1962</v>
      </c>
      <c r="X2337" s="204">
        <v>2704</v>
      </c>
      <c r="Y2337" s="3">
        <f t="shared" si="297"/>
        <v>0</v>
      </c>
      <c r="Z2337" s="206" t="s">
        <v>1962</v>
      </c>
      <c r="AA2337" s="215">
        <v>34</v>
      </c>
      <c r="AE2337" s="311" t="s">
        <v>9406</v>
      </c>
      <c r="AF2337" s="318">
        <v>1924.57</v>
      </c>
    </row>
    <row r="2338" spans="1:32" ht="15" hidden="1">
      <c r="A2338" s="87" t="s">
        <v>7121</v>
      </c>
      <c r="B2338" s="49" t="s">
        <v>110</v>
      </c>
      <c r="C2338" s="50" t="s">
        <v>3266</v>
      </c>
      <c r="D2338" s="50" t="s">
        <v>2279</v>
      </c>
      <c r="E2338" s="50" t="s">
        <v>2116</v>
      </c>
      <c r="F2338" s="50" t="s">
        <v>2119</v>
      </c>
      <c r="G2338" s="52" t="s">
        <v>2108</v>
      </c>
      <c r="H2338" s="53" t="s">
        <v>1963</v>
      </c>
      <c r="I2338" s="220">
        <v>3001</v>
      </c>
      <c r="J2338" s="218">
        <v>489</v>
      </c>
      <c r="K2338" s="219">
        <v>48</v>
      </c>
      <c r="L2338" s="318">
        <v>1404.67</v>
      </c>
      <c r="M2338" s="33">
        <f t="shared" si="293"/>
        <v>1.5994668399999998E-2</v>
      </c>
      <c r="N2338" s="33">
        <f t="shared" si="294"/>
        <v>5.5681354000000002E-3</v>
      </c>
      <c r="O2338" s="54">
        <f t="shared" si="295"/>
        <v>1.5487979999999999E-4</v>
      </c>
      <c r="P2338" s="29">
        <f t="shared" si="296"/>
        <v>34847</v>
      </c>
      <c r="Q2338" s="174"/>
      <c r="R2338" s="174"/>
      <c r="S2338" s="174"/>
      <c r="T2338" s="174"/>
      <c r="U2338" s="86"/>
      <c r="W2338" s="203" t="s">
        <v>1963</v>
      </c>
      <c r="X2338" s="204">
        <v>489</v>
      </c>
      <c r="Y2338" s="3">
        <f t="shared" si="297"/>
        <v>0</v>
      </c>
      <c r="Z2338" s="206" t="s">
        <v>1963</v>
      </c>
      <c r="AA2338" s="215">
        <v>48</v>
      </c>
      <c r="AE2338" s="311" t="s">
        <v>9407</v>
      </c>
      <c r="AF2338" s="318">
        <v>1404.67</v>
      </c>
    </row>
    <row r="2339" spans="1:32" ht="15" hidden="1">
      <c r="A2339" s="87" t="s">
        <v>7122</v>
      </c>
      <c r="B2339" s="49" t="s">
        <v>111</v>
      </c>
      <c r="C2339" s="50" t="s">
        <v>3266</v>
      </c>
      <c r="D2339" s="50" t="s">
        <v>2279</v>
      </c>
      <c r="E2339" s="50" t="s">
        <v>2115</v>
      </c>
      <c r="F2339" s="50" t="s">
        <v>2119</v>
      </c>
      <c r="G2339" s="52" t="s">
        <v>2108</v>
      </c>
      <c r="H2339" s="53" t="s">
        <v>1964</v>
      </c>
      <c r="I2339" s="220">
        <v>6950</v>
      </c>
      <c r="J2339" s="218">
        <v>1042</v>
      </c>
      <c r="K2339" s="219">
        <v>16</v>
      </c>
      <c r="L2339" s="318">
        <v>1103.1600000000001</v>
      </c>
      <c r="M2339" s="33">
        <f t="shared" si="293"/>
        <v>2.3021582E-3</v>
      </c>
      <c r="N2339" s="33">
        <f t="shared" si="294"/>
        <v>2.1745248E-3</v>
      </c>
      <c r="O2339" s="54">
        <f t="shared" si="295"/>
        <v>6.0485200000000002E-5</v>
      </c>
      <c r="P2339" s="29">
        <f t="shared" si="296"/>
        <v>13609</v>
      </c>
      <c r="Q2339" s="174"/>
      <c r="R2339" s="174"/>
      <c r="S2339" s="174"/>
      <c r="T2339" s="174"/>
      <c r="U2339" s="86"/>
      <c r="W2339" s="203" t="s">
        <v>1964</v>
      </c>
      <c r="X2339" s="204">
        <v>1042</v>
      </c>
      <c r="Y2339" s="3">
        <f t="shared" si="297"/>
        <v>0</v>
      </c>
      <c r="Z2339" s="206" t="s">
        <v>1964</v>
      </c>
      <c r="AA2339" s="215">
        <v>16</v>
      </c>
      <c r="AE2339" s="311" t="s">
        <v>9408</v>
      </c>
      <c r="AF2339" s="318">
        <v>1103.1600000000001</v>
      </c>
    </row>
    <row r="2340" spans="1:32" ht="15" hidden="1">
      <c r="A2340" s="87" t="s">
        <v>7123</v>
      </c>
      <c r="B2340" s="49" t="s">
        <v>112</v>
      </c>
      <c r="C2340" s="50" t="s">
        <v>3266</v>
      </c>
      <c r="D2340" s="50" t="s">
        <v>2279</v>
      </c>
      <c r="E2340" s="50" t="s">
        <v>2120</v>
      </c>
      <c r="F2340" s="50" t="s">
        <v>2119</v>
      </c>
      <c r="G2340" s="52" t="s">
        <v>2108</v>
      </c>
      <c r="H2340" s="53" t="s">
        <v>1965</v>
      </c>
      <c r="I2340" s="220">
        <v>9098</v>
      </c>
      <c r="J2340" s="218">
        <v>1332</v>
      </c>
      <c r="K2340" s="219">
        <v>118</v>
      </c>
      <c r="L2340" s="318">
        <v>1176.17</v>
      </c>
      <c r="M2340" s="33">
        <f t="shared" si="293"/>
        <v>1.29698834E-2</v>
      </c>
      <c r="N2340" s="33">
        <f t="shared" si="294"/>
        <v>1.46882548E-2</v>
      </c>
      <c r="O2340" s="54">
        <f t="shared" si="295"/>
        <v>4.0855939999999999E-4</v>
      </c>
      <c r="P2340" s="29">
        <f t="shared" si="296"/>
        <v>91925</v>
      </c>
      <c r="Q2340" s="174"/>
      <c r="R2340" s="174"/>
      <c r="S2340" s="174"/>
      <c r="T2340" s="174"/>
      <c r="U2340" s="86"/>
      <c r="W2340" s="203" t="s">
        <v>1965</v>
      </c>
      <c r="X2340" s="204">
        <v>1332</v>
      </c>
      <c r="Y2340" s="3">
        <f t="shared" si="297"/>
        <v>0</v>
      </c>
      <c r="Z2340" s="206" t="s">
        <v>1965</v>
      </c>
      <c r="AA2340" s="215">
        <v>118</v>
      </c>
      <c r="AE2340" s="311" t="s">
        <v>9409</v>
      </c>
      <c r="AF2340" s="318">
        <v>1176.17</v>
      </c>
    </row>
    <row r="2341" spans="1:32" ht="15" hidden="1">
      <c r="A2341" s="87" t="s">
        <v>7124</v>
      </c>
      <c r="B2341" s="49" t="s">
        <v>113</v>
      </c>
      <c r="C2341" s="50" t="s">
        <v>3266</v>
      </c>
      <c r="D2341" s="50" t="s">
        <v>2279</v>
      </c>
      <c r="E2341" s="50" t="s">
        <v>2122</v>
      </c>
      <c r="F2341" s="50">
        <v>3</v>
      </c>
      <c r="G2341" s="52" t="s">
        <v>2109</v>
      </c>
      <c r="H2341" s="53" t="s">
        <v>1966</v>
      </c>
      <c r="I2341" s="220">
        <v>31829</v>
      </c>
      <c r="J2341" s="218">
        <v>4293</v>
      </c>
      <c r="K2341" s="219">
        <v>413</v>
      </c>
      <c r="L2341" s="318">
        <v>1880.19</v>
      </c>
      <c r="M2341" s="33">
        <f t="shared" si="293"/>
        <v>1.2975588200000001E-2</v>
      </c>
      <c r="N2341" s="33">
        <f t="shared" si="294"/>
        <v>2.96268994E-2</v>
      </c>
      <c r="O2341" s="54">
        <f t="shared" si="295"/>
        <v>8.2408359999999996E-4</v>
      </c>
      <c r="P2341" s="29">
        <f t="shared" si="296"/>
        <v>185418</v>
      </c>
      <c r="Q2341" s="174"/>
      <c r="R2341" s="174"/>
      <c r="S2341" s="174"/>
      <c r="T2341" s="174"/>
      <c r="U2341" s="86"/>
      <c r="W2341" s="203" t="s">
        <v>1966</v>
      </c>
      <c r="X2341" s="204">
        <v>4293</v>
      </c>
      <c r="Y2341" s="3">
        <f t="shared" si="297"/>
        <v>0</v>
      </c>
      <c r="Z2341" s="206" t="s">
        <v>1966</v>
      </c>
      <c r="AA2341" s="215">
        <v>413</v>
      </c>
      <c r="AE2341" s="311" t="s">
        <v>9410</v>
      </c>
      <c r="AF2341" s="318">
        <v>1880.19</v>
      </c>
    </row>
    <row r="2342" spans="1:32" ht="15" hidden="1">
      <c r="A2342" s="87" t="s">
        <v>7125</v>
      </c>
      <c r="B2342" s="49" t="s">
        <v>114</v>
      </c>
      <c r="C2342" s="50" t="s">
        <v>3266</v>
      </c>
      <c r="D2342" s="50" t="s">
        <v>2279</v>
      </c>
      <c r="E2342" s="50" t="s">
        <v>2124</v>
      </c>
      <c r="F2342" s="50" t="s">
        <v>2119</v>
      </c>
      <c r="G2342" s="52" t="s">
        <v>2108</v>
      </c>
      <c r="H2342" s="53" t="s">
        <v>1967</v>
      </c>
      <c r="I2342" s="220">
        <v>6813</v>
      </c>
      <c r="J2342" s="218">
        <v>1015</v>
      </c>
      <c r="K2342" s="219">
        <v>22</v>
      </c>
      <c r="L2342" s="318">
        <v>1597.82</v>
      </c>
      <c r="M2342" s="33">
        <f t="shared" si="293"/>
        <v>3.2291207000000001E-3</v>
      </c>
      <c r="N2342" s="33">
        <f t="shared" si="294"/>
        <v>2.0512681999999998E-3</v>
      </c>
      <c r="O2342" s="54">
        <f t="shared" si="295"/>
        <v>5.7056799999999999E-5</v>
      </c>
      <c r="P2342" s="29">
        <f t="shared" si="296"/>
        <v>12837</v>
      </c>
      <c r="Q2342" s="174"/>
      <c r="R2342" s="174"/>
      <c r="S2342" s="174"/>
      <c r="T2342" s="174"/>
      <c r="U2342" s="86"/>
      <c r="W2342" s="203" t="s">
        <v>1967</v>
      </c>
      <c r="X2342" s="204">
        <v>1015</v>
      </c>
      <c r="Y2342" s="3">
        <f t="shared" si="297"/>
        <v>0</v>
      </c>
      <c r="Z2342" s="206" t="s">
        <v>1967</v>
      </c>
      <c r="AA2342" s="215">
        <v>22</v>
      </c>
      <c r="AE2342" s="311" t="s">
        <v>9411</v>
      </c>
      <c r="AF2342" s="318">
        <v>1597.82</v>
      </c>
    </row>
    <row r="2343" spans="1:32" ht="15" hidden="1">
      <c r="A2343" s="87" t="s">
        <v>7126</v>
      </c>
      <c r="B2343" s="49" t="s">
        <v>115</v>
      </c>
      <c r="C2343" s="50" t="s">
        <v>3266</v>
      </c>
      <c r="D2343" s="50" t="s">
        <v>2286</v>
      </c>
      <c r="E2343" s="50" t="s">
        <v>2116</v>
      </c>
      <c r="F2343" s="50" t="s">
        <v>2119</v>
      </c>
      <c r="G2343" s="52" t="s">
        <v>2108</v>
      </c>
      <c r="H2343" s="53" t="s">
        <v>2306</v>
      </c>
      <c r="I2343" s="220">
        <v>4895</v>
      </c>
      <c r="J2343" s="218">
        <v>757</v>
      </c>
      <c r="K2343" s="219">
        <v>27</v>
      </c>
      <c r="L2343" s="318">
        <v>1132.46</v>
      </c>
      <c r="M2343" s="33">
        <f t="shared" si="293"/>
        <v>5.5158324000000002E-3</v>
      </c>
      <c r="N2343" s="33">
        <f t="shared" si="294"/>
        <v>3.6870928000000002E-3</v>
      </c>
      <c r="O2343" s="54">
        <f t="shared" si="295"/>
        <v>1.025579E-4</v>
      </c>
      <c r="P2343" s="29">
        <f t="shared" si="296"/>
        <v>23075</v>
      </c>
      <c r="Q2343" s="174"/>
      <c r="R2343" s="174"/>
      <c r="S2343" s="174"/>
      <c r="T2343" s="174"/>
      <c r="U2343" s="86"/>
      <c r="W2343" s="203" t="s">
        <v>2306</v>
      </c>
      <c r="X2343" s="204">
        <v>757</v>
      </c>
      <c r="Y2343" s="3">
        <f t="shared" si="297"/>
        <v>0</v>
      </c>
      <c r="Z2343" s="206" t="s">
        <v>2306</v>
      </c>
      <c r="AA2343" s="215">
        <v>27</v>
      </c>
      <c r="AE2343" s="311" t="s">
        <v>7515</v>
      </c>
      <c r="AF2343" s="318">
        <v>1132.46</v>
      </c>
    </row>
    <row r="2344" spans="1:32" ht="15" hidden="1">
      <c r="A2344" s="87" t="s">
        <v>7127</v>
      </c>
      <c r="B2344" s="49" t="s">
        <v>116</v>
      </c>
      <c r="C2344" s="50" t="s">
        <v>3266</v>
      </c>
      <c r="D2344" s="50" t="s">
        <v>2286</v>
      </c>
      <c r="E2344" s="50" t="s">
        <v>2115</v>
      </c>
      <c r="F2344" s="50">
        <v>3</v>
      </c>
      <c r="G2344" s="52" t="s">
        <v>2109</v>
      </c>
      <c r="H2344" s="53" t="s">
        <v>1968</v>
      </c>
      <c r="I2344" s="220">
        <v>5885</v>
      </c>
      <c r="J2344" s="218">
        <v>898</v>
      </c>
      <c r="K2344" s="219">
        <v>7</v>
      </c>
      <c r="L2344" s="318">
        <v>1315.35</v>
      </c>
      <c r="M2344" s="33">
        <f t="shared" si="293"/>
        <v>1.1894646999999999E-3</v>
      </c>
      <c r="N2344" s="33">
        <f t="shared" si="294"/>
        <v>8.1205700000000003E-4</v>
      </c>
      <c r="O2344" s="54">
        <f t="shared" si="295"/>
        <v>2.25876E-5</v>
      </c>
      <c r="P2344" s="29">
        <f t="shared" si="296"/>
        <v>5082</v>
      </c>
      <c r="Q2344" s="174"/>
      <c r="R2344" s="174"/>
      <c r="S2344" s="174"/>
      <c r="T2344" s="174"/>
      <c r="U2344" s="86"/>
      <c r="W2344" s="203" t="s">
        <v>1968</v>
      </c>
      <c r="X2344" s="204">
        <v>898</v>
      </c>
      <c r="Y2344" s="3">
        <f t="shared" si="297"/>
        <v>0</v>
      </c>
      <c r="Z2344" s="206" t="s">
        <v>1968</v>
      </c>
      <c r="AA2344" s="215">
        <v>7</v>
      </c>
      <c r="AE2344" s="311" t="s">
        <v>9412</v>
      </c>
      <c r="AF2344" s="318">
        <v>1315.35</v>
      </c>
    </row>
    <row r="2345" spans="1:32" ht="15" hidden="1">
      <c r="A2345" s="87" t="s">
        <v>7128</v>
      </c>
      <c r="B2345" s="49" t="s">
        <v>117</v>
      </c>
      <c r="C2345" s="50" t="s">
        <v>3266</v>
      </c>
      <c r="D2345" s="50" t="s">
        <v>2286</v>
      </c>
      <c r="E2345" s="50" t="s">
        <v>2120</v>
      </c>
      <c r="F2345" s="50">
        <v>3</v>
      </c>
      <c r="G2345" s="52" t="s">
        <v>2109</v>
      </c>
      <c r="H2345" s="53" t="s">
        <v>1969</v>
      </c>
      <c r="I2345" s="220">
        <v>8576</v>
      </c>
      <c r="J2345" s="218">
        <v>1357</v>
      </c>
      <c r="K2345" s="219">
        <v>23</v>
      </c>
      <c r="L2345" s="318">
        <v>1066.74</v>
      </c>
      <c r="M2345" s="33">
        <f t="shared" si="293"/>
        <v>2.6819029000000002E-3</v>
      </c>
      <c r="N2345" s="33">
        <f t="shared" si="294"/>
        <v>3.4116487E-3</v>
      </c>
      <c r="O2345" s="54">
        <f t="shared" si="295"/>
        <v>9.4896300000000001E-5</v>
      </c>
      <c r="P2345" s="29">
        <f t="shared" si="296"/>
        <v>21351</v>
      </c>
      <c r="Q2345" s="174"/>
      <c r="R2345" s="174"/>
      <c r="S2345" s="174"/>
      <c r="T2345" s="174"/>
      <c r="U2345" s="86"/>
      <c r="W2345" s="203" t="s">
        <v>1969</v>
      </c>
      <c r="X2345" s="204">
        <v>1357</v>
      </c>
      <c r="Y2345" s="3">
        <f t="shared" si="297"/>
        <v>0</v>
      </c>
      <c r="Z2345" s="206" t="s">
        <v>1969</v>
      </c>
      <c r="AA2345" s="215">
        <v>23</v>
      </c>
      <c r="AE2345" s="311" t="s">
        <v>9413</v>
      </c>
      <c r="AF2345" s="318">
        <v>1066.74</v>
      </c>
    </row>
    <row r="2346" spans="1:32" ht="15" hidden="1">
      <c r="A2346" s="87" t="s">
        <v>7129</v>
      </c>
      <c r="B2346" s="49" t="s">
        <v>118</v>
      </c>
      <c r="C2346" s="50" t="s">
        <v>3266</v>
      </c>
      <c r="D2346" s="50" t="s">
        <v>2286</v>
      </c>
      <c r="E2346" s="50" t="s">
        <v>2122</v>
      </c>
      <c r="F2346" s="50">
        <v>3</v>
      </c>
      <c r="G2346" s="52" t="s">
        <v>2109</v>
      </c>
      <c r="H2346" s="53" t="s">
        <v>1970</v>
      </c>
      <c r="I2346" s="220">
        <v>41750</v>
      </c>
      <c r="J2346" s="218">
        <v>5817</v>
      </c>
      <c r="K2346" s="219">
        <v>368</v>
      </c>
      <c r="L2346" s="318">
        <v>1557.91</v>
      </c>
      <c r="M2346" s="33">
        <f t="shared" si="293"/>
        <v>8.8143712000000006E-3</v>
      </c>
      <c r="N2346" s="33">
        <f t="shared" si="294"/>
        <v>3.2911527099999997E-2</v>
      </c>
      <c r="O2346" s="54">
        <f t="shared" si="295"/>
        <v>9.1544680000000005E-4</v>
      </c>
      <c r="P2346" s="29">
        <f t="shared" si="296"/>
        <v>205975</v>
      </c>
      <c r="Q2346" s="174"/>
      <c r="R2346" s="174"/>
      <c r="S2346" s="174"/>
      <c r="T2346" s="174"/>
      <c r="U2346" s="86"/>
      <c r="W2346" s="203" t="s">
        <v>1970</v>
      </c>
      <c r="X2346" s="204">
        <v>5817</v>
      </c>
      <c r="Y2346" s="3">
        <f t="shared" si="297"/>
        <v>0</v>
      </c>
      <c r="Z2346" s="206" t="s">
        <v>1970</v>
      </c>
      <c r="AA2346" s="215">
        <v>368</v>
      </c>
      <c r="AE2346" s="311" t="s">
        <v>9414</v>
      </c>
      <c r="AF2346" s="318">
        <v>1557.91</v>
      </c>
    </row>
    <row r="2347" spans="1:32" ht="15" hidden="1">
      <c r="A2347" s="87" t="s">
        <v>7130</v>
      </c>
      <c r="B2347" s="49" t="s">
        <v>119</v>
      </c>
      <c r="C2347" s="50" t="s">
        <v>3266</v>
      </c>
      <c r="D2347" s="50" t="s">
        <v>3242</v>
      </c>
      <c r="E2347" s="50" t="s">
        <v>2116</v>
      </c>
      <c r="F2347" s="50" t="s">
        <v>2117</v>
      </c>
      <c r="G2347" s="52" t="s">
        <v>2107</v>
      </c>
      <c r="H2347" s="58" t="s">
        <v>1972</v>
      </c>
      <c r="I2347" s="220">
        <v>27480</v>
      </c>
      <c r="J2347" s="218">
        <v>3156</v>
      </c>
      <c r="K2347" s="219">
        <v>310</v>
      </c>
      <c r="L2347" s="318">
        <v>1762.11</v>
      </c>
      <c r="M2347" s="33">
        <f t="shared" si="293"/>
        <v>1.1280931500000001E-2</v>
      </c>
      <c r="N2347" s="33">
        <f t="shared" si="294"/>
        <v>2.02045387E-2</v>
      </c>
      <c r="O2347" s="54">
        <f t="shared" si="295"/>
        <v>5.6199699999999995E-4</v>
      </c>
      <c r="P2347" s="29">
        <f t="shared" si="296"/>
        <v>126449</v>
      </c>
      <c r="Q2347" s="174"/>
      <c r="R2347" s="174"/>
      <c r="S2347" s="174"/>
      <c r="T2347" s="174"/>
      <c r="U2347" s="86"/>
      <c r="W2347" s="203" t="s">
        <v>1972</v>
      </c>
      <c r="X2347" s="204">
        <v>3156</v>
      </c>
      <c r="Y2347" s="3">
        <f t="shared" si="297"/>
        <v>0</v>
      </c>
      <c r="Z2347" s="206" t="s">
        <v>1972</v>
      </c>
      <c r="AA2347" s="215">
        <v>310</v>
      </c>
      <c r="AE2347" s="311" t="s">
        <v>9415</v>
      </c>
      <c r="AF2347" s="318">
        <v>1762.11</v>
      </c>
    </row>
    <row r="2348" spans="1:32" ht="15" hidden="1">
      <c r="A2348" s="87" t="s">
        <v>7131</v>
      </c>
      <c r="B2348" s="49" t="s">
        <v>120</v>
      </c>
      <c r="C2348" s="50" t="s">
        <v>3266</v>
      </c>
      <c r="D2348" s="50" t="s">
        <v>3242</v>
      </c>
      <c r="E2348" s="50" t="s">
        <v>2115</v>
      </c>
      <c r="F2348" s="50" t="s">
        <v>2119</v>
      </c>
      <c r="G2348" s="52" t="s">
        <v>2108</v>
      </c>
      <c r="H2348" s="58" t="s">
        <v>1973</v>
      </c>
      <c r="I2348" s="220">
        <v>5950</v>
      </c>
      <c r="J2348" s="218">
        <v>871</v>
      </c>
      <c r="K2348" s="219">
        <v>29</v>
      </c>
      <c r="L2348" s="318">
        <v>2912.63</v>
      </c>
      <c r="M2348" s="33">
        <f t="shared" si="293"/>
        <v>4.8739495000000004E-3</v>
      </c>
      <c r="N2348" s="33">
        <f t="shared" si="294"/>
        <v>1.4575177E-3</v>
      </c>
      <c r="O2348" s="54">
        <f t="shared" si="295"/>
        <v>4.0541399999999998E-5</v>
      </c>
      <c r="P2348" s="29">
        <f t="shared" si="296"/>
        <v>9121</v>
      </c>
      <c r="Q2348" s="174"/>
      <c r="R2348" s="174"/>
      <c r="S2348" s="174"/>
      <c r="T2348" s="174"/>
      <c r="U2348" s="86"/>
      <c r="W2348" s="203" t="s">
        <v>1973</v>
      </c>
      <c r="X2348" s="204">
        <v>871</v>
      </c>
      <c r="Y2348" s="3">
        <f t="shared" si="297"/>
        <v>0</v>
      </c>
      <c r="Z2348" s="206" t="s">
        <v>1973</v>
      </c>
      <c r="AA2348" s="215">
        <v>29</v>
      </c>
      <c r="AE2348" s="311" t="s">
        <v>9416</v>
      </c>
      <c r="AF2348" s="318">
        <v>2912.63</v>
      </c>
    </row>
    <row r="2349" spans="1:32" ht="15" hidden="1">
      <c r="A2349" s="87" t="s">
        <v>7132</v>
      </c>
      <c r="B2349" s="49" t="s">
        <v>121</v>
      </c>
      <c r="C2349" s="50" t="s">
        <v>3266</v>
      </c>
      <c r="D2349" s="50" t="s">
        <v>3242</v>
      </c>
      <c r="E2349" s="50" t="s">
        <v>2120</v>
      </c>
      <c r="F2349" s="50">
        <v>3</v>
      </c>
      <c r="G2349" s="52" t="s">
        <v>2109</v>
      </c>
      <c r="H2349" s="58" t="s">
        <v>2917</v>
      </c>
      <c r="I2349" s="220">
        <v>6206</v>
      </c>
      <c r="J2349" s="218">
        <v>854</v>
      </c>
      <c r="K2349" s="219">
        <v>26</v>
      </c>
      <c r="L2349" s="318">
        <v>1034.53</v>
      </c>
      <c r="M2349" s="33">
        <f t="shared" ref="M2349:M2382" si="298" xml:space="preserve"> ROUNDDOWN(K2349/I2349,10)</f>
        <v>4.1894940000000002E-3</v>
      </c>
      <c r="N2349" s="33">
        <f t="shared" ref="N2349:N2382" si="299">ROUNDDOWN(J2349*M2349/L2349,10)</f>
        <v>3.458409E-3</v>
      </c>
      <c r="O2349" s="54">
        <f t="shared" ref="O2349:O2382" si="300">ROUNDDOWN(N2349/$N$2499,10)</f>
        <v>9.6196899999999994E-5</v>
      </c>
      <c r="P2349" s="29">
        <f t="shared" si="296"/>
        <v>21644</v>
      </c>
      <c r="Q2349" s="174"/>
      <c r="R2349" s="174"/>
      <c r="S2349" s="174"/>
      <c r="T2349" s="174"/>
      <c r="U2349" s="86"/>
      <c r="W2349" s="203" t="s">
        <v>2917</v>
      </c>
      <c r="X2349" s="204">
        <v>854</v>
      </c>
      <c r="Y2349" s="3">
        <f t="shared" si="297"/>
        <v>0</v>
      </c>
      <c r="Z2349" s="206" t="s">
        <v>2917</v>
      </c>
      <c r="AA2349" s="215">
        <v>26</v>
      </c>
      <c r="AE2349" s="311" t="s">
        <v>8113</v>
      </c>
      <c r="AF2349" s="318">
        <v>1034.53</v>
      </c>
    </row>
    <row r="2350" spans="1:32" ht="15" hidden="1">
      <c r="A2350" s="87" t="s">
        <v>7133</v>
      </c>
      <c r="B2350" s="49" t="s">
        <v>122</v>
      </c>
      <c r="C2350" s="50" t="s">
        <v>3266</v>
      </c>
      <c r="D2350" s="50" t="s">
        <v>3242</v>
      </c>
      <c r="E2350" s="50" t="s">
        <v>2122</v>
      </c>
      <c r="F2350" s="50" t="s">
        <v>2119</v>
      </c>
      <c r="G2350" s="52" t="s">
        <v>2108</v>
      </c>
      <c r="H2350" s="58" t="s">
        <v>1974</v>
      </c>
      <c r="I2350" s="220">
        <v>5194</v>
      </c>
      <c r="J2350" s="218">
        <v>775</v>
      </c>
      <c r="K2350" s="219">
        <v>12</v>
      </c>
      <c r="L2350" s="318">
        <v>752.96</v>
      </c>
      <c r="M2350" s="33">
        <f t="shared" si="298"/>
        <v>2.3103580999999998E-3</v>
      </c>
      <c r="N2350" s="33">
        <f t="shared" si="299"/>
        <v>2.3779849E-3</v>
      </c>
      <c r="O2350" s="54">
        <f t="shared" si="300"/>
        <v>6.6144500000000003E-5</v>
      </c>
      <c r="P2350" s="29">
        <f t="shared" ref="P2350:P2382" si="301">ROUNDDOWN(225000000*O2350,0)</f>
        <v>14882</v>
      </c>
      <c r="Q2350" s="174"/>
      <c r="R2350" s="174"/>
      <c r="S2350" s="174"/>
      <c r="T2350" s="174"/>
      <c r="U2350" s="86"/>
      <c r="W2350" s="203" t="s">
        <v>1974</v>
      </c>
      <c r="X2350" s="204">
        <v>775</v>
      </c>
      <c r="Y2350" s="3">
        <f t="shared" ref="Y2350:Y2382" si="302">J2350-X2350</f>
        <v>0</v>
      </c>
      <c r="Z2350" s="206" t="s">
        <v>1974</v>
      </c>
      <c r="AA2350" s="215">
        <v>12</v>
      </c>
      <c r="AE2350" s="311" t="s">
        <v>9417</v>
      </c>
      <c r="AF2350" s="318">
        <v>752.96</v>
      </c>
    </row>
    <row r="2351" spans="1:32" ht="15" hidden="1">
      <c r="A2351" s="87" t="s">
        <v>7134</v>
      </c>
      <c r="B2351" s="49" t="s">
        <v>123</v>
      </c>
      <c r="C2351" s="50" t="s">
        <v>3266</v>
      </c>
      <c r="D2351" s="50" t="s">
        <v>3242</v>
      </c>
      <c r="E2351" s="50" t="s">
        <v>2124</v>
      </c>
      <c r="F2351" s="50" t="s">
        <v>2119</v>
      </c>
      <c r="G2351" s="52" t="s">
        <v>2108</v>
      </c>
      <c r="H2351" s="58" t="s">
        <v>1975</v>
      </c>
      <c r="I2351" s="220">
        <v>6577</v>
      </c>
      <c r="J2351" s="218">
        <v>1029</v>
      </c>
      <c r="K2351" s="219">
        <v>29</v>
      </c>
      <c r="L2351" s="318">
        <v>1301.27</v>
      </c>
      <c r="M2351" s="33">
        <f t="shared" si="298"/>
        <v>4.4093051000000001E-3</v>
      </c>
      <c r="N2351" s="33">
        <f t="shared" si="299"/>
        <v>3.4867282999999998E-3</v>
      </c>
      <c r="O2351" s="54">
        <f t="shared" si="300"/>
        <v>9.6984600000000007E-5</v>
      </c>
      <c r="P2351" s="29">
        <f t="shared" si="301"/>
        <v>21821</v>
      </c>
      <c r="Q2351" s="174"/>
      <c r="R2351" s="174"/>
      <c r="S2351" s="174"/>
      <c r="T2351" s="174"/>
      <c r="U2351" s="86"/>
      <c r="W2351" s="203" t="s">
        <v>1975</v>
      </c>
      <c r="X2351" s="204">
        <v>1029</v>
      </c>
      <c r="Y2351" s="3">
        <f t="shared" si="302"/>
        <v>0</v>
      </c>
      <c r="Z2351" s="206" t="s">
        <v>1975</v>
      </c>
      <c r="AA2351" s="215">
        <v>29</v>
      </c>
      <c r="AE2351" s="311" t="s">
        <v>9418</v>
      </c>
      <c r="AF2351" s="318">
        <v>1301.27</v>
      </c>
    </row>
    <row r="2352" spans="1:32" ht="15" hidden="1">
      <c r="A2352" s="87" t="s">
        <v>7135</v>
      </c>
      <c r="B2352" s="49" t="s">
        <v>124</v>
      </c>
      <c r="C2352" s="50" t="s">
        <v>3266</v>
      </c>
      <c r="D2352" s="50" t="s">
        <v>3242</v>
      </c>
      <c r="E2352" s="50" t="s">
        <v>2126</v>
      </c>
      <c r="F2352" s="50" t="s">
        <v>2119</v>
      </c>
      <c r="G2352" s="52" t="s">
        <v>2108</v>
      </c>
      <c r="H2352" s="58" t="s">
        <v>1976</v>
      </c>
      <c r="I2352" s="220">
        <v>4471</v>
      </c>
      <c r="J2352" s="218">
        <v>663</v>
      </c>
      <c r="K2352" s="219">
        <v>10</v>
      </c>
      <c r="L2352" s="318">
        <v>3636.05</v>
      </c>
      <c r="M2352" s="33">
        <f t="shared" si="298"/>
        <v>2.2366360000000002E-3</v>
      </c>
      <c r="N2352" s="33">
        <f t="shared" si="299"/>
        <v>4.0782980000000002E-4</v>
      </c>
      <c r="O2352" s="54">
        <f t="shared" si="300"/>
        <v>1.13439E-5</v>
      </c>
      <c r="P2352" s="29">
        <f t="shared" si="301"/>
        <v>2552</v>
      </c>
      <c r="Q2352" s="174"/>
      <c r="R2352" s="174"/>
      <c r="S2352" s="174"/>
      <c r="T2352" s="174"/>
      <c r="U2352" s="86"/>
      <c r="W2352" s="203" t="s">
        <v>1976</v>
      </c>
      <c r="X2352" s="204">
        <v>663</v>
      </c>
      <c r="Y2352" s="3">
        <f t="shared" si="302"/>
        <v>0</v>
      </c>
      <c r="Z2352" s="206" t="s">
        <v>1976</v>
      </c>
      <c r="AA2352" s="215">
        <v>10</v>
      </c>
      <c r="AE2352" s="311" t="s">
        <v>9419</v>
      </c>
      <c r="AF2352" s="318">
        <v>3636.05</v>
      </c>
    </row>
    <row r="2353" spans="1:32" ht="15" hidden="1">
      <c r="A2353" s="87" t="s">
        <v>7136</v>
      </c>
      <c r="B2353" s="49" t="s">
        <v>125</v>
      </c>
      <c r="C2353" s="50" t="s">
        <v>3266</v>
      </c>
      <c r="D2353" s="50" t="s">
        <v>3242</v>
      </c>
      <c r="E2353" s="50" t="s">
        <v>2133</v>
      </c>
      <c r="F2353" s="50">
        <v>3</v>
      </c>
      <c r="G2353" s="52" t="s">
        <v>2109</v>
      </c>
      <c r="H2353" s="58" t="s">
        <v>1977</v>
      </c>
      <c r="I2353" s="220">
        <v>10665</v>
      </c>
      <c r="J2353" s="218">
        <v>1588</v>
      </c>
      <c r="K2353" s="219">
        <v>95</v>
      </c>
      <c r="L2353" s="318">
        <v>726.25</v>
      </c>
      <c r="M2353" s="33">
        <f t="shared" si="298"/>
        <v>8.9076417999999994E-3</v>
      </c>
      <c r="N2353" s="33">
        <f t="shared" si="299"/>
        <v>1.94772257E-2</v>
      </c>
      <c r="O2353" s="54">
        <f t="shared" si="300"/>
        <v>5.4176650000000001E-4</v>
      </c>
      <c r="P2353" s="29">
        <f t="shared" si="301"/>
        <v>121897</v>
      </c>
      <c r="Q2353" s="174"/>
      <c r="R2353" s="174"/>
      <c r="S2353" s="174"/>
      <c r="T2353" s="174"/>
      <c r="U2353" s="86"/>
      <c r="W2353" s="203" t="s">
        <v>1977</v>
      </c>
      <c r="X2353" s="204">
        <v>1588</v>
      </c>
      <c r="Y2353" s="3">
        <f t="shared" si="302"/>
        <v>0</v>
      </c>
      <c r="Z2353" s="206" t="s">
        <v>1977</v>
      </c>
      <c r="AA2353" s="215">
        <v>95</v>
      </c>
      <c r="AE2353" s="311" t="s">
        <v>9420</v>
      </c>
      <c r="AF2353" s="318">
        <v>726.25</v>
      </c>
    </row>
    <row r="2354" spans="1:32" ht="15" hidden="1">
      <c r="A2354" s="87" t="s">
        <v>7137</v>
      </c>
      <c r="B2354" s="49" t="s">
        <v>126</v>
      </c>
      <c r="C2354" s="50" t="s">
        <v>3266</v>
      </c>
      <c r="D2354" s="50" t="s">
        <v>3242</v>
      </c>
      <c r="E2354" s="50" t="s">
        <v>2157</v>
      </c>
      <c r="F2354" s="50" t="s">
        <v>2119</v>
      </c>
      <c r="G2354" s="52" t="s">
        <v>2108</v>
      </c>
      <c r="H2354" s="58" t="s">
        <v>1972</v>
      </c>
      <c r="I2354" s="220">
        <v>9568</v>
      </c>
      <c r="J2354" s="218">
        <v>1631</v>
      </c>
      <c r="K2354" s="219">
        <v>32</v>
      </c>
      <c r="L2354" s="318">
        <v>1386.16</v>
      </c>
      <c r="M2354" s="33">
        <f t="shared" si="298"/>
        <v>3.3444816E-3</v>
      </c>
      <c r="N2354" s="33">
        <f t="shared" si="299"/>
        <v>3.9352234999999996E-3</v>
      </c>
      <c r="O2354" s="54">
        <f t="shared" si="300"/>
        <v>1.0945970000000001E-4</v>
      </c>
      <c r="P2354" s="29">
        <f t="shared" si="301"/>
        <v>24628</v>
      </c>
      <c r="Q2354" s="174"/>
      <c r="R2354" s="174"/>
      <c r="S2354" s="174"/>
      <c r="T2354" s="174"/>
      <c r="U2354" s="86"/>
      <c r="W2354" s="203" t="s">
        <v>1972</v>
      </c>
      <c r="X2354" s="204">
        <v>1631</v>
      </c>
      <c r="Y2354" s="3">
        <f t="shared" si="302"/>
        <v>0</v>
      </c>
      <c r="Z2354" s="206" t="s">
        <v>1972</v>
      </c>
      <c r="AA2354" s="215">
        <v>32</v>
      </c>
      <c r="AE2354" s="311" t="s">
        <v>9415</v>
      </c>
      <c r="AF2354" s="318">
        <v>1386.16</v>
      </c>
    </row>
    <row r="2355" spans="1:32" ht="15" hidden="1">
      <c r="A2355" s="87" t="s">
        <v>7138</v>
      </c>
      <c r="B2355" s="49" t="s">
        <v>127</v>
      </c>
      <c r="C2355" s="50" t="s">
        <v>3266</v>
      </c>
      <c r="D2355" s="50" t="s">
        <v>3242</v>
      </c>
      <c r="E2355" s="50" t="s">
        <v>2159</v>
      </c>
      <c r="F2355" s="50" t="s">
        <v>2119</v>
      </c>
      <c r="G2355" s="52" t="s">
        <v>2108</v>
      </c>
      <c r="H2355" s="58" t="s">
        <v>1978</v>
      </c>
      <c r="I2355" s="220">
        <v>8186</v>
      </c>
      <c r="J2355" s="218">
        <v>1260</v>
      </c>
      <c r="K2355" s="219">
        <v>37</v>
      </c>
      <c r="L2355" s="318">
        <v>1122.5</v>
      </c>
      <c r="M2355" s="33">
        <f t="shared" si="298"/>
        <v>4.5199120000000001E-3</v>
      </c>
      <c r="N2355" s="33">
        <f t="shared" si="299"/>
        <v>5.0735759999999998E-3</v>
      </c>
      <c r="O2355" s="54">
        <f t="shared" si="300"/>
        <v>1.411234E-4</v>
      </c>
      <c r="P2355" s="29">
        <f t="shared" si="301"/>
        <v>31752</v>
      </c>
      <c r="Q2355" s="174"/>
      <c r="R2355" s="174"/>
      <c r="S2355" s="174"/>
      <c r="T2355" s="174"/>
      <c r="U2355" s="86"/>
      <c r="W2355" s="203" t="s">
        <v>1978</v>
      </c>
      <c r="X2355" s="204">
        <v>1260</v>
      </c>
      <c r="Y2355" s="3">
        <f t="shared" si="302"/>
        <v>0</v>
      </c>
      <c r="Z2355" s="206" t="s">
        <v>1978</v>
      </c>
      <c r="AA2355" s="215">
        <v>37</v>
      </c>
      <c r="AE2355" s="311" t="s">
        <v>9421</v>
      </c>
      <c r="AF2355" s="318">
        <v>1122.5</v>
      </c>
    </row>
    <row r="2356" spans="1:32" ht="15" hidden="1">
      <c r="A2356" s="87" t="s">
        <v>7139</v>
      </c>
      <c r="B2356" s="49" t="s">
        <v>128</v>
      </c>
      <c r="C2356" s="50" t="s">
        <v>3266</v>
      </c>
      <c r="D2356" s="50" t="s">
        <v>3249</v>
      </c>
      <c r="E2356" s="50" t="s">
        <v>2116</v>
      </c>
      <c r="F2356" s="50" t="s">
        <v>2117</v>
      </c>
      <c r="G2356" s="52" t="s">
        <v>2107</v>
      </c>
      <c r="H2356" s="58" t="s">
        <v>1979</v>
      </c>
      <c r="I2356" s="220">
        <v>25437</v>
      </c>
      <c r="J2356" s="218">
        <v>3447</v>
      </c>
      <c r="K2356" s="219">
        <v>197</v>
      </c>
      <c r="L2356" s="318">
        <v>1404.67</v>
      </c>
      <c r="M2356" s="33">
        <f t="shared" si="298"/>
        <v>7.7446238999999998E-3</v>
      </c>
      <c r="N2356" s="33">
        <f t="shared" si="299"/>
        <v>1.90049752E-2</v>
      </c>
      <c r="O2356" s="54">
        <f t="shared" si="300"/>
        <v>5.2863070000000001E-4</v>
      </c>
      <c r="P2356" s="29">
        <f t="shared" si="301"/>
        <v>118941</v>
      </c>
      <c r="Q2356" s="174"/>
      <c r="R2356" s="174"/>
      <c r="S2356" s="174"/>
      <c r="T2356" s="174"/>
      <c r="U2356" s="86"/>
      <c r="W2356" s="203" t="s">
        <v>1979</v>
      </c>
      <c r="X2356" s="204">
        <v>3447</v>
      </c>
      <c r="Y2356" s="3">
        <f t="shared" si="302"/>
        <v>0</v>
      </c>
      <c r="Z2356" s="206" t="s">
        <v>1979</v>
      </c>
      <c r="AA2356" s="215">
        <v>197</v>
      </c>
      <c r="AE2356" s="311" t="s">
        <v>9422</v>
      </c>
      <c r="AF2356" s="318">
        <v>1404.67</v>
      </c>
    </row>
    <row r="2357" spans="1:32" ht="15" hidden="1">
      <c r="A2357" s="87" t="s">
        <v>7140</v>
      </c>
      <c r="B2357" s="49" t="s">
        <v>129</v>
      </c>
      <c r="C2357" s="50" t="s">
        <v>3266</v>
      </c>
      <c r="D2357" s="50" t="s">
        <v>3249</v>
      </c>
      <c r="E2357" s="50" t="s">
        <v>2115</v>
      </c>
      <c r="F2357" s="50" t="s">
        <v>2119</v>
      </c>
      <c r="G2357" s="52" t="s">
        <v>2108</v>
      </c>
      <c r="H2357" s="53" t="s">
        <v>1980</v>
      </c>
      <c r="I2357" s="220">
        <v>5482</v>
      </c>
      <c r="J2357" s="218">
        <v>834</v>
      </c>
      <c r="K2357" s="219">
        <v>19</v>
      </c>
      <c r="L2357" s="318">
        <v>1018.93</v>
      </c>
      <c r="M2357" s="33">
        <f t="shared" si="298"/>
        <v>3.4658883E-3</v>
      </c>
      <c r="N2357" s="33">
        <f t="shared" si="299"/>
        <v>2.8368491999999999E-3</v>
      </c>
      <c r="O2357" s="54">
        <f t="shared" si="300"/>
        <v>7.8907999999999997E-5</v>
      </c>
      <c r="P2357" s="29">
        <f t="shared" si="301"/>
        <v>17754</v>
      </c>
      <c r="Q2357" s="174"/>
      <c r="R2357" s="174"/>
      <c r="S2357" s="174"/>
      <c r="T2357" s="174"/>
      <c r="U2357" s="86"/>
      <c r="W2357" s="203" t="s">
        <v>1980</v>
      </c>
      <c r="X2357" s="204">
        <v>834</v>
      </c>
      <c r="Y2357" s="3">
        <f t="shared" si="302"/>
        <v>0</v>
      </c>
      <c r="Z2357" s="206" t="s">
        <v>1980</v>
      </c>
      <c r="AA2357" s="215">
        <v>19</v>
      </c>
      <c r="AE2357" s="311" t="s">
        <v>9423</v>
      </c>
      <c r="AF2357" s="318">
        <v>1018.93</v>
      </c>
    </row>
    <row r="2358" spans="1:32" ht="15" hidden="1">
      <c r="A2358" s="87" t="s">
        <v>7141</v>
      </c>
      <c r="B2358" s="49" t="s">
        <v>130</v>
      </c>
      <c r="C2358" s="50" t="s">
        <v>3266</v>
      </c>
      <c r="D2358" s="50" t="s">
        <v>3249</v>
      </c>
      <c r="E2358" s="50" t="s">
        <v>2120</v>
      </c>
      <c r="F2358" s="50">
        <v>3</v>
      </c>
      <c r="G2358" s="52" t="s">
        <v>2109</v>
      </c>
      <c r="H2358" s="53" t="s">
        <v>1981</v>
      </c>
      <c r="I2358" s="220">
        <v>8389</v>
      </c>
      <c r="J2358" s="218">
        <v>1315</v>
      </c>
      <c r="K2358" s="219">
        <v>36</v>
      </c>
      <c r="L2358" s="318">
        <v>1413.82</v>
      </c>
      <c r="M2358" s="33">
        <f t="shared" si="298"/>
        <v>4.2913337999999999E-3</v>
      </c>
      <c r="N2358" s="33">
        <f t="shared" si="299"/>
        <v>3.9913878000000002E-3</v>
      </c>
      <c r="O2358" s="54">
        <f t="shared" si="300"/>
        <v>1.110219E-4</v>
      </c>
      <c r="P2358" s="29">
        <f t="shared" si="301"/>
        <v>24979</v>
      </c>
      <c r="Q2358" s="174"/>
      <c r="R2358" s="174"/>
      <c r="S2358" s="174"/>
      <c r="T2358" s="174"/>
      <c r="U2358" s="86"/>
      <c r="W2358" s="203" t="s">
        <v>1981</v>
      </c>
      <c r="X2358" s="204">
        <v>1315</v>
      </c>
      <c r="Y2358" s="3">
        <f t="shared" si="302"/>
        <v>0</v>
      </c>
      <c r="Z2358" s="206" t="s">
        <v>1981</v>
      </c>
      <c r="AA2358" s="215">
        <v>36</v>
      </c>
      <c r="AE2358" s="311" t="s">
        <v>9424</v>
      </c>
      <c r="AF2358" s="318">
        <v>1413.82</v>
      </c>
    </row>
    <row r="2359" spans="1:32" ht="15" hidden="1">
      <c r="A2359" s="87" t="s">
        <v>7142</v>
      </c>
      <c r="B2359" s="49" t="s">
        <v>131</v>
      </c>
      <c r="C2359" s="50" t="s">
        <v>3266</v>
      </c>
      <c r="D2359" s="50" t="s">
        <v>3249</v>
      </c>
      <c r="E2359" s="50" t="s">
        <v>2122</v>
      </c>
      <c r="F2359" s="50" t="s">
        <v>2119</v>
      </c>
      <c r="G2359" s="52" t="s">
        <v>2108</v>
      </c>
      <c r="H2359" s="53" t="s">
        <v>1982</v>
      </c>
      <c r="I2359" s="220">
        <v>6012</v>
      </c>
      <c r="J2359" s="218">
        <v>932</v>
      </c>
      <c r="K2359" s="219">
        <v>54</v>
      </c>
      <c r="L2359" s="318">
        <v>1301.05</v>
      </c>
      <c r="M2359" s="33">
        <f t="shared" si="298"/>
        <v>8.9820358999999992E-3</v>
      </c>
      <c r="N2359" s="33">
        <f t="shared" si="299"/>
        <v>6.4342319000000002E-3</v>
      </c>
      <c r="O2359" s="54">
        <f t="shared" si="300"/>
        <v>1.7897059999999999E-4</v>
      </c>
      <c r="P2359" s="29">
        <f t="shared" si="301"/>
        <v>40268</v>
      </c>
      <c r="Q2359" s="174"/>
      <c r="R2359" s="174"/>
      <c r="S2359" s="174"/>
      <c r="T2359" s="174"/>
      <c r="U2359" s="86"/>
      <c r="W2359" s="203" t="s">
        <v>1982</v>
      </c>
      <c r="X2359" s="204">
        <v>932</v>
      </c>
      <c r="Y2359" s="3">
        <f t="shared" si="302"/>
        <v>0</v>
      </c>
      <c r="Z2359" s="206" t="s">
        <v>1982</v>
      </c>
      <c r="AA2359" s="215">
        <v>54</v>
      </c>
      <c r="AE2359" s="311" t="s">
        <v>9425</v>
      </c>
      <c r="AF2359" s="318">
        <v>1301.05</v>
      </c>
    </row>
    <row r="2360" spans="1:32" ht="15" hidden="1">
      <c r="A2360" s="87" t="s">
        <v>7143</v>
      </c>
      <c r="B2360" s="49" t="s">
        <v>132</v>
      </c>
      <c r="C2360" s="50" t="s">
        <v>3266</v>
      </c>
      <c r="D2360" s="50" t="s">
        <v>3249</v>
      </c>
      <c r="E2360" s="50" t="s">
        <v>2124</v>
      </c>
      <c r="F2360" s="50">
        <v>3</v>
      </c>
      <c r="G2360" s="52" t="s">
        <v>2109</v>
      </c>
      <c r="H2360" s="53" t="s">
        <v>1983</v>
      </c>
      <c r="I2360" s="220">
        <v>9456</v>
      </c>
      <c r="J2360" s="218">
        <v>1451</v>
      </c>
      <c r="K2360" s="219">
        <v>51</v>
      </c>
      <c r="L2360" s="318">
        <v>1852.63</v>
      </c>
      <c r="M2360" s="33">
        <f t="shared" si="298"/>
        <v>5.3934009999999999E-3</v>
      </c>
      <c r="N2360" s="33">
        <f t="shared" si="299"/>
        <v>4.2241704000000003E-3</v>
      </c>
      <c r="O2360" s="54">
        <f t="shared" si="300"/>
        <v>1.174969E-4</v>
      </c>
      <c r="P2360" s="29">
        <f t="shared" si="301"/>
        <v>26436</v>
      </c>
      <c r="Q2360" s="174"/>
      <c r="R2360" s="174"/>
      <c r="S2360" s="174"/>
      <c r="T2360" s="174"/>
      <c r="U2360" s="86"/>
      <c r="W2360" s="203" t="s">
        <v>1983</v>
      </c>
      <c r="X2360" s="204">
        <v>1451</v>
      </c>
      <c r="Y2360" s="3">
        <f t="shared" si="302"/>
        <v>0</v>
      </c>
      <c r="Z2360" s="206" t="s">
        <v>1983</v>
      </c>
      <c r="AA2360" s="215">
        <v>51</v>
      </c>
      <c r="AE2360" s="311" t="s">
        <v>9426</v>
      </c>
      <c r="AF2360" s="318">
        <v>1852.63</v>
      </c>
    </row>
    <row r="2361" spans="1:32" ht="15" hidden="1">
      <c r="A2361" s="87" t="s">
        <v>7144</v>
      </c>
      <c r="B2361" s="49" t="s">
        <v>133</v>
      </c>
      <c r="C2361" s="50" t="s">
        <v>3266</v>
      </c>
      <c r="D2361" s="50" t="s">
        <v>3249</v>
      </c>
      <c r="E2361" s="50" t="s">
        <v>2126</v>
      </c>
      <c r="F2361" s="50" t="s">
        <v>2119</v>
      </c>
      <c r="G2361" s="52" t="s">
        <v>2108</v>
      </c>
      <c r="H2361" s="53" t="s">
        <v>1984</v>
      </c>
      <c r="I2361" s="220">
        <v>3012</v>
      </c>
      <c r="J2361" s="218">
        <v>443</v>
      </c>
      <c r="K2361" s="219">
        <v>36</v>
      </c>
      <c r="L2361" s="318">
        <v>835.5</v>
      </c>
      <c r="M2361" s="33">
        <f t="shared" si="298"/>
        <v>1.19521912E-2</v>
      </c>
      <c r="N2361" s="33">
        <f t="shared" si="299"/>
        <v>6.3373077999999998E-3</v>
      </c>
      <c r="O2361" s="54">
        <f t="shared" si="300"/>
        <v>1.7627459999999999E-4</v>
      </c>
      <c r="P2361" s="29">
        <f t="shared" si="301"/>
        <v>39661</v>
      </c>
      <c r="Q2361" s="174"/>
      <c r="R2361" s="193"/>
      <c r="S2361" s="174"/>
      <c r="T2361" s="174"/>
      <c r="U2361" s="86"/>
      <c r="W2361" s="203" t="s">
        <v>1984</v>
      </c>
      <c r="X2361" s="204">
        <v>443</v>
      </c>
      <c r="Y2361" s="3">
        <f t="shared" si="302"/>
        <v>0</v>
      </c>
      <c r="Z2361" s="206" t="s">
        <v>1984</v>
      </c>
      <c r="AA2361" s="215">
        <v>36</v>
      </c>
      <c r="AE2361" s="311" t="s">
        <v>9427</v>
      </c>
      <c r="AF2361" s="318">
        <v>835.5</v>
      </c>
    </row>
    <row r="2362" spans="1:32" ht="15" hidden="1">
      <c r="A2362" s="87" t="s">
        <v>7145</v>
      </c>
      <c r="B2362" s="49" t="s">
        <v>134</v>
      </c>
      <c r="C2362" s="50" t="s">
        <v>3266</v>
      </c>
      <c r="D2362" s="50" t="s">
        <v>3249</v>
      </c>
      <c r="E2362" s="50" t="s">
        <v>2133</v>
      </c>
      <c r="F2362" s="50" t="s">
        <v>2119</v>
      </c>
      <c r="G2362" s="52" t="s">
        <v>2108</v>
      </c>
      <c r="H2362" s="53" t="s">
        <v>1979</v>
      </c>
      <c r="I2362" s="220">
        <v>12172</v>
      </c>
      <c r="J2362" s="218">
        <v>2004</v>
      </c>
      <c r="K2362" s="219">
        <v>32</v>
      </c>
      <c r="L2362" s="318">
        <v>1057.07</v>
      </c>
      <c r="M2362" s="33">
        <f t="shared" si="298"/>
        <v>2.6289845000000002E-3</v>
      </c>
      <c r="N2362" s="33">
        <f t="shared" si="299"/>
        <v>4.9840453999999996E-3</v>
      </c>
      <c r="O2362" s="54">
        <f t="shared" si="300"/>
        <v>1.3863309999999999E-4</v>
      </c>
      <c r="P2362" s="29">
        <f t="shared" si="301"/>
        <v>31192</v>
      </c>
      <c r="Q2362" s="174"/>
      <c r="R2362" s="174"/>
      <c r="S2362" s="174"/>
      <c r="T2362" s="174"/>
      <c r="U2362" s="86"/>
      <c r="W2362" s="203" t="s">
        <v>1979</v>
      </c>
      <c r="X2362" s="204">
        <v>2004</v>
      </c>
      <c r="Y2362" s="3">
        <f t="shared" si="302"/>
        <v>0</v>
      </c>
      <c r="Z2362" s="206" t="s">
        <v>1979</v>
      </c>
      <c r="AA2362" s="215">
        <v>32</v>
      </c>
      <c r="AE2362" s="311" t="s">
        <v>9422</v>
      </c>
      <c r="AF2362" s="318">
        <v>1057.07</v>
      </c>
    </row>
    <row r="2363" spans="1:32" ht="15" hidden="1">
      <c r="A2363" s="87" t="s">
        <v>7146</v>
      </c>
      <c r="B2363" s="49" t="s">
        <v>135</v>
      </c>
      <c r="C2363" s="50" t="s">
        <v>3266</v>
      </c>
      <c r="D2363" s="50" t="s">
        <v>3257</v>
      </c>
      <c r="E2363" s="50" t="s">
        <v>2116</v>
      </c>
      <c r="F2363" s="50" t="s">
        <v>2119</v>
      </c>
      <c r="G2363" s="52" t="s">
        <v>2108</v>
      </c>
      <c r="H2363" s="53" t="s">
        <v>1985</v>
      </c>
      <c r="I2363" s="220">
        <v>14076</v>
      </c>
      <c r="J2363" s="218">
        <v>2146</v>
      </c>
      <c r="K2363" s="219">
        <v>9</v>
      </c>
      <c r="L2363" s="318">
        <v>993.42</v>
      </c>
      <c r="M2363" s="33">
        <f t="shared" si="298"/>
        <v>6.3938609999999996E-4</v>
      </c>
      <c r="N2363" s="33">
        <f t="shared" si="299"/>
        <v>1.3812109E-3</v>
      </c>
      <c r="O2363" s="54">
        <f t="shared" si="300"/>
        <v>3.8418899999999999E-5</v>
      </c>
      <c r="P2363" s="29">
        <f t="shared" si="301"/>
        <v>8644</v>
      </c>
      <c r="Q2363" s="174"/>
      <c r="R2363" s="174"/>
      <c r="S2363" s="174"/>
      <c r="T2363" s="174"/>
      <c r="U2363" s="86"/>
      <c r="W2363" s="203" t="s">
        <v>1985</v>
      </c>
      <c r="X2363" s="204">
        <v>2146</v>
      </c>
      <c r="Y2363" s="3">
        <f t="shared" si="302"/>
        <v>0</v>
      </c>
      <c r="Z2363" s="206" t="s">
        <v>1985</v>
      </c>
      <c r="AA2363" s="215">
        <v>9</v>
      </c>
      <c r="AE2363" s="311" t="s">
        <v>9428</v>
      </c>
      <c r="AF2363" s="318">
        <v>993.42</v>
      </c>
    </row>
    <row r="2364" spans="1:32" ht="15" hidden="1">
      <c r="A2364" s="87" t="s">
        <v>7147</v>
      </c>
      <c r="B2364" s="49" t="s">
        <v>136</v>
      </c>
      <c r="C2364" s="50" t="s">
        <v>3266</v>
      </c>
      <c r="D2364" s="50" t="s">
        <v>3257</v>
      </c>
      <c r="E2364" s="50" t="s">
        <v>2115</v>
      </c>
      <c r="F2364" s="50" t="s">
        <v>2119</v>
      </c>
      <c r="G2364" s="52" t="s">
        <v>2108</v>
      </c>
      <c r="H2364" s="53" t="s">
        <v>1986</v>
      </c>
      <c r="I2364" s="220">
        <v>12668</v>
      </c>
      <c r="J2364" s="218">
        <v>2030</v>
      </c>
      <c r="K2364" s="219">
        <v>10</v>
      </c>
      <c r="L2364" s="318">
        <v>1402.24</v>
      </c>
      <c r="M2364" s="33">
        <f t="shared" si="298"/>
        <v>7.8939050000000001E-4</v>
      </c>
      <c r="N2364" s="33">
        <f t="shared" si="299"/>
        <v>1.1427876999999999E-3</v>
      </c>
      <c r="O2364" s="54">
        <f t="shared" si="300"/>
        <v>3.1786999999999999E-5</v>
      </c>
      <c r="P2364" s="29">
        <f t="shared" si="301"/>
        <v>7152</v>
      </c>
      <c r="Q2364" s="174"/>
      <c r="R2364" s="174"/>
      <c r="S2364" s="174"/>
      <c r="T2364" s="174"/>
      <c r="U2364" s="86"/>
      <c r="W2364" s="203" t="s">
        <v>1986</v>
      </c>
      <c r="X2364" s="204">
        <v>2030</v>
      </c>
      <c r="Y2364" s="3">
        <f t="shared" si="302"/>
        <v>0</v>
      </c>
      <c r="Z2364" s="206" t="s">
        <v>1986</v>
      </c>
      <c r="AA2364" s="215">
        <v>10</v>
      </c>
      <c r="AE2364" s="311" t="s">
        <v>9429</v>
      </c>
      <c r="AF2364" s="318">
        <v>1402.24</v>
      </c>
    </row>
    <row r="2365" spans="1:32" ht="15" hidden="1">
      <c r="A2365" s="87" t="s">
        <v>7148</v>
      </c>
      <c r="B2365" s="49" t="s">
        <v>137</v>
      </c>
      <c r="C2365" s="50" t="s">
        <v>3266</v>
      </c>
      <c r="D2365" s="50" t="s">
        <v>3257</v>
      </c>
      <c r="E2365" s="50" t="s">
        <v>2120</v>
      </c>
      <c r="F2365" s="50">
        <v>3</v>
      </c>
      <c r="G2365" s="52" t="s">
        <v>2109</v>
      </c>
      <c r="H2365" s="53" t="s">
        <v>1987</v>
      </c>
      <c r="I2365" s="220">
        <v>30526</v>
      </c>
      <c r="J2365" s="218">
        <v>4401</v>
      </c>
      <c r="K2365" s="219">
        <v>117</v>
      </c>
      <c r="L2365" s="318">
        <v>1591.51</v>
      </c>
      <c r="M2365" s="33">
        <f t="shared" si="298"/>
        <v>3.8327982000000002E-3</v>
      </c>
      <c r="N2365" s="33">
        <f t="shared" si="299"/>
        <v>1.05988305E-2</v>
      </c>
      <c r="O2365" s="54">
        <f t="shared" si="300"/>
        <v>2.9481050000000001E-4</v>
      </c>
      <c r="P2365" s="29">
        <f t="shared" si="301"/>
        <v>66332</v>
      </c>
      <c r="Q2365" s="174"/>
      <c r="R2365" s="174"/>
      <c r="S2365" s="174"/>
      <c r="T2365" s="174"/>
      <c r="U2365" s="86"/>
      <c r="W2365" s="203" t="s">
        <v>1987</v>
      </c>
      <c r="X2365" s="204">
        <v>4401</v>
      </c>
      <c r="Y2365" s="3">
        <f t="shared" si="302"/>
        <v>0</v>
      </c>
      <c r="Z2365" s="206" t="s">
        <v>1987</v>
      </c>
      <c r="AA2365" s="215">
        <v>117</v>
      </c>
      <c r="AE2365" s="311" t="s">
        <v>9430</v>
      </c>
      <c r="AF2365" s="318">
        <v>1591.51</v>
      </c>
    </row>
    <row r="2366" spans="1:32" ht="15" hidden="1">
      <c r="A2366" s="87" t="s">
        <v>7149</v>
      </c>
      <c r="B2366" s="49" t="s">
        <v>138</v>
      </c>
      <c r="C2366" s="50" t="s">
        <v>3266</v>
      </c>
      <c r="D2366" s="50" t="s">
        <v>3266</v>
      </c>
      <c r="E2366" s="50" t="s">
        <v>2116</v>
      </c>
      <c r="F2366" s="50" t="s">
        <v>2119</v>
      </c>
      <c r="G2366" s="52" t="s">
        <v>2108</v>
      </c>
      <c r="H2366" s="53" t="s">
        <v>1988</v>
      </c>
      <c r="I2366" s="220">
        <v>6084</v>
      </c>
      <c r="J2366" s="218">
        <v>929</v>
      </c>
      <c r="K2366" s="219">
        <v>27</v>
      </c>
      <c r="L2366" s="318">
        <v>1068.22</v>
      </c>
      <c r="M2366" s="33">
        <f t="shared" si="298"/>
        <v>4.4378697999999999E-3</v>
      </c>
      <c r="N2366" s="33">
        <f t="shared" si="299"/>
        <v>3.8594867999999999E-3</v>
      </c>
      <c r="O2366" s="54">
        <f t="shared" si="300"/>
        <v>1.0735309999999999E-4</v>
      </c>
      <c r="P2366" s="29">
        <f t="shared" si="301"/>
        <v>24154</v>
      </c>
      <c r="Q2366" s="174"/>
      <c r="R2366" s="174"/>
      <c r="S2366" s="174"/>
      <c r="T2366" s="174"/>
      <c r="U2366" s="86"/>
      <c r="W2366" s="203" t="s">
        <v>1988</v>
      </c>
      <c r="X2366" s="204">
        <v>929</v>
      </c>
      <c r="Y2366" s="3">
        <f t="shared" si="302"/>
        <v>0</v>
      </c>
      <c r="Z2366" s="206" t="s">
        <v>1988</v>
      </c>
      <c r="AA2366" s="215">
        <v>27</v>
      </c>
      <c r="AE2366" s="311" t="s">
        <v>9431</v>
      </c>
      <c r="AF2366" s="318">
        <v>1068.22</v>
      </c>
    </row>
    <row r="2367" spans="1:32" ht="15" hidden="1">
      <c r="A2367" s="87" t="s">
        <v>7150</v>
      </c>
      <c r="B2367" s="49" t="s">
        <v>139</v>
      </c>
      <c r="C2367" s="50" t="s">
        <v>3266</v>
      </c>
      <c r="D2367" s="50" t="s">
        <v>3266</v>
      </c>
      <c r="E2367" s="50" t="s">
        <v>2115</v>
      </c>
      <c r="F2367" s="50">
        <v>3</v>
      </c>
      <c r="G2367" s="52" t="s">
        <v>2109</v>
      </c>
      <c r="H2367" s="53" t="s">
        <v>1989</v>
      </c>
      <c r="I2367" s="220">
        <v>10370</v>
      </c>
      <c r="J2367" s="218">
        <v>1437</v>
      </c>
      <c r="K2367" s="219">
        <v>44</v>
      </c>
      <c r="L2367" s="318">
        <v>1209.52</v>
      </c>
      <c r="M2367" s="33">
        <f t="shared" si="298"/>
        <v>4.2430085999999997E-3</v>
      </c>
      <c r="N2367" s="33">
        <f t="shared" si="299"/>
        <v>5.0410107000000001E-3</v>
      </c>
      <c r="O2367" s="54">
        <f t="shared" si="300"/>
        <v>1.402176E-4</v>
      </c>
      <c r="P2367" s="29">
        <f t="shared" si="301"/>
        <v>31548</v>
      </c>
      <c r="Q2367" s="174"/>
      <c r="R2367" s="174"/>
      <c r="S2367" s="174"/>
      <c r="T2367" s="174"/>
      <c r="U2367" s="86"/>
      <c r="W2367" s="203" t="s">
        <v>1989</v>
      </c>
      <c r="X2367" s="204">
        <v>1437</v>
      </c>
      <c r="Y2367" s="3">
        <f t="shared" si="302"/>
        <v>0</v>
      </c>
      <c r="Z2367" s="206" t="s">
        <v>1989</v>
      </c>
      <c r="AA2367" s="215">
        <v>44</v>
      </c>
      <c r="AE2367" s="311" t="s">
        <v>9432</v>
      </c>
      <c r="AF2367" s="318">
        <v>1209.52</v>
      </c>
    </row>
    <row r="2368" spans="1:32" ht="15" hidden="1">
      <c r="A2368" s="87" t="s">
        <v>7151</v>
      </c>
      <c r="B2368" s="49" t="s">
        <v>140</v>
      </c>
      <c r="C2368" s="50" t="s">
        <v>3266</v>
      </c>
      <c r="D2368" s="50" t="s">
        <v>3266</v>
      </c>
      <c r="E2368" s="50" t="s">
        <v>2120</v>
      </c>
      <c r="F2368" s="50">
        <v>3</v>
      </c>
      <c r="G2368" s="52" t="s">
        <v>2109</v>
      </c>
      <c r="H2368" s="53" t="s">
        <v>1990</v>
      </c>
      <c r="I2368" s="220">
        <v>7451</v>
      </c>
      <c r="J2368" s="218">
        <v>1135</v>
      </c>
      <c r="K2368" s="219">
        <v>29</v>
      </c>
      <c r="L2368" s="318">
        <v>1836.85</v>
      </c>
      <c r="M2368" s="33">
        <f t="shared" si="298"/>
        <v>3.8920949999999999E-3</v>
      </c>
      <c r="N2368" s="33">
        <f t="shared" si="299"/>
        <v>2.4049474999999999E-3</v>
      </c>
      <c r="O2368" s="54">
        <f t="shared" si="300"/>
        <v>6.6894499999999995E-5</v>
      </c>
      <c r="P2368" s="29">
        <f t="shared" si="301"/>
        <v>15051</v>
      </c>
      <c r="Q2368" s="174"/>
      <c r="R2368" s="174"/>
      <c r="S2368" s="174"/>
      <c r="T2368" s="174"/>
      <c r="U2368" s="86"/>
      <c r="W2368" s="203" t="s">
        <v>1990</v>
      </c>
      <c r="X2368" s="204">
        <v>1135</v>
      </c>
      <c r="Y2368" s="3">
        <f t="shared" si="302"/>
        <v>0</v>
      </c>
      <c r="Z2368" s="206" t="s">
        <v>1990</v>
      </c>
      <c r="AA2368" s="215">
        <v>29</v>
      </c>
      <c r="AE2368" s="311" t="s">
        <v>9433</v>
      </c>
      <c r="AF2368" s="318">
        <v>1836.85</v>
      </c>
    </row>
    <row r="2369" spans="1:32" ht="15" hidden="1">
      <c r="A2369" s="87" t="s">
        <v>7152</v>
      </c>
      <c r="B2369" s="49" t="s">
        <v>141</v>
      </c>
      <c r="C2369" s="50" t="s">
        <v>3266</v>
      </c>
      <c r="D2369" s="50" t="s">
        <v>3266</v>
      </c>
      <c r="E2369" s="50" t="s">
        <v>2122</v>
      </c>
      <c r="F2369" s="50">
        <v>3</v>
      </c>
      <c r="G2369" s="52" t="s">
        <v>2109</v>
      </c>
      <c r="H2369" s="53" t="s">
        <v>1991</v>
      </c>
      <c r="I2369" s="220">
        <v>7096</v>
      </c>
      <c r="J2369" s="218">
        <v>993</v>
      </c>
      <c r="K2369" s="219">
        <v>23</v>
      </c>
      <c r="L2369" s="318">
        <v>901.01</v>
      </c>
      <c r="M2369" s="33">
        <f t="shared" si="298"/>
        <v>3.2412626000000002E-3</v>
      </c>
      <c r="N2369" s="33">
        <f t="shared" si="299"/>
        <v>3.5721842E-3</v>
      </c>
      <c r="O2369" s="54">
        <f t="shared" si="300"/>
        <v>9.9361600000000001E-5</v>
      </c>
      <c r="P2369" s="29">
        <f t="shared" si="301"/>
        <v>22356</v>
      </c>
      <c r="Q2369" s="174"/>
      <c r="R2369" s="174"/>
      <c r="S2369" s="174"/>
      <c r="T2369" s="174"/>
      <c r="U2369" s="86"/>
      <c r="W2369" s="203" t="s">
        <v>1991</v>
      </c>
      <c r="X2369" s="204">
        <v>993</v>
      </c>
      <c r="Y2369" s="3">
        <f t="shared" si="302"/>
        <v>0</v>
      </c>
      <c r="Z2369" s="206" t="s">
        <v>1991</v>
      </c>
      <c r="AA2369" s="215">
        <v>23</v>
      </c>
      <c r="AE2369" s="311" t="s">
        <v>9434</v>
      </c>
      <c r="AF2369" s="318">
        <v>901.01</v>
      </c>
    </row>
    <row r="2370" spans="1:32" ht="15" hidden="1">
      <c r="A2370" s="87" t="s">
        <v>7153</v>
      </c>
      <c r="B2370" s="49" t="s">
        <v>142</v>
      </c>
      <c r="C2370" s="50" t="s">
        <v>3266</v>
      </c>
      <c r="D2370" s="50" t="s">
        <v>3266</v>
      </c>
      <c r="E2370" s="50" t="s">
        <v>2124</v>
      </c>
      <c r="F2370" s="50">
        <v>3</v>
      </c>
      <c r="G2370" s="52" t="s">
        <v>2109</v>
      </c>
      <c r="H2370" s="53" t="s">
        <v>1992</v>
      </c>
      <c r="I2370" s="220">
        <v>46072</v>
      </c>
      <c r="J2370" s="218">
        <v>6633</v>
      </c>
      <c r="K2370" s="219">
        <v>127</v>
      </c>
      <c r="L2370" s="318">
        <v>1721.01</v>
      </c>
      <c r="M2370" s="33">
        <f t="shared" si="298"/>
        <v>2.7565548999999999E-3</v>
      </c>
      <c r="N2370" s="33">
        <f t="shared" si="299"/>
        <v>1.0624126899999999E-2</v>
      </c>
      <c r="O2370" s="54">
        <f t="shared" si="300"/>
        <v>2.9551419999999999E-4</v>
      </c>
      <c r="P2370" s="29">
        <f t="shared" si="301"/>
        <v>66490</v>
      </c>
      <c r="Q2370" s="174"/>
      <c r="R2370" s="174"/>
      <c r="S2370" s="174"/>
      <c r="T2370" s="174"/>
      <c r="U2370" s="86"/>
      <c r="W2370" s="203" t="s">
        <v>1992</v>
      </c>
      <c r="X2370" s="204">
        <v>6633</v>
      </c>
      <c r="Y2370" s="3">
        <f t="shared" si="302"/>
        <v>0</v>
      </c>
      <c r="Z2370" s="206" t="s">
        <v>1992</v>
      </c>
      <c r="AA2370" s="215">
        <v>127</v>
      </c>
      <c r="AE2370" s="311" t="s">
        <v>9435</v>
      </c>
      <c r="AF2370" s="318">
        <v>1721.01</v>
      </c>
    </row>
    <row r="2371" spans="1:32" ht="15" hidden="1">
      <c r="A2371" s="87" t="s">
        <v>7154</v>
      </c>
      <c r="B2371" s="49" t="s">
        <v>143</v>
      </c>
      <c r="C2371" s="50" t="s">
        <v>3266</v>
      </c>
      <c r="D2371" s="50" t="s">
        <v>1993</v>
      </c>
      <c r="E2371" s="50" t="s">
        <v>2116</v>
      </c>
      <c r="F2371" s="50" t="s">
        <v>2117</v>
      </c>
      <c r="G2371" s="52" t="s">
        <v>2107</v>
      </c>
      <c r="H2371" s="53" t="s">
        <v>1994</v>
      </c>
      <c r="I2371" s="220">
        <v>18482</v>
      </c>
      <c r="J2371" s="218">
        <v>2392</v>
      </c>
      <c r="K2371" s="219">
        <v>143</v>
      </c>
      <c r="L2371" s="318">
        <v>1435.48</v>
      </c>
      <c r="M2371" s="33">
        <f t="shared" si="298"/>
        <v>7.7372578000000003E-3</v>
      </c>
      <c r="N2371" s="33">
        <f t="shared" si="299"/>
        <v>1.2892914300000001E-2</v>
      </c>
      <c r="O2371" s="54">
        <f t="shared" si="300"/>
        <v>3.5862140000000002E-4</v>
      </c>
      <c r="P2371" s="29">
        <f t="shared" si="301"/>
        <v>80689</v>
      </c>
      <c r="Q2371" s="174"/>
      <c r="R2371" s="174"/>
      <c r="S2371" s="174"/>
      <c r="T2371" s="174"/>
      <c r="U2371" s="86"/>
      <c r="W2371" s="203" t="s">
        <v>1994</v>
      </c>
      <c r="X2371" s="204">
        <v>2392</v>
      </c>
      <c r="Y2371" s="3">
        <f t="shared" si="302"/>
        <v>0</v>
      </c>
      <c r="Z2371" s="206" t="s">
        <v>1994</v>
      </c>
      <c r="AA2371" s="215">
        <v>143</v>
      </c>
      <c r="AE2371" s="311" t="s">
        <v>9436</v>
      </c>
      <c r="AF2371" s="318">
        <v>1435.48</v>
      </c>
    </row>
    <row r="2372" spans="1:32" ht="15" hidden="1">
      <c r="A2372" s="87" t="s">
        <v>7155</v>
      </c>
      <c r="B2372" s="49" t="s">
        <v>144</v>
      </c>
      <c r="C2372" s="50" t="s">
        <v>3266</v>
      </c>
      <c r="D2372" s="50" t="s">
        <v>1993</v>
      </c>
      <c r="E2372" s="50" t="s">
        <v>2115</v>
      </c>
      <c r="F2372" s="50">
        <v>3</v>
      </c>
      <c r="G2372" s="52" t="s">
        <v>2109</v>
      </c>
      <c r="H2372" s="53" t="s">
        <v>1995</v>
      </c>
      <c r="I2372" s="220">
        <v>11622</v>
      </c>
      <c r="J2372" s="218">
        <v>1652</v>
      </c>
      <c r="K2372" s="219">
        <v>176</v>
      </c>
      <c r="L2372" s="318">
        <v>1233.95</v>
      </c>
      <c r="M2372" s="33">
        <f t="shared" si="298"/>
        <v>1.51436929E-2</v>
      </c>
      <c r="N2372" s="33">
        <f t="shared" si="299"/>
        <v>2.02742255E-2</v>
      </c>
      <c r="O2372" s="54">
        <f t="shared" si="300"/>
        <v>5.6393540000000003E-4</v>
      </c>
      <c r="P2372" s="29">
        <f t="shared" si="301"/>
        <v>126885</v>
      </c>
      <c r="Q2372" s="174"/>
      <c r="R2372" s="174"/>
      <c r="S2372" s="174"/>
      <c r="T2372" s="174"/>
      <c r="U2372" s="86"/>
      <c r="W2372" s="203" t="s">
        <v>1995</v>
      </c>
      <c r="X2372" s="204">
        <v>1652</v>
      </c>
      <c r="Y2372" s="3">
        <f t="shared" si="302"/>
        <v>0</v>
      </c>
      <c r="Z2372" s="206" t="s">
        <v>1995</v>
      </c>
      <c r="AA2372" s="215">
        <v>176</v>
      </c>
      <c r="AE2372" s="311" t="s">
        <v>9437</v>
      </c>
      <c r="AF2372" s="318">
        <v>1233.95</v>
      </c>
    </row>
    <row r="2373" spans="1:32" ht="15" hidden="1">
      <c r="A2373" s="87" t="s">
        <v>7156</v>
      </c>
      <c r="B2373" s="49" t="s">
        <v>145</v>
      </c>
      <c r="C2373" s="50" t="s">
        <v>3266</v>
      </c>
      <c r="D2373" s="50" t="s">
        <v>1993</v>
      </c>
      <c r="E2373" s="50" t="s">
        <v>2120</v>
      </c>
      <c r="F2373" s="50">
        <v>3</v>
      </c>
      <c r="G2373" s="52" t="s">
        <v>2109</v>
      </c>
      <c r="H2373" s="53" t="s">
        <v>1996</v>
      </c>
      <c r="I2373" s="220">
        <v>7571</v>
      </c>
      <c r="J2373" s="218">
        <v>1105</v>
      </c>
      <c r="K2373" s="219">
        <v>34</v>
      </c>
      <c r="L2373" s="318">
        <v>1103.6500000000001</v>
      </c>
      <c r="M2373" s="33">
        <f t="shared" si="298"/>
        <v>4.4908201999999996E-3</v>
      </c>
      <c r="N2373" s="33">
        <f t="shared" si="299"/>
        <v>4.4963134000000002E-3</v>
      </c>
      <c r="O2373" s="54">
        <f t="shared" si="300"/>
        <v>1.250666E-4</v>
      </c>
      <c r="P2373" s="29">
        <f t="shared" si="301"/>
        <v>28139</v>
      </c>
      <c r="Q2373" s="174"/>
      <c r="R2373" s="174"/>
      <c r="S2373" s="174"/>
      <c r="T2373" s="174"/>
      <c r="U2373" s="86"/>
      <c r="W2373" s="203" t="s">
        <v>1996</v>
      </c>
      <c r="X2373" s="204">
        <v>1105</v>
      </c>
      <c r="Y2373" s="3">
        <f t="shared" si="302"/>
        <v>0</v>
      </c>
      <c r="Z2373" s="206" t="s">
        <v>1996</v>
      </c>
      <c r="AA2373" s="215">
        <v>34</v>
      </c>
      <c r="AE2373" s="311" t="s">
        <v>9438</v>
      </c>
      <c r="AF2373" s="318">
        <v>1103.6500000000001</v>
      </c>
    </row>
    <row r="2374" spans="1:32" ht="15" hidden="1">
      <c r="A2374" s="87" t="s">
        <v>7157</v>
      </c>
      <c r="B2374" s="49" t="s">
        <v>146</v>
      </c>
      <c r="C2374" s="50" t="s">
        <v>3266</v>
      </c>
      <c r="D2374" s="50" t="s">
        <v>1993</v>
      </c>
      <c r="E2374" s="50" t="s">
        <v>2122</v>
      </c>
      <c r="F2374" s="50" t="s">
        <v>2119</v>
      </c>
      <c r="G2374" s="52" t="s">
        <v>2108</v>
      </c>
      <c r="H2374" s="53" t="s">
        <v>1997</v>
      </c>
      <c r="I2374" s="220">
        <v>5609</v>
      </c>
      <c r="J2374" s="218">
        <v>844</v>
      </c>
      <c r="K2374" s="219">
        <v>87</v>
      </c>
      <c r="L2374" s="318">
        <v>985.68</v>
      </c>
      <c r="M2374" s="33">
        <f t="shared" si="298"/>
        <v>1.55107862E-2</v>
      </c>
      <c r="N2374" s="33">
        <f t="shared" si="299"/>
        <v>1.32812916E-2</v>
      </c>
      <c r="O2374" s="54">
        <f t="shared" si="300"/>
        <v>3.6942419999999999E-4</v>
      </c>
      <c r="P2374" s="29">
        <f t="shared" si="301"/>
        <v>83120</v>
      </c>
      <c r="Q2374" s="174"/>
      <c r="R2374" s="174"/>
      <c r="S2374" s="174"/>
      <c r="T2374" s="174"/>
      <c r="U2374" s="86"/>
      <c r="W2374" s="203" t="s">
        <v>1997</v>
      </c>
      <c r="X2374" s="204">
        <v>844</v>
      </c>
      <c r="Y2374" s="3">
        <f t="shared" si="302"/>
        <v>0</v>
      </c>
      <c r="Z2374" s="206" t="s">
        <v>1997</v>
      </c>
      <c r="AA2374" s="215">
        <v>87</v>
      </c>
      <c r="AE2374" s="311" t="s">
        <v>9439</v>
      </c>
      <c r="AF2374" s="318">
        <v>985.68</v>
      </c>
    </row>
    <row r="2375" spans="1:32" ht="15" hidden="1">
      <c r="A2375" s="87" t="s">
        <v>7158</v>
      </c>
      <c r="B2375" s="49" t="s">
        <v>147</v>
      </c>
      <c r="C2375" s="50" t="s">
        <v>3266</v>
      </c>
      <c r="D2375" s="50" t="s">
        <v>1993</v>
      </c>
      <c r="E2375" s="50" t="s">
        <v>2124</v>
      </c>
      <c r="F2375" s="50">
        <v>3</v>
      </c>
      <c r="G2375" s="52" t="s">
        <v>2109</v>
      </c>
      <c r="H2375" s="53" t="s">
        <v>1998</v>
      </c>
      <c r="I2375" s="220">
        <v>8730</v>
      </c>
      <c r="J2375" s="218">
        <v>1239</v>
      </c>
      <c r="K2375" s="219">
        <v>262</v>
      </c>
      <c r="L2375" s="318">
        <v>1326.09</v>
      </c>
      <c r="M2375" s="33">
        <f t="shared" si="298"/>
        <v>3.0011454699999999E-2</v>
      </c>
      <c r="N2375" s="33">
        <f t="shared" si="299"/>
        <v>2.8040474100000001E-2</v>
      </c>
      <c r="O2375" s="54">
        <f t="shared" si="300"/>
        <v>7.7995660000000004E-4</v>
      </c>
      <c r="P2375" s="29">
        <f t="shared" si="301"/>
        <v>175490</v>
      </c>
      <c r="Q2375" s="174"/>
      <c r="R2375" s="174"/>
      <c r="S2375" s="174"/>
      <c r="T2375" s="174"/>
      <c r="U2375" s="86"/>
      <c r="W2375" s="203" t="s">
        <v>1998</v>
      </c>
      <c r="X2375" s="204">
        <v>1239</v>
      </c>
      <c r="Y2375" s="3">
        <f t="shared" si="302"/>
        <v>0</v>
      </c>
      <c r="Z2375" s="206" t="s">
        <v>1998</v>
      </c>
      <c r="AA2375" s="215">
        <v>262</v>
      </c>
      <c r="AE2375" s="311" t="s">
        <v>9440</v>
      </c>
      <c r="AF2375" s="318">
        <v>1326.09</v>
      </c>
    </row>
    <row r="2376" spans="1:32" ht="15" hidden="1">
      <c r="A2376" s="87" t="s">
        <v>7159</v>
      </c>
      <c r="B2376" s="49" t="s">
        <v>148</v>
      </c>
      <c r="C2376" s="50" t="s">
        <v>3266</v>
      </c>
      <c r="D2376" s="50" t="s">
        <v>1993</v>
      </c>
      <c r="E2376" s="50" t="s">
        <v>2126</v>
      </c>
      <c r="F2376" s="50" t="s">
        <v>2119</v>
      </c>
      <c r="G2376" s="52" t="s">
        <v>2108</v>
      </c>
      <c r="H2376" s="53" t="s">
        <v>1999</v>
      </c>
      <c r="I2376" s="220">
        <v>3086</v>
      </c>
      <c r="J2376" s="218">
        <v>470</v>
      </c>
      <c r="K2376" s="219">
        <v>12</v>
      </c>
      <c r="L2376" s="318">
        <v>1155.8800000000001</v>
      </c>
      <c r="M2376" s="33">
        <f t="shared" si="298"/>
        <v>3.8885287999999999E-3</v>
      </c>
      <c r="N2376" s="33">
        <f t="shared" si="299"/>
        <v>1.5811403000000001E-3</v>
      </c>
      <c r="O2376" s="54">
        <f t="shared" si="300"/>
        <v>4.3980000000000002E-5</v>
      </c>
      <c r="P2376" s="29">
        <f t="shared" si="301"/>
        <v>9895</v>
      </c>
      <c r="Q2376" s="174"/>
      <c r="R2376" s="174"/>
      <c r="S2376" s="174"/>
      <c r="T2376" s="174"/>
      <c r="U2376" s="86"/>
      <c r="W2376" s="203" t="s">
        <v>1999</v>
      </c>
      <c r="X2376" s="204">
        <v>470</v>
      </c>
      <c r="Y2376" s="3">
        <f t="shared" si="302"/>
        <v>0</v>
      </c>
      <c r="Z2376" s="206" t="s">
        <v>1999</v>
      </c>
      <c r="AA2376" s="215">
        <v>12</v>
      </c>
      <c r="AE2376" s="311" t="s">
        <v>9441</v>
      </c>
      <c r="AF2376" s="318">
        <v>1155.8800000000001</v>
      </c>
    </row>
    <row r="2377" spans="1:32" ht="15" hidden="1">
      <c r="A2377" s="87" t="s">
        <v>7160</v>
      </c>
      <c r="B2377" s="49" t="s">
        <v>149</v>
      </c>
      <c r="C2377" s="50" t="s">
        <v>3266</v>
      </c>
      <c r="D2377" s="50" t="s">
        <v>1993</v>
      </c>
      <c r="E2377" s="50" t="s">
        <v>2133</v>
      </c>
      <c r="F2377" s="50" t="s">
        <v>2119</v>
      </c>
      <c r="G2377" s="52" t="s">
        <v>2108</v>
      </c>
      <c r="H2377" s="53" t="s">
        <v>2305</v>
      </c>
      <c r="I2377" s="220">
        <v>4933</v>
      </c>
      <c r="J2377" s="218">
        <v>711</v>
      </c>
      <c r="K2377" s="219">
        <v>30</v>
      </c>
      <c r="L2377" s="318">
        <v>1029</v>
      </c>
      <c r="M2377" s="33">
        <f t="shared" si="298"/>
        <v>6.0814919000000004E-3</v>
      </c>
      <c r="N2377" s="33">
        <f t="shared" si="299"/>
        <v>4.2020803999999997E-3</v>
      </c>
      <c r="O2377" s="54">
        <f t="shared" si="300"/>
        <v>1.168824E-4</v>
      </c>
      <c r="P2377" s="29">
        <f t="shared" si="301"/>
        <v>26298</v>
      </c>
      <c r="Q2377" s="174"/>
      <c r="R2377" s="174"/>
      <c r="S2377" s="174"/>
      <c r="T2377" s="174"/>
      <c r="U2377" s="86"/>
      <c r="W2377" s="203" t="s">
        <v>2305</v>
      </c>
      <c r="X2377" s="204">
        <v>711</v>
      </c>
      <c r="Y2377" s="3">
        <f t="shared" si="302"/>
        <v>0</v>
      </c>
      <c r="Z2377" s="206" t="s">
        <v>2305</v>
      </c>
      <c r="AA2377" s="215">
        <v>30</v>
      </c>
      <c r="AE2377" s="311" t="s">
        <v>7514</v>
      </c>
      <c r="AF2377" s="318">
        <v>1029</v>
      </c>
    </row>
    <row r="2378" spans="1:32" ht="15" hidden="1">
      <c r="A2378" s="87" t="s">
        <v>7161</v>
      </c>
      <c r="B2378" s="49" t="s">
        <v>150</v>
      </c>
      <c r="C2378" s="50" t="s">
        <v>3266</v>
      </c>
      <c r="D2378" s="50" t="s">
        <v>1993</v>
      </c>
      <c r="E2378" s="50" t="s">
        <v>2157</v>
      </c>
      <c r="F2378" s="50" t="s">
        <v>2119</v>
      </c>
      <c r="G2378" s="52" t="s">
        <v>2108</v>
      </c>
      <c r="H2378" s="53" t="s">
        <v>1994</v>
      </c>
      <c r="I2378" s="220">
        <v>9801</v>
      </c>
      <c r="J2378" s="218">
        <v>1614</v>
      </c>
      <c r="K2378" s="219">
        <v>173</v>
      </c>
      <c r="L2378" s="318">
        <v>943.83</v>
      </c>
      <c r="M2378" s="33">
        <f t="shared" si="298"/>
        <v>1.7651259999999998E-2</v>
      </c>
      <c r="N2378" s="33">
        <f t="shared" si="299"/>
        <v>3.01846027E-2</v>
      </c>
      <c r="O2378" s="54">
        <f t="shared" si="300"/>
        <v>8.3959639999999999E-4</v>
      </c>
      <c r="P2378" s="29">
        <f t="shared" si="301"/>
        <v>188909</v>
      </c>
      <c r="Q2378" s="174"/>
      <c r="R2378" s="174"/>
      <c r="S2378" s="174"/>
      <c r="T2378" s="174"/>
      <c r="U2378" s="86"/>
      <c r="W2378" s="203" t="s">
        <v>1994</v>
      </c>
      <c r="X2378" s="204">
        <v>1614</v>
      </c>
      <c r="Y2378" s="3">
        <f t="shared" si="302"/>
        <v>0</v>
      </c>
      <c r="Z2378" s="206" t="s">
        <v>1994</v>
      </c>
      <c r="AA2378" s="215">
        <v>173</v>
      </c>
      <c r="AE2378" s="311" t="s">
        <v>9436</v>
      </c>
      <c r="AF2378" s="318">
        <v>943.83</v>
      </c>
    </row>
    <row r="2379" spans="1:32" ht="15" hidden="1">
      <c r="A2379" s="87" t="s">
        <v>7162</v>
      </c>
      <c r="B2379" s="49" t="s">
        <v>151</v>
      </c>
      <c r="C2379" s="50" t="s">
        <v>3266</v>
      </c>
      <c r="D2379" s="50" t="s">
        <v>2292</v>
      </c>
      <c r="E2379" s="50" t="s">
        <v>2116</v>
      </c>
      <c r="F2379" s="50" t="s">
        <v>2117</v>
      </c>
      <c r="G2379" s="52" t="s">
        <v>2107</v>
      </c>
      <c r="H2379" s="53" t="s">
        <v>2000</v>
      </c>
      <c r="I2379" s="220">
        <v>102249</v>
      </c>
      <c r="J2379" s="218">
        <v>12508</v>
      </c>
      <c r="K2379" s="219">
        <v>1456</v>
      </c>
      <c r="L2379" s="318">
        <v>1886.66</v>
      </c>
      <c r="M2379" s="33">
        <f t="shared" si="298"/>
        <v>1.4239748E-2</v>
      </c>
      <c r="N2379" s="33">
        <f t="shared" si="299"/>
        <v>9.4405334199999996E-2</v>
      </c>
      <c r="O2379" s="54">
        <f t="shared" si="300"/>
        <v>2.6259209000000002E-3</v>
      </c>
      <c r="P2379" s="29">
        <f t="shared" si="301"/>
        <v>590832</v>
      </c>
      <c r="Q2379" s="174"/>
      <c r="R2379" s="193"/>
      <c r="S2379" s="174"/>
      <c r="T2379" s="199"/>
      <c r="U2379" s="86"/>
      <c r="W2379" s="203" t="s">
        <v>7344</v>
      </c>
      <c r="X2379" s="204">
        <v>12508</v>
      </c>
      <c r="Y2379" s="3">
        <f t="shared" si="302"/>
        <v>0</v>
      </c>
      <c r="Z2379" s="206" t="s">
        <v>2000</v>
      </c>
      <c r="AA2379" s="215">
        <v>1456</v>
      </c>
      <c r="AE2379" s="311" t="s">
        <v>7344</v>
      </c>
      <c r="AF2379" s="318">
        <v>1886.66</v>
      </c>
    </row>
    <row r="2380" spans="1:32" ht="15" hidden="1">
      <c r="A2380" s="87" t="s">
        <v>7163</v>
      </c>
      <c r="B2380" s="49" t="s">
        <v>152</v>
      </c>
      <c r="C2380" s="50" t="s">
        <v>3266</v>
      </c>
      <c r="D2380" s="50" t="s">
        <v>2294</v>
      </c>
      <c r="E2380" s="50" t="s">
        <v>2116</v>
      </c>
      <c r="F2380" s="50" t="s">
        <v>2117</v>
      </c>
      <c r="G2380" s="52" t="s">
        <v>2107</v>
      </c>
      <c r="H2380" s="53" t="s">
        <v>2001</v>
      </c>
      <c r="I2380" s="220">
        <v>75342</v>
      </c>
      <c r="J2380" s="218">
        <v>8580</v>
      </c>
      <c r="K2380" s="219">
        <v>1591</v>
      </c>
      <c r="L2380" s="318">
        <v>1968.7</v>
      </c>
      <c r="M2380" s="33">
        <f t="shared" si="298"/>
        <v>2.1117039600000002E-2</v>
      </c>
      <c r="N2380" s="33">
        <f t="shared" si="299"/>
        <v>9.2032406999999997E-2</v>
      </c>
      <c r="O2380" s="54">
        <f t="shared" si="300"/>
        <v>2.5599170000000001E-3</v>
      </c>
      <c r="P2380" s="29">
        <f t="shared" si="301"/>
        <v>575981</v>
      </c>
      <c r="Q2380" s="174"/>
      <c r="R2380" s="193"/>
      <c r="S2380" s="174"/>
      <c r="T2380" s="199"/>
      <c r="U2380" s="86"/>
      <c r="W2380" s="203" t="s">
        <v>7345</v>
      </c>
      <c r="X2380" s="204">
        <v>8580</v>
      </c>
      <c r="Y2380" s="3">
        <f t="shared" si="302"/>
        <v>0</v>
      </c>
      <c r="Z2380" s="206" t="s">
        <v>2001</v>
      </c>
      <c r="AA2380" s="215">
        <v>1591</v>
      </c>
      <c r="AE2380" s="311" t="s">
        <v>7345</v>
      </c>
      <c r="AF2380" s="318">
        <v>1968.7</v>
      </c>
    </row>
    <row r="2381" spans="1:32" ht="15" hidden="1">
      <c r="A2381" s="87" t="s">
        <v>7164</v>
      </c>
      <c r="B2381" s="49" t="s">
        <v>153</v>
      </c>
      <c r="C2381" s="50" t="s">
        <v>3266</v>
      </c>
      <c r="D2381" s="50" t="s">
        <v>2427</v>
      </c>
      <c r="E2381" s="50" t="s">
        <v>2116</v>
      </c>
      <c r="F2381" s="50" t="s">
        <v>2117</v>
      </c>
      <c r="G2381" s="52" t="s">
        <v>2107</v>
      </c>
      <c r="H2381" s="53" t="s">
        <v>2002</v>
      </c>
      <c r="I2381" s="220">
        <v>64159</v>
      </c>
      <c r="J2381" s="218">
        <v>8406</v>
      </c>
      <c r="K2381" s="219">
        <v>714</v>
      </c>
      <c r="L2381" s="318">
        <v>1792.46</v>
      </c>
      <c r="M2381" s="33">
        <f t="shared" si="298"/>
        <v>1.11286023E-2</v>
      </c>
      <c r="N2381" s="33">
        <f t="shared" si="299"/>
        <v>5.2189187400000003E-2</v>
      </c>
      <c r="O2381" s="54">
        <f t="shared" si="300"/>
        <v>1.4516624E-3</v>
      </c>
      <c r="P2381" s="29">
        <f t="shared" si="301"/>
        <v>326624</v>
      </c>
      <c r="Q2381" s="174"/>
      <c r="R2381" s="174"/>
      <c r="S2381" s="174"/>
      <c r="T2381" s="174"/>
      <c r="U2381" s="86"/>
      <c r="W2381" s="203" t="s">
        <v>3276</v>
      </c>
      <c r="X2381" s="204">
        <v>8406</v>
      </c>
      <c r="Y2381" s="3">
        <f t="shared" si="302"/>
        <v>0</v>
      </c>
      <c r="Z2381" s="206" t="s">
        <v>2002</v>
      </c>
      <c r="AA2381" s="215">
        <v>714</v>
      </c>
      <c r="AE2381" s="311" t="s">
        <v>3276</v>
      </c>
      <c r="AF2381" s="318">
        <v>1792.46</v>
      </c>
    </row>
    <row r="2382" spans="1:32" ht="15.75" hidden="1" thickBot="1">
      <c r="A2382" s="109" t="s">
        <v>7165</v>
      </c>
      <c r="B2382" s="90" t="s">
        <v>154</v>
      </c>
      <c r="C2382" s="91" t="s">
        <v>3266</v>
      </c>
      <c r="D2382" s="91" t="s">
        <v>2296</v>
      </c>
      <c r="E2382" s="91" t="s">
        <v>2116</v>
      </c>
      <c r="F2382" s="91" t="s">
        <v>2117</v>
      </c>
      <c r="G2382" s="92" t="s">
        <v>2107</v>
      </c>
      <c r="H2382" s="93" t="s">
        <v>2003</v>
      </c>
      <c r="I2382" s="221">
        <v>540372</v>
      </c>
      <c r="J2382" s="218">
        <v>58855</v>
      </c>
      <c r="K2382" s="219">
        <v>4974</v>
      </c>
      <c r="L2382" s="318">
        <v>2510.81</v>
      </c>
      <c r="M2382" s="95">
        <f t="shared" si="298"/>
        <v>9.2047699999999993E-3</v>
      </c>
      <c r="N2382" s="95">
        <f t="shared" si="299"/>
        <v>0.21576572429999999</v>
      </c>
      <c r="O2382" s="96">
        <f t="shared" si="300"/>
        <v>6.0016072E-3</v>
      </c>
      <c r="P2382" s="29">
        <f t="shared" si="301"/>
        <v>1350361</v>
      </c>
      <c r="Q2382" s="175"/>
      <c r="R2382" s="175"/>
      <c r="S2382" s="175"/>
      <c r="T2382" s="175"/>
      <c r="U2382" s="86"/>
      <c r="W2382" s="203" t="s">
        <v>7346</v>
      </c>
      <c r="X2382" s="204">
        <v>58855</v>
      </c>
      <c r="Y2382" s="3">
        <f t="shared" si="302"/>
        <v>0</v>
      </c>
      <c r="Z2382" s="206" t="s">
        <v>2003</v>
      </c>
      <c r="AA2382" s="215">
        <v>4974</v>
      </c>
      <c r="AE2382" s="311" t="s">
        <v>7346</v>
      </c>
      <c r="AF2382" s="318">
        <v>2510.81</v>
      </c>
    </row>
    <row r="2383" spans="1:32" s="16" customFormat="1" ht="16.5" hidden="1" thickBot="1">
      <c r="A2383" s="118" t="s">
        <v>4983</v>
      </c>
      <c r="B2383" s="119"/>
      <c r="C2383" s="99">
        <v>30</v>
      </c>
      <c r="D2383" s="100" t="s">
        <v>1688</v>
      </c>
      <c r="E2383" s="101"/>
      <c r="F2383" s="101"/>
      <c r="G2383" s="102"/>
      <c r="H2383" s="103"/>
      <c r="I2383" s="104">
        <f>SUM(I2157:I2382)</f>
        <v>3481625</v>
      </c>
      <c r="J2383" s="104">
        <f>SUM(J2157:J2382)</f>
        <v>481359</v>
      </c>
      <c r="K2383" s="104">
        <f>SUM(K2157:K2382)</f>
        <v>23834</v>
      </c>
      <c r="L2383" s="105"/>
      <c r="M2383" s="105"/>
      <c r="N2383" s="105"/>
      <c r="O2383" s="107"/>
      <c r="P2383" s="108">
        <f t="shared" ref="P2383" si="303">SUM(P2157:P2382)</f>
        <v>12639412</v>
      </c>
      <c r="Q2383" s="108"/>
      <c r="R2383" s="108"/>
      <c r="S2383" s="108"/>
      <c r="T2383" s="108"/>
      <c r="U2383" s="108"/>
    </row>
    <row r="2384" spans="1:32" ht="15" hidden="1">
      <c r="A2384" s="110" t="s">
        <v>7166</v>
      </c>
      <c r="B2384" s="111" t="s">
        <v>155</v>
      </c>
      <c r="C2384" s="112" t="s">
        <v>3272</v>
      </c>
      <c r="D2384" s="112" t="s">
        <v>2116</v>
      </c>
      <c r="E2384" s="112" t="s">
        <v>2116</v>
      </c>
      <c r="F2384" s="112" t="s">
        <v>2117</v>
      </c>
      <c r="G2384" s="113" t="s">
        <v>2107</v>
      </c>
      <c r="H2384" s="114" t="s">
        <v>2004</v>
      </c>
      <c r="I2384" s="211">
        <v>24368</v>
      </c>
      <c r="J2384" s="212">
        <v>3081</v>
      </c>
      <c r="K2384" s="213">
        <v>752</v>
      </c>
      <c r="L2384" s="318">
        <v>1243.28</v>
      </c>
      <c r="M2384" s="116">
        <f t="shared" ref="M2384:M2415" si="304" xml:space="preserve"> ROUNDDOWN(K2384/I2384,10)</f>
        <v>3.0860144400000001E-2</v>
      </c>
      <c r="N2384" s="116">
        <f t="shared" ref="N2384:N2415" si="305">ROUNDDOWN(J2384*M2384/L2384,10)</f>
        <v>7.6475214599999994E-2</v>
      </c>
      <c r="O2384" s="117">
        <f t="shared" ref="O2384:O2415" si="306">ROUNDDOWN(N2384/$N$2499,10)</f>
        <v>2.1271876999999998E-3</v>
      </c>
      <c r="P2384" s="29">
        <f>ROUNDDOWN(225000000*O2384,0)</f>
        <v>478617</v>
      </c>
      <c r="Q2384" s="176"/>
      <c r="R2384" s="194"/>
      <c r="S2384" s="176"/>
      <c r="T2384" s="200"/>
      <c r="U2384" s="86"/>
      <c r="W2384" s="203" t="s">
        <v>2004</v>
      </c>
      <c r="X2384" s="204">
        <v>3081</v>
      </c>
      <c r="Y2384" s="3">
        <f>J2384-X2384</f>
        <v>0</v>
      </c>
      <c r="Z2384" s="206" t="s">
        <v>2004</v>
      </c>
      <c r="AA2384" s="205">
        <v>752</v>
      </c>
      <c r="AB2384" s="12"/>
      <c r="AE2384" s="311" t="s">
        <v>9442</v>
      </c>
      <c r="AF2384" s="318">
        <v>1243.28</v>
      </c>
    </row>
    <row r="2385" spans="1:32" ht="15" hidden="1">
      <c r="A2385" s="87" t="s">
        <v>7167</v>
      </c>
      <c r="B2385" s="49" t="s">
        <v>156</v>
      </c>
      <c r="C2385" s="50" t="s">
        <v>3272</v>
      </c>
      <c r="D2385" s="50" t="s">
        <v>2116</v>
      </c>
      <c r="E2385" s="50" t="s">
        <v>2115</v>
      </c>
      <c r="F2385" s="50" t="s">
        <v>2119</v>
      </c>
      <c r="G2385" s="52" t="s">
        <v>2108</v>
      </c>
      <c r="H2385" s="53" t="s">
        <v>2004</v>
      </c>
      <c r="I2385" s="213">
        <v>7767</v>
      </c>
      <c r="J2385" s="212">
        <v>1049</v>
      </c>
      <c r="K2385" s="213">
        <v>189</v>
      </c>
      <c r="L2385" s="318">
        <v>1302.25</v>
      </c>
      <c r="M2385" s="33">
        <f t="shared" si="304"/>
        <v>2.43337195E-2</v>
      </c>
      <c r="N2385" s="33">
        <f t="shared" si="305"/>
        <v>1.9601514099999998E-2</v>
      </c>
      <c r="O2385" s="54">
        <f t="shared" si="306"/>
        <v>5.4522369999999998E-4</v>
      </c>
      <c r="P2385" s="29">
        <f t="shared" ref="P2385:P2448" si="307">ROUNDDOWN(225000000*O2385,0)</f>
        <v>122675</v>
      </c>
      <c r="Q2385" s="176"/>
      <c r="R2385" s="176"/>
      <c r="S2385" s="176"/>
      <c r="T2385" s="176"/>
      <c r="U2385" s="86"/>
      <c r="W2385" s="203" t="s">
        <v>2004</v>
      </c>
      <c r="X2385" s="204">
        <v>1049</v>
      </c>
      <c r="Y2385" s="3">
        <f t="shared" ref="Y2385:Y2448" si="308">J2385-X2385</f>
        <v>0</v>
      </c>
      <c r="Z2385" s="206" t="s">
        <v>2004</v>
      </c>
      <c r="AA2385" s="205">
        <v>189</v>
      </c>
      <c r="AE2385" s="311" t="s">
        <v>9442</v>
      </c>
      <c r="AF2385" s="318">
        <v>1302.25</v>
      </c>
    </row>
    <row r="2386" spans="1:32" ht="15" hidden="1">
      <c r="A2386" s="87" t="s">
        <v>7168</v>
      </c>
      <c r="B2386" s="49" t="s">
        <v>157</v>
      </c>
      <c r="C2386" s="50" t="s">
        <v>3272</v>
      </c>
      <c r="D2386" s="50" t="s">
        <v>2116</v>
      </c>
      <c r="E2386" s="50" t="s">
        <v>2120</v>
      </c>
      <c r="F2386" s="50">
        <v>3</v>
      </c>
      <c r="G2386" s="52" t="s">
        <v>2109</v>
      </c>
      <c r="H2386" s="53" t="s">
        <v>2005</v>
      </c>
      <c r="I2386" s="213">
        <v>9255</v>
      </c>
      <c r="J2386" s="212">
        <v>1338</v>
      </c>
      <c r="K2386" s="213">
        <v>236</v>
      </c>
      <c r="L2386" s="318">
        <v>2113.5</v>
      </c>
      <c r="M2386" s="33">
        <f t="shared" si="304"/>
        <v>2.5499729799999999E-2</v>
      </c>
      <c r="N2386" s="33">
        <f t="shared" si="305"/>
        <v>1.6143193E-2</v>
      </c>
      <c r="O2386" s="54">
        <f t="shared" si="306"/>
        <v>4.4902910000000002E-4</v>
      </c>
      <c r="P2386" s="29">
        <f t="shared" si="307"/>
        <v>101031</v>
      </c>
      <c r="Q2386" s="176"/>
      <c r="R2386" s="176"/>
      <c r="S2386" s="176"/>
      <c r="T2386" s="176"/>
      <c r="U2386" s="86"/>
      <c r="W2386" s="203" t="s">
        <v>2005</v>
      </c>
      <c r="X2386" s="204">
        <v>1338</v>
      </c>
      <c r="Y2386" s="3">
        <f t="shared" si="308"/>
        <v>0</v>
      </c>
      <c r="Z2386" s="206" t="s">
        <v>2005</v>
      </c>
      <c r="AA2386" s="205">
        <v>236</v>
      </c>
      <c r="AE2386" s="311" t="s">
        <v>9443</v>
      </c>
      <c r="AF2386" s="318">
        <v>2113.5</v>
      </c>
    </row>
    <row r="2387" spans="1:32" ht="15" hidden="1">
      <c r="A2387" s="88">
        <v>3201043</v>
      </c>
      <c r="B2387" s="49" t="s">
        <v>158</v>
      </c>
      <c r="C2387" s="50" t="s">
        <v>3272</v>
      </c>
      <c r="D2387" s="50" t="s">
        <v>2116</v>
      </c>
      <c r="E2387" s="50" t="s">
        <v>2122</v>
      </c>
      <c r="F2387" s="50">
        <v>3</v>
      </c>
      <c r="G2387" s="52" t="s">
        <v>2109</v>
      </c>
      <c r="H2387" s="53" t="s">
        <v>2006</v>
      </c>
      <c r="I2387" s="213">
        <v>6864</v>
      </c>
      <c r="J2387" s="212">
        <v>1029</v>
      </c>
      <c r="K2387" s="213">
        <v>314</v>
      </c>
      <c r="L2387" s="318">
        <v>1315.61</v>
      </c>
      <c r="M2387" s="33">
        <f t="shared" si="304"/>
        <v>4.5745920699999998E-2</v>
      </c>
      <c r="N2387" s="33">
        <f t="shared" si="305"/>
        <v>3.5780020199999998E-2</v>
      </c>
      <c r="O2387" s="54">
        <f t="shared" si="306"/>
        <v>9.9523509999999995E-4</v>
      </c>
      <c r="P2387" s="29">
        <f t="shared" si="307"/>
        <v>223927</v>
      </c>
      <c r="Q2387" s="176"/>
      <c r="R2387" s="176"/>
      <c r="S2387" s="176"/>
      <c r="T2387" s="176"/>
      <c r="U2387" s="86"/>
      <c r="W2387" s="203" t="s">
        <v>2006</v>
      </c>
      <c r="X2387" s="204">
        <v>1029</v>
      </c>
      <c r="Y2387" s="3">
        <f t="shared" si="308"/>
        <v>0</v>
      </c>
      <c r="Z2387" s="206" t="s">
        <v>2006</v>
      </c>
      <c r="AA2387" s="205">
        <v>314</v>
      </c>
      <c r="AE2387" s="311" t="s">
        <v>9444</v>
      </c>
      <c r="AF2387" s="318">
        <v>1315.61</v>
      </c>
    </row>
    <row r="2388" spans="1:32" ht="15" hidden="1">
      <c r="A2388" s="87" t="s">
        <v>7169</v>
      </c>
      <c r="B2388" s="49" t="s">
        <v>159</v>
      </c>
      <c r="C2388" s="50" t="s">
        <v>3272</v>
      </c>
      <c r="D2388" s="50" t="s">
        <v>2115</v>
      </c>
      <c r="E2388" s="50" t="s">
        <v>2116</v>
      </c>
      <c r="F2388" s="50" t="s">
        <v>2119</v>
      </c>
      <c r="G2388" s="52" t="s">
        <v>2108</v>
      </c>
      <c r="H2388" s="53" t="s">
        <v>2007</v>
      </c>
      <c r="I2388" s="213">
        <v>4778</v>
      </c>
      <c r="J2388" s="212">
        <v>617</v>
      </c>
      <c r="K2388" s="213">
        <v>63</v>
      </c>
      <c r="L2388" s="318">
        <v>1165.47</v>
      </c>
      <c r="M2388" s="33">
        <f t="shared" si="304"/>
        <v>1.3185433200000001E-2</v>
      </c>
      <c r="N2388" s="33">
        <f t="shared" si="305"/>
        <v>6.9803703000000002E-3</v>
      </c>
      <c r="O2388" s="54">
        <f t="shared" si="306"/>
        <v>1.9416170000000001E-4</v>
      </c>
      <c r="P2388" s="29">
        <f t="shared" si="307"/>
        <v>43686</v>
      </c>
      <c r="Q2388" s="176"/>
      <c r="R2388" s="176"/>
      <c r="S2388" s="176"/>
      <c r="T2388" s="176"/>
      <c r="U2388" s="86"/>
      <c r="W2388" s="203" t="s">
        <v>2007</v>
      </c>
      <c r="X2388" s="204">
        <v>617</v>
      </c>
      <c r="Y2388" s="3">
        <f t="shared" si="308"/>
        <v>0</v>
      </c>
      <c r="Z2388" s="206" t="s">
        <v>2007</v>
      </c>
      <c r="AA2388" s="205">
        <v>63</v>
      </c>
      <c r="AE2388" s="311" t="s">
        <v>9445</v>
      </c>
      <c r="AF2388" s="318">
        <v>1165.47</v>
      </c>
    </row>
    <row r="2389" spans="1:32" ht="15" hidden="1">
      <c r="A2389" s="87" t="s">
        <v>7170</v>
      </c>
      <c r="B2389" s="49" t="s">
        <v>160</v>
      </c>
      <c r="C2389" s="50" t="s">
        <v>3272</v>
      </c>
      <c r="D2389" s="50" t="s">
        <v>2115</v>
      </c>
      <c r="E2389" s="50" t="s">
        <v>2115</v>
      </c>
      <c r="F2389" s="50">
        <v>3</v>
      </c>
      <c r="G2389" s="52" t="s">
        <v>2109</v>
      </c>
      <c r="H2389" s="53" t="s">
        <v>2008</v>
      </c>
      <c r="I2389" s="213">
        <v>21949</v>
      </c>
      <c r="J2389" s="212">
        <v>2836</v>
      </c>
      <c r="K2389" s="213">
        <v>302</v>
      </c>
      <c r="L2389" s="318">
        <v>1268.82</v>
      </c>
      <c r="M2389" s="33">
        <f t="shared" si="304"/>
        <v>1.37591689E-2</v>
      </c>
      <c r="N2389" s="33">
        <f t="shared" si="305"/>
        <v>3.0753773500000001E-2</v>
      </c>
      <c r="O2389" s="54">
        <f t="shared" si="306"/>
        <v>8.5542810000000002E-4</v>
      </c>
      <c r="P2389" s="29">
        <f t="shared" si="307"/>
        <v>192471</v>
      </c>
      <c r="Q2389" s="176"/>
      <c r="R2389" s="176"/>
      <c r="S2389" s="176"/>
      <c r="T2389" s="176"/>
      <c r="U2389" s="86"/>
      <c r="W2389" s="203" t="s">
        <v>2008</v>
      </c>
      <c r="X2389" s="204">
        <v>2836</v>
      </c>
      <c r="Y2389" s="3">
        <f t="shared" si="308"/>
        <v>0</v>
      </c>
      <c r="Z2389" s="206" t="s">
        <v>2008</v>
      </c>
      <c r="AA2389" s="205">
        <v>302</v>
      </c>
      <c r="AE2389" s="311" t="s">
        <v>9446</v>
      </c>
      <c r="AF2389" s="318">
        <v>1268.82</v>
      </c>
    </row>
    <row r="2390" spans="1:32" ht="15" hidden="1">
      <c r="A2390" s="87" t="s">
        <v>7171</v>
      </c>
      <c r="B2390" s="49" t="s">
        <v>161</v>
      </c>
      <c r="C2390" s="50" t="s">
        <v>3272</v>
      </c>
      <c r="D2390" s="50" t="s">
        <v>2115</v>
      </c>
      <c r="E2390" s="50" t="s">
        <v>2120</v>
      </c>
      <c r="F2390" s="50">
        <v>3</v>
      </c>
      <c r="G2390" s="52" t="s">
        <v>2109</v>
      </c>
      <c r="H2390" s="53" t="s">
        <v>2009</v>
      </c>
      <c r="I2390" s="213">
        <v>5127</v>
      </c>
      <c r="J2390" s="212">
        <v>623</v>
      </c>
      <c r="K2390" s="213">
        <v>108</v>
      </c>
      <c r="L2390" s="318">
        <v>1162.46</v>
      </c>
      <c r="M2390" s="33">
        <f t="shared" si="304"/>
        <v>2.1064950200000002E-2</v>
      </c>
      <c r="N2390" s="33">
        <f t="shared" si="305"/>
        <v>1.1289389699999999E-2</v>
      </c>
      <c r="O2390" s="54">
        <f t="shared" si="306"/>
        <v>3.1401870000000002E-4</v>
      </c>
      <c r="P2390" s="29">
        <f t="shared" si="307"/>
        <v>70654</v>
      </c>
      <c r="Q2390" s="176"/>
      <c r="R2390" s="176"/>
      <c r="S2390" s="176"/>
      <c r="T2390" s="176"/>
      <c r="U2390" s="86"/>
      <c r="W2390" s="203" t="s">
        <v>2009</v>
      </c>
      <c r="X2390" s="204">
        <v>623</v>
      </c>
      <c r="Y2390" s="3">
        <f t="shared" si="308"/>
        <v>0</v>
      </c>
      <c r="Z2390" s="206" t="s">
        <v>2009</v>
      </c>
      <c r="AA2390" s="205">
        <v>108</v>
      </c>
      <c r="AE2390" s="311" t="s">
        <v>9447</v>
      </c>
      <c r="AF2390" s="318">
        <v>1162.46</v>
      </c>
    </row>
    <row r="2391" spans="1:32" ht="15" hidden="1">
      <c r="A2391" s="87" t="s">
        <v>7172</v>
      </c>
      <c r="B2391" s="49" t="s">
        <v>162</v>
      </c>
      <c r="C2391" s="50" t="s">
        <v>3272</v>
      </c>
      <c r="D2391" s="50" t="s">
        <v>2115</v>
      </c>
      <c r="E2391" s="50" t="s">
        <v>2122</v>
      </c>
      <c r="F2391" s="50" t="s">
        <v>2119</v>
      </c>
      <c r="G2391" s="52" t="s">
        <v>2108</v>
      </c>
      <c r="H2391" s="53" t="s">
        <v>2010</v>
      </c>
      <c r="I2391" s="213">
        <v>3786</v>
      </c>
      <c r="J2391" s="212">
        <v>493</v>
      </c>
      <c r="K2391" s="213">
        <v>122</v>
      </c>
      <c r="L2391" s="318">
        <v>1417.84</v>
      </c>
      <c r="M2391" s="33">
        <f t="shared" si="304"/>
        <v>3.2223982999999998E-2</v>
      </c>
      <c r="N2391" s="33">
        <f t="shared" si="305"/>
        <v>1.1204665900000001E-2</v>
      </c>
      <c r="O2391" s="54">
        <f t="shared" si="306"/>
        <v>3.1166210000000002E-4</v>
      </c>
      <c r="P2391" s="29">
        <f t="shared" si="307"/>
        <v>70123</v>
      </c>
      <c r="Q2391" s="177"/>
      <c r="R2391" s="177"/>
      <c r="S2391" s="177"/>
      <c r="T2391" s="177"/>
      <c r="U2391" s="86"/>
      <c r="W2391" s="203" t="s">
        <v>2010</v>
      </c>
      <c r="X2391" s="204">
        <v>493</v>
      </c>
      <c r="Y2391" s="3">
        <f t="shared" si="308"/>
        <v>0</v>
      </c>
      <c r="Z2391" s="206" t="s">
        <v>2010</v>
      </c>
      <c r="AA2391" s="205">
        <v>122</v>
      </c>
      <c r="AE2391" s="311" t="s">
        <v>9448</v>
      </c>
      <c r="AF2391" s="318">
        <v>1417.84</v>
      </c>
    </row>
    <row r="2392" spans="1:32" ht="15" hidden="1">
      <c r="A2392" s="87" t="s">
        <v>7173</v>
      </c>
      <c r="B2392" s="49" t="s">
        <v>163</v>
      </c>
      <c r="C2392" s="50" t="s">
        <v>3272</v>
      </c>
      <c r="D2392" s="50" t="s">
        <v>2115</v>
      </c>
      <c r="E2392" s="50" t="s">
        <v>2124</v>
      </c>
      <c r="F2392" s="50">
        <v>3</v>
      </c>
      <c r="G2392" s="52" t="s">
        <v>2109</v>
      </c>
      <c r="H2392" s="53" t="s">
        <v>2011</v>
      </c>
      <c r="I2392" s="213">
        <v>7935</v>
      </c>
      <c r="J2392" s="212">
        <v>1137</v>
      </c>
      <c r="K2392" s="213">
        <v>66</v>
      </c>
      <c r="L2392" s="318">
        <v>1111.29</v>
      </c>
      <c r="M2392" s="33">
        <f t="shared" si="304"/>
        <v>8.3175803000000003E-3</v>
      </c>
      <c r="N2392" s="33">
        <f t="shared" si="305"/>
        <v>8.5100097999999992E-3</v>
      </c>
      <c r="O2392" s="54">
        <f t="shared" si="306"/>
        <v>2.367092E-4</v>
      </c>
      <c r="P2392" s="29">
        <f t="shared" si="307"/>
        <v>53259</v>
      </c>
      <c r="Q2392" s="176"/>
      <c r="R2392" s="176"/>
      <c r="S2392" s="176"/>
      <c r="T2392" s="176"/>
      <c r="U2392" s="86"/>
      <c r="W2392" s="203" t="s">
        <v>2011</v>
      </c>
      <c r="X2392" s="204">
        <v>1137</v>
      </c>
      <c r="Y2392" s="3">
        <f t="shared" si="308"/>
        <v>0</v>
      </c>
      <c r="Z2392" s="206" t="s">
        <v>2011</v>
      </c>
      <c r="AA2392" s="205">
        <v>66</v>
      </c>
      <c r="AE2392" s="311" t="s">
        <v>9449</v>
      </c>
      <c r="AF2392" s="318">
        <v>1111.29</v>
      </c>
    </row>
    <row r="2393" spans="1:32" ht="15" hidden="1">
      <c r="A2393" s="87" t="s">
        <v>7174</v>
      </c>
      <c r="B2393" s="49" t="s">
        <v>164</v>
      </c>
      <c r="C2393" s="50" t="s">
        <v>3272</v>
      </c>
      <c r="D2393" s="50" t="s">
        <v>2115</v>
      </c>
      <c r="E2393" s="50" t="s">
        <v>2126</v>
      </c>
      <c r="F2393" s="50">
        <v>3</v>
      </c>
      <c r="G2393" s="52" t="s">
        <v>2109</v>
      </c>
      <c r="H2393" s="53" t="s">
        <v>2012</v>
      </c>
      <c r="I2393" s="213">
        <v>5645</v>
      </c>
      <c r="J2393" s="212">
        <v>748</v>
      </c>
      <c r="K2393" s="213">
        <v>218</v>
      </c>
      <c r="L2393" s="318">
        <v>1528.58</v>
      </c>
      <c r="M2393" s="33">
        <f t="shared" si="304"/>
        <v>3.8618246199999998E-2</v>
      </c>
      <c r="N2393" s="33">
        <f t="shared" si="305"/>
        <v>1.8897570299999999E-2</v>
      </c>
      <c r="O2393" s="54">
        <f t="shared" si="306"/>
        <v>5.2564319999999997E-4</v>
      </c>
      <c r="P2393" s="29">
        <f t="shared" si="307"/>
        <v>118269</v>
      </c>
      <c r="Q2393" s="178"/>
      <c r="R2393" s="178"/>
      <c r="S2393" s="178"/>
      <c r="T2393" s="178"/>
      <c r="U2393" s="86"/>
      <c r="W2393" s="203" t="s">
        <v>2012</v>
      </c>
      <c r="X2393" s="204">
        <v>748</v>
      </c>
      <c r="Y2393" s="3">
        <f t="shared" si="308"/>
        <v>0</v>
      </c>
      <c r="Z2393" s="206" t="s">
        <v>2012</v>
      </c>
      <c r="AA2393" s="205">
        <v>218</v>
      </c>
      <c r="AE2393" s="311" t="s">
        <v>9450</v>
      </c>
      <c r="AF2393" s="318">
        <v>1528.58</v>
      </c>
    </row>
    <row r="2394" spans="1:32" ht="15" hidden="1">
      <c r="A2394" s="87" t="s">
        <v>7175</v>
      </c>
      <c r="B2394" s="49" t="s">
        <v>165</v>
      </c>
      <c r="C2394" s="50" t="s">
        <v>3272</v>
      </c>
      <c r="D2394" s="50" t="s">
        <v>2120</v>
      </c>
      <c r="E2394" s="50" t="s">
        <v>2116</v>
      </c>
      <c r="F2394" s="50">
        <v>3</v>
      </c>
      <c r="G2394" s="52" t="s">
        <v>2109</v>
      </c>
      <c r="H2394" s="53" t="s">
        <v>2013</v>
      </c>
      <c r="I2394" s="213">
        <v>11974</v>
      </c>
      <c r="J2394" s="212">
        <v>1684</v>
      </c>
      <c r="K2394" s="213">
        <v>294</v>
      </c>
      <c r="L2394" s="318">
        <v>1441.75</v>
      </c>
      <c r="M2394" s="33">
        <f t="shared" si="304"/>
        <v>2.4553198500000002E-2</v>
      </c>
      <c r="N2394" s="33">
        <f t="shared" si="305"/>
        <v>2.8678748899999999E-2</v>
      </c>
      <c r="O2394" s="54">
        <f t="shared" si="306"/>
        <v>7.9771050000000004E-4</v>
      </c>
      <c r="P2394" s="29">
        <f t="shared" si="307"/>
        <v>179484</v>
      </c>
      <c r="Q2394" s="176"/>
      <c r="R2394" s="176"/>
      <c r="S2394" s="176"/>
      <c r="T2394" s="176"/>
      <c r="U2394" s="86"/>
      <c r="W2394" s="203" t="s">
        <v>2013</v>
      </c>
      <c r="X2394" s="204">
        <v>1684</v>
      </c>
      <c r="Y2394" s="3">
        <f t="shared" si="308"/>
        <v>0</v>
      </c>
      <c r="Z2394" s="206" t="s">
        <v>2013</v>
      </c>
      <c r="AA2394" s="205">
        <v>294</v>
      </c>
      <c r="AE2394" s="311" t="s">
        <v>9451</v>
      </c>
      <c r="AF2394" s="318">
        <v>1441.75</v>
      </c>
    </row>
    <row r="2395" spans="1:32" ht="15" hidden="1">
      <c r="A2395" s="87" t="s">
        <v>7176</v>
      </c>
      <c r="B2395" s="49" t="s">
        <v>166</v>
      </c>
      <c r="C2395" s="50" t="s">
        <v>3272</v>
      </c>
      <c r="D2395" s="50" t="s">
        <v>2120</v>
      </c>
      <c r="E2395" s="50" t="s">
        <v>2115</v>
      </c>
      <c r="F2395" s="50">
        <v>3</v>
      </c>
      <c r="G2395" s="52" t="s">
        <v>2109</v>
      </c>
      <c r="H2395" s="53" t="s">
        <v>2014</v>
      </c>
      <c r="I2395" s="337">
        <v>17101</v>
      </c>
      <c r="J2395" s="338">
        <v>2334</v>
      </c>
      <c r="K2395" s="337">
        <v>110</v>
      </c>
      <c r="L2395" s="339">
        <v>1981.08</v>
      </c>
      <c r="M2395" s="340">
        <f t="shared" si="304"/>
        <v>6.4323723000000001E-3</v>
      </c>
      <c r="N2395" s="340">
        <f t="shared" si="305"/>
        <v>7.5782688000000003E-3</v>
      </c>
      <c r="O2395" s="341">
        <f t="shared" si="306"/>
        <v>2.1079240000000001E-4</v>
      </c>
      <c r="P2395" s="342">
        <f t="shared" si="307"/>
        <v>47428</v>
      </c>
      <c r="Q2395" s="176"/>
      <c r="R2395" s="176"/>
      <c r="S2395" s="176"/>
      <c r="T2395" s="176"/>
      <c r="U2395" s="86"/>
      <c r="W2395" s="203" t="s">
        <v>2014</v>
      </c>
      <c r="X2395" s="204">
        <v>2061</v>
      </c>
      <c r="Y2395" s="3">
        <f t="shared" si="308"/>
        <v>273</v>
      </c>
      <c r="Z2395" s="206" t="s">
        <v>2014</v>
      </c>
      <c r="AA2395" s="205">
        <v>81</v>
      </c>
      <c r="AE2395" s="311" t="s">
        <v>9452</v>
      </c>
      <c r="AF2395" s="318">
        <v>1981.08</v>
      </c>
    </row>
    <row r="2396" spans="1:32" ht="15" hidden="1">
      <c r="A2396" s="87" t="s">
        <v>7177</v>
      </c>
      <c r="B2396" s="49" t="s">
        <v>167</v>
      </c>
      <c r="C2396" s="50" t="s">
        <v>3272</v>
      </c>
      <c r="D2396" s="50" t="s">
        <v>2120</v>
      </c>
      <c r="E2396" s="50" t="s">
        <v>2120</v>
      </c>
      <c r="F2396" s="50">
        <v>3</v>
      </c>
      <c r="G2396" s="52" t="s">
        <v>2109</v>
      </c>
      <c r="H2396" s="53" t="s">
        <v>2015</v>
      </c>
      <c r="I2396" s="213">
        <v>7406</v>
      </c>
      <c r="J2396" s="212">
        <v>1213</v>
      </c>
      <c r="K2396" s="213">
        <v>86</v>
      </c>
      <c r="L2396" s="318">
        <v>3780.02</v>
      </c>
      <c r="M2396" s="33">
        <f t="shared" si="304"/>
        <v>1.16122063E-2</v>
      </c>
      <c r="N2396" s="33">
        <f t="shared" si="305"/>
        <v>3.7263310999999999E-3</v>
      </c>
      <c r="O2396" s="54">
        <f t="shared" si="306"/>
        <v>1.036493E-4</v>
      </c>
      <c r="P2396" s="29">
        <f t="shared" si="307"/>
        <v>23321</v>
      </c>
      <c r="Q2396" s="176"/>
      <c r="R2396" s="176"/>
      <c r="S2396" s="176"/>
      <c r="T2396" s="176"/>
      <c r="U2396" s="86"/>
      <c r="W2396" s="203" t="s">
        <v>2015</v>
      </c>
      <c r="X2396" s="204">
        <v>1213</v>
      </c>
      <c r="Y2396" s="3">
        <f t="shared" si="308"/>
        <v>0</v>
      </c>
      <c r="Z2396" s="206" t="s">
        <v>2015</v>
      </c>
      <c r="AA2396" s="205">
        <v>86</v>
      </c>
      <c r="AE2396" s="311" t="s">
        <v>9453</v>
      </c>
      <c r="AF2396" s="318">
        <v>3780.02</v>
      </c>
    </row>
    <row r="2397" spans="1:32" s="357" customFormat="1" ht="15.75" hidden="1">
      <c r="A2397" s="344" t="s">
        <v>7178</v>
      </c>
      <c r="B2397" s="345" t="s">
        <v>168</v>
      </c>
      <c r="C2397" s="346" t="s">
        <v>3272</v>
      </c>
      <c r="D2397" s="346" t="s">
        <v>2120</v>
      </c>
      <c r="E2397" s="346" t="s">
        <v>2122</v>
      </c>
      <c r="F2397" s="346" t="s">
        <v>2119</v>
      </c>
      <c r="G2397" s="347" t="s">
        <v>2108</v>
      </c>
      <c r="H2397" s="348" t="s">
        <v>2016</v>
      </c>
      <c r="I2397" s="349">
        <v>1</v>
      </c>
      <c r="J2397" s="350">
        <v>0</v>
      </c>
      <c r="K2397" s="349">
        <v>0</v>
      </c>
      <c r="L2397" s="351">
        <v>1012.95</v>
      </c>
      <c r="M2397" s="352">
        <f t="shared" si="304"/>
        <v>0</v>
      </c>
      <c r="N2397" s="352">
        <f t="shared" si="305"/>
        <v>0</v>
      </c>
      <c r="O2397" s="353">
        <f t="shared" si="306"/>
        <v>0</v>
      </c>
      <c r="P2397" s="354">
        <f t="shared" si="307"/>
        <v>0</v>
      </c>
      <c r="Q2397" s="355"/>
      <c r="R2397" s="355"/>
      <c r="S2397" s="355"/>
      <c r="T2397" s="355"/>
      <c r="U2397" s="356"/>
      <c r="W2397" s="358" t="s">
        <v>2016</v>
      </c>
      <c r="X2397" s="359">
        <v>357</v>
      </c>
      <c r="Y2397" s="360">
        <f t="shared" si="308"/>
        <v>-357</v>
      </c>
      <c r="Z2397" s="361" t="s">
        <v>2016</v>
      </c>
      <c r="AA2397" s="362">
        <v>72</v>
      </c>
      <c r="AE2397" s="363" t="s">
        <v>9454</v>
      </c>
      <c r="AF2397" s="364">
        <v>1012.95</v>
      </c>
    </row>
    <row r="2398" spans="1:32" ht="15" hidden="1">
      <c r="A2398" s="87" t="s">
        <v>7179</v>
      </c>
      <c r="B2398" s="49" t="s">
        <v>169</v>
      </c>
      <c r="C2398" s="50" t="s">
        <v>3272</v>
      </c>
      <c r="D2398" s="50" t="s">
        <v>2120</v>
      </c>
      <c r="E2398" s="50" t="s">
        <v>2124</v>
      </c>
      <c r="F2398" s="50" t="s">
        <v>2119</v>
      </c>
      <c r="G2398" s="52" t="s">
        <v>2108</v>
      </c>
      <c r="H2398" s="53" t="s">
        <v>2017</v>
      </c>
      <c r="I2398" s="213">
        <v>4343</v>
      </c>
      <c r="J2398" s="212">
        <v>536</v>
      </c>
      <c r="K2398" s="213">
        <v>56</v>
      </c>
      <c r="L2398" s="318">
        <v>1250.3699999999999</v>
      </c>
      <c r="M2398" s="33">
        <f t="shared" si="304"/>
        <v>1.2894312600000001E-2</v>
      </c>
      <c r="N2398" s="33">
        <f t="shared" si="305"/>
        <v>5.5274451000000002E-3</v>
      </c>
      <c r="O2398" s="54">
        <f t="shared" si="306"/>
        <v>1.5374799999999999E-4</v>
      </c>
      <c r="P2398" s="29">
        <f t="shared" si="307"/>
        <v>34593</v>
      </c>
      <c r="Q2398" s="176"/>
      <c r="R2398" s="176"/>
      <c r="S2398" s="176"/>
      <c r="T2398" s="176"/>
      <c r="U2398" s="86"/>
      <c r="W2398" s="203" t="s">
        <v>2017</v>
      </c>
      <c r="X2398" s="204">
        <v>536</v>
      </c>
      <c r="Y2398" s="3">
        <f t="shared" si="308"/>
        <v>0</v>
      </c>
      <c r="Z2398" s="206" t="s">
        <v>2017</v>
      </c>
      <c r="AA2398" s="205">
        <v>56</v>
      </c>
      <c r="AE2398" s="311" t="s">
        <v>9455</v>
      </c>
      <c r="AF2398" s="318">
        <v>1250.3699999999999</v>
      </c>
    </row>
    <row r="2399" spans="1:32" ht="15" hidden="1">
      <c r="A2399" s="87" t="s">
        <v>7180</v>
      </c>
      <c r="B2399" s="49" t="s">
        <v>170</v>
      </c>
      <c r="C2399" s="50" t="s">
        <v>3272</v>
      </c>
      <c r="D2399" s="50" t="s">
        <v>2120</v>
      </c>
      <c r="E2399" s="50" t="s">
        <v>2126</v>
      </c>
      <c r="F2399" s="50">
        <v>3</v>
      </c>
      <c r="G2399" s="52" t="s">
        <v>2109</v>
      </c>
      <c r="H2399" s="53" t="s">
        <v>2018</v>
      </c>
      <c r="I2399" s="331">
        <v>16123</v>
      </c>
      <c r="J2399" s="332">
        <v>2132</v>
      </c>
      <c r="K2399" s="331">
        <v>415</v>
      </c>
      <c r="L2399" s="333">
        <v>1283.52</v>
      </c>
      <c r="M2399" s="334">
        <f t="shared" si="304"/>
        <v>2.5739626599999999E-2</v>
      </c>
      <c r="N2399" s="334">
        <f t="shared" si="305"/>
        <v>4.2754989299999997E-2</v>
      </c>
      <c r="O2399" s="335">
        <f t="shared" si="306"/>
        <v>1.1892465000000001E-3</v>
      </c>
      <c r="P2399" s="336">
        <f t="shared" si="307"/>
        <v>267580</v>
      </c>
      <c r="Q2399" s="176"/>
      <c r="R2399" s="194"/>
      <c r="S2399" s="176"/>
      <c r="T2399" s="200"/>
      <c r="U2399" s="86"/>
      <c r="W2399" s="203" t="s">
        <v>2018</v>
      </c>
      <c r="X2399" s="204">
        <v>1849</v>
      </c>
      <c r="Y2399" s="3">
        <f t="shared" si="308"/>
        <v>283</v>
      </c>
      <c r="Z2399" s="206" t="s">
        <v>2018</v>
      </c>
      <c r="AA2399" s="205">
        <v>388</v>
      </c>
      <c r="AE2399" s="311" t="s">
        <v>9456</v>
      </c>
      <c r="AF2399" s="318">
        <v>1283.52</v>
      </c>
    </row>
    <row r="2400" spans="1:32" ht="15" hidden="1">
      <c r="A2400" s="87" t="s">
        <v>7181</v>
      </c>
      <c r="B2400" s="49" t="s">
        <v>171</v>
      </c>
      <c r="C2400" s="50" t="s">
        <v>3272</v>
      </c>
      <c r="D2400" s="50" t="s">
        <v>2122</v>
      </c>
      <c r="E2400" s="50" t="s">
        <v>2115</v>
      </c>
      <c r="F2400" s="50">
        <v>3</v>
      </c>
      <c r="G2400" s="52" t="s">
        <v>2109</v>
      </c>
      <c r="H2400" s="53" t="s">
        <v>2019</v>
      </c>
      <c r="I2400" s="213">
        <v>35845</v>
      </c>
      <c r="J2400" s="212">
        <v>5000</v>
      </c>
      <c r="K2400" s="213">
        <v>145</v>
      </c>
      <c r="L2400" s="318">
        <v>2385.75</v>
      </c>
      <c r="M2400" s="33">
        <f t="shared" si="304"/>
        <v>4.0451945E-3</v>
      </c>
      <c r="N2400" s="33">
        <f t="shared" si="305"/>
        <v>8.4778256000000007E-3</v>
      </c>
      <c r="O2400" s="54">
        <f t="shared" si="306"/>
        <v>2.3581399999999999E-4</v>
      </c>
      <c r="P2400" s="29">
        <f t="shared" si="307"/>
        <v>53058</v>
      </c>
      <c r="Q2400" s="176"/>
      <c r="R2400" s="176"/>
      <c r="S2400" s="176"/>
      <c r="T2400" s="176"/>
      <c r="U2400" s="86"/>
      <c r="W2400" s="203" t="s">
        <v>2019</v>
      </c>
      <c r="X2400" s="204">
        <v>5000</v>
      </c>
      <c r="Y2400" s="3">
        <f t="shared" si="308"/>
        <v>0</v>
      </c>
      <c r="Z2400" s="206" t="s">
        <v>2019</v>
      </c>
      <c r="AA2400" s="205">
        <v>145</v>
      </c>
      <c r="AE2400" s="311" t="s">
        <v>9457</v>
      </c>
      <c r="AF2400" s="318">
        <v>2385.75</v>
      </c>
    </row>
    <row r="2401" spans="1:32" ht="15" hidden="1">
      <c r="A2401" s="87" t="s">
        <v>7182</v>
      </c>
      <c r="B2401" s="49" t="s">
        <v>172</v>
      </c>
      <c r="C2401" s="50" t="s">
        <v>3272</v>
      </c>
      <c r="D2401" s="50" t="s">
        <v>2122</v>
      </c>
      <c r="E2401" s="50" t="s">
        <v>2120</v>
      </c>
      <c r="F2401" s="50">
        <v>3</v>
      </c>
      <c r="G2401" s="52" t="s">
        <v>2109</v>
      </c>
      <c r="H2401" s="53" t="s">
        <v>2639</v>
      </c>
      <c r="I2401" s="213">
        <v>8807</v>
      </c>
      <c r="J2401" s="212">
        <v>1305</v>
      </c>
      <c r="K2401" s="213">
        <v>63</v>
      </c>
      <c r="L2401" s="318">
        <v>1058.21</v>
      </c>
      <c r="M2401" s="33">
        <f t="shared" si="304"/>
        <v>7.1534006999999997E-3</v>
      </c>
      <c r="N2401" s="33">
        <f t="shared" si="305"/>
        <v>8.8216779999999995E-3</v>
      </c>
      <c r="O2401" s="54">
        <f t="shared" si="306"/>
        <v>2.4537829999999997E-4</v>
      </c>
      <c r="P2401" s="29">
        <f t="shared" si="307"/>
        <v>55210</v>
      </c>
      <c r="Q2401" s="176"/>
      <c r="R2401" s="176"/>
      <c r="S2401" s="176"/>
      <c r="T2401" s="176"/>
      <c r="U2401" s="86"/>
      <c r="W2401" s="203" t="s">
        <v>2639</v>
      </c>
      <c r="X2401" s="204">
        <v>1305</v>
      </c>
      <c r="Y2401" s="3">
        <f t="shared" si="308"/>
        <v>0</v>
      </c>
      <c r="Z2401" s="206" t="s">
        <v>2639</v>
      </c>
      <c r="AA2401" s="205">
        <v>63</v>
      </c>
      <c r="AE2401" s="311" t="s">
        <v>7841</v>
      </c>
      <c r="AF2401" s="318">
        <v>1058.21</v>
      </c>
    </row>
    <row r="2402" spans="1:32" ht="15" hidden="1">
      <c r="A2402" s="87" t="s">
        <v>7183</v>
      </c>
      <c r="B2402" s="49" t="s">
        <v>173</v>
      </c>
      <c r="C2402" s="50" t="s">
        <v>3272</v>
      </c>
      <c r="D2402" s="50" t="s">
        <v>2122</v>
      </c>
      <c r="E2402" s="50" t="s">
        <v>2122</v>
      </c>
      <c r="F2402" s="50">
        <v>3</v>
      </c>
      <c r="G2402" s="52" t="s">
        <v>2109</v>
      </c>
      <c r="H2402" s="53" t="s">
        <v>2020</v>
      </c>
      <c r="I2402" s="213">
        <v>24757</v>
      </c>
      <c r="J2402" s="212">
        <v>3364</v>
      </c>
      <c r="K2402" s="213">
        <v>285</v>
      </c>
      <c r="L2402" s="318">
        <v>1182.3699999999999</v>
      </c>
      <c r="M2402" s="33">
        <f t="shared" si="304"/>
        <v>1.15118956E-2</v>
      </c>
      <c r="N2402" s="33">
        <f t="shared" si="305"/>
        <v>3.2752874899999999E-2</v>
      </c>
      <c r="O2402" s="54">
        <f t="shared" si="306"/>
        <v>9.1103389999999999E-4</v>
      </c>
      <c r="P2402" s="29">
        <f t="shared" si="307"/>
        <v>204982</v>
      </c>
      <c r="Q2402" s="177"/>
      <c r="R2402" s="177"/>
      <c r="S2402" s="177"/>
      <c r="T2402" s="177"/>
      <c r="U2402" s="86"/>
      <c r="W2402" s="203" t="s">
        <v>2020</v>
      </c>
      <c r="X2402" s="204">
        <v>3364</v>
      </c>
      <c r="Y2402" s="3">
        <f t="shared" si="308"/>
        <v>0</v>
      </c>
      <c r="Z2402" s="206" t="s">
        <v>2020</v>
      </c>
      <c r="AA2402" s="205">
        <v>285</v>
      </c>
      <c r="AE2402" s="311" t="s">
        <v>9458</v>
      </c>
      <c r="AF2402" s="318">
        <v>1182.3699999999999</v>
      </c>
    </row>
    <row r="2403" spans="1:32" ht="15" hidden="1">
      <c r="A2403" s="87" t="s">
        <v>7184</v>
      </c>
      <c r="B2403" s="49" t="s">
        <v>174</v>
      </c>
      <c r="C2403" s="50" t="s">
        <v>3272</v>
      </c>
      <c r="D2403" s="50" t="s">
        <v>2122</v>
      </c>
      <c r="E2403" s="50" t="s">
        <v>2124</v>
      </c>
      <c r="F2403" s="50" t="s">
        <v>2119</v>
      </c>
      <c r="G2403" s="52" t="s">
        <v>2108</v>
      </c>
      <c r="H2403" s="53" t="s">
        <v>2021</v>
      </c>
      <c r="I2403" s="213">
        <v>3048</v>
      </c>
      <c r="J2403" s="212">
        <v>453</v>
      </c>
      <c r="K2403" s="213">
        <v>9</v>
      </c>
      <c r="L2403" s="318">
        <v>1186.76</v>
      </c>
      <c r="M2403" s="33">
        <f t="shared" si="304"/>
        <v>2.9527558999999999E-3</v>
      </c>
      <c r="N2403" s="33">
        <f t="shared" si="305"/>
        <v>1.1271009999999999E-3</v>
      </c>
      <c r="O2403" s="54">
        <f t="shared" si="306"/>
        <v>3.1350699999999998E-5</v>
      </c>
      <c r="P2403" s="29">
        <f t="shared" si="307"/>
        <v>7053</v>
      </c>
      <c r="Q2403" s="176"/>
      <c r="R2403" s="176"/>
      <c r="S2403" s="176"/>
      <c r="T2403" s="176"/>
      <c r="U2403" s="86"/>
      <c r="W2403" s="203" t="s">
        <v>2021</v>
      </c>
      <c r="X2403" s="204">
        <v>453</v>
      </c>
      <c r="Y2403" s="3">
        <f t="shared" si="308"/>
        <v>0</v>
      </c>
      <c r="Z2403" s="206" t="s">
        <v>2021</v>
      </c>
      <c r="AA2403" s="205">
        <v>9</v>
      </c>
      <c r="AE2403" s="311" t="s">
        <v>9459</v>
      </c>
      <c r="AF2403" s="318">
        <v>1186.76</v>
      </c>
    </row>
    <row r="2404" spans="1:32" ht="15" hidden="1">
      <c r="A2404" s="87" t="s">
        <v>7185</v>
      </c>
      <c r="B2404" s="49" t="s">
        <v>175</v>
      </c>
      <c r="C2404" s="50" t="s">
        <v>3272</v>
      </c>
      <c r="D2404" s="50" t="s">
        <v>2122</v>
      </c>
      <c r="E2404" s="50" t="s">
        <v>2126</v>
      </c>
      <c r="F2404" s="50" t="s">
        <v>2119</v>
      </c>
      <c r="G2404" s="52" t="s">
        <v>2108</v>
      </c>
      <c r="H2404" s="53" t="s">
        <v>2022</v>
      </c>
      <c r="I2404" s="213">
        <v>5098</v>
      </c>
      <c r="J2404" s="212">
        <v>684</v>
      </c>
      <c r="K2404" s="213">
        <v>40</v>
      </c>
      <c r="L2404" s="318">
        <v>1290.5899999999999</v>
      </c>
      <c r="M2404" s="33">
        <f t="shared" si="304"/>
        <v>7.8462141999999999E-3</v>
      </c>
      <c r="N2404" s="33">
        <f t="shared" si="305"/>
        <v>4.1584163000000004E-3</v>
      </c>
      <c r="O2404" s="54">
        <f t="shared" si="306"/>
        <v>1.156679E-4</v>
      </c>
      <c r="P2404" s="29">
        <f t="shared" si="307"/>
        <v>26025</v>
      </c>
      <c r="Q2404" s="176"/>
      <c r="R2404" s="176"/>
      <c r="S2404" s="176"/>
      <c r="T2404" s="176"/>
      <c r="U2404" s="86"/>
      <c r="W2404" s="203" t="s">
        <v>2022</v>
      </c>
      <c r="X2404" s="204">
        <v>684</v>
      </c>
      <c r="Y2404" s="3">
        <f t="shared" si="308"/>
        <v>0</v>
      </c>
      <c r="Z2404" s="206" t="s">
        <v>2022</v>
      </c>
      <c r="AA2404" s="205">
        <v>40</v>
      </c>
      <c r="AE2404" s="311" t="s">
        <v>9460</v>
      </c>
      <c r="AF2404" s="318">
        <v>1290.5899999999999</v>
      </c>
    </row>
    <row r="2405" spans="1:32" ht="15" hidden="1">
      <c r="A2405" s="87" t="s">
        <v>7288</v>
      </c>
      <c r="B2405" s="49" t="s">
        <v>176</v>
      </c>
      <c r="C2405" s="50" t="s">
        <v>3272</v>
      </c>
      <c r="D2405" s="50" t="s">
        <v>2122</v>
      </c>
      <c r="E2405" s="50" t="s">
        <v>2133</v>
      </c>
      <c r="F2405" s="50">
        <v>3</v>
      </c>
      <c r="G2405" s="52" t="s">
        <v>2109</v>
      </c>
      <c r="H2405" s="53" t="s">
        <v>2023</v>
      </c>
      <c r="I2405" s="213">
        <v>4919</v>
      </c>
      <c r="J2405" s="212">
        <v>655</v>
      </c>
      <c r="K2405" s="213">
        <v>63</v>
      </c>
      <c r="L2405" s="318">
        <v>1651.74</v>
      </c>
      <c r="M2405" s="33">
        <f t="shared" si="304"/>
        <v>1.28074811E-2</v>
      </c>
      <c r="N2405" s="33">
        <f t="shared" si="305"/>
        <v>5.0788259999999998E-3</v>
      </c>
      <c r="O2405" s="54">
        <f t="shared" si="306"/>
        <v>1.412695E-4</v>
      </c>
      <c r="P2405" s="29">
        <f t="shared" si="307"/>
        <v>31785</v>
      </c>
      <c r="Q2405" s="176"/>
      <c r="R2405" s="176"/>
      <c r="S2405" s="176"/>
      <c r="T2405" s="176"/>
      <c r="U2405" s="86"/>
      <c r="W2405" s="203" t="s">
        <v>2023</v>
      </c>
      <c r="X2405" s="204">
        <v>655</v>
      </c>
      <c r="Y2405" s="3">
        <f t="shared" si="308"/>
        <v>0</v>
      </c>
      <c r="Z2405" s="206" t="s">
        <v>2023</v>
      </c>
      <c r="AA2405" s="205">
        <v>63</v>
      </c>
      <c r="AE2405" s="311" t="s">
        <v>9461</v>
      </c>
      <c r="AF2405" s="318">
        <v>1651.74</v>
      </c>
    </row>
    <row r="2406" spans="1:32" ht="15" hidden="1">
      <c r="A2406" s="87" t="s">
        <v>7186</v>
      </c>
      <c r="B2406" s="49" t="s">
        <v>177</v>
      </c>
      <c r="C2406" s="50" t="s">
        <v>3272</v>
      </c>
      <c r="D2406" s="50" t="s">
        <v>2124</v>
      </c>
      <c r="E2406" s="50" t="s">
        <v>2116</v>
      </c>
      <c r="F2406" s="50" t="s">
        <v>2119</v>
      </c>
      <c r="G2406" s="52" t="s">
        <v>2108</v>
      </c>
      <c r="H2406" s="53" t="s">
        <v>2024</v>
      </c>
      <c r="I2406" s="213">
        <v>3801</v>
      </c>
      <c r="J2406" s="212">
        <v>605</v>
      </c>
      <c r="K2406" s="213">
        <v>151</v>
      </c>
      <c r="L2406" s="318">
        <v>862.34</v>
      </c>
      <c r="M2406" s="33">
        <f t="shared" si="304"/>
        <v>3.9726387699999997E-2</v>
      </c>
      <c r="N2406" s="33">
        <f t="shared" si="305"/>
        <v>2.7871216099999999E-2</v>
      </c>
      <c r="O2406" s="54">
        <f t="shared" si="306"/>
        <v>7.7524859999999996E-4</v>
      </c>
      <c r="P2406" s="29">
        <f t="shared" si="307"/>
        <v>174430</v>
      </c>
      <c r="Q2406" s="176"/>
      <c r="R2406" s="176"/>
      <c r="S2406" s="176"/>
      <c r="T2406" s="176"/>
      <c r="U2406" s="86"/>
      <c r="W2406" s="203" t="s">
        <v>2024</v>
      </c>
      <c r="X2406" s="204">
        <v>605</v>
      </c>
      <c r="Y2406" s="3">
        <f t="shared" si="308"/>
        <v>0</v>
      </c>
      <c r="Z2406" s="206" t="s">
        <v>2024</v>
      </c>
      <c r="AA2406" s="205">
        <v>151</v>
      </c>
      <c r="AE2406" s="311" t="s">
        <v>9462</v>
      </c>
      <c r="AF2406" s="318">
        <v>862.34</v>
      </c>
    </row>
    <row r="2407" spans="1:32" ht="15" hidden="1">
      <c r="A2407" s="87" t="s">
        <v>7187</v>
      </c>
      <c r="B2407" s="49" t="s">
        <v>178</v>
      </c>
      <c r="C2407" s="50" t="s">
        <v>3272</v>
      </c>
      <c r="D2407" s="50" t="s">
        <v>2124</v>
      </c>
      <c r="E2407" s="50" t="s">
        <v>2115</v>
      </c>
      <c r="F2407" s="50">
        <v>3</v>
      </c>
      <c r="G2407" s="52" t="s">
        <v>2109</v>
      </c>
      <c r="H2407" s="53" t="s">
        <v>2025</v>
      </c>
      <c r="I2407" s="213">
        <v>23963</v>
      </c>
      <c r="J2407" s="212">
        <v>3077</v>
      </c>
      <c r="K2407" s="213">
        <v>478</v>
      </c>
      <c r="L2407" s="318">
        <v>1306.4100000000001</v>
      </c>
      <c r="M2407" s="33">
        <f t="shared" si="304"/>
        <v>1.99474189E-2</v>
      </c>
      <c r="N2407" s="33">
        <f t="shared" si="305"/>
        <v>4.6982347000000001E-2</v>
      </c>
      <c r="O2407" s="54">
        <f t="shared" si="306"/>
        <v>1.3068321E-3</v>
      </c>
      <c r="P2407" s="29">
        <f t="shared" si="307"/>
        <v>294037</v>
      </c>
      <c r="Q2407" s="176"/>
      <c r="R2407" s="176"/>
      <c r="S2407" s="176"/>
      <c r="T2407" s="176"/>
      <c r="U2407" s="86"/>
      <c r="W2407" s="203" t="s">
        <v>2025</v>
      </c>
      <c r="X2407" s="204">
        <v>3077</v>
      </c>
      <c r="Y2407" s="3">
        <f t="shared" si="308"/>
        <v>0</v>
      </c>
      <c r="Z2407" s="206" t="s">
        <v>2025</v>
      </c>
      <c r="AA2407" s="205">
        <v>478</v>
      </c>
      <c r="AE2407" s="311" t="s">
        <v>9463</v>
      </c>
      <c r="AF2407" s="318">
        <v>1306.4100000000001</v>
      </c>
    </row>
    <row r="2408" spans="1:32" ht="15" hidden="1">
      <c r="A2408" s="87" t="s">
        <v>7188</v>
      </c>
      <c r="B2408" s="49" t="s">
        <v>179</v>
      </c>
      <c r="C2408" s="50" t="s">
        <v>3272</v>
      </c>
      <c r="D2408" s="50" t="s">
        <v>2124</v>
      </c>
      <c r="E2408" s="50" t="s">
        <v>2120</v>
      </c>
      <c r="F2408" s="50" t="s">
        <v>2119</v>
      </c>
      <c r="G2408" s="52" t="s">
        <v>2108</v>
      </c>
      <c r="H2408" s="53" t="s">
        <v>2026</v>
      </c>
      <c r="I2408" s="213">
        <v>4086</v>
      </c>
      <c r="J2408" s="212">
        <v>558</v>
      </c>
      <c r="K2408" s="213">
        <v>41</v>
      </c>
      <c r="L2408" s="318">
        <v>1452.89</v>
      </c>
      <c r="M2408" s="33">
        <f t="shared" si="304"/>
        <v>1.00342633E-2</v>
      </c>
      <c r="N2408" s="33">
        <f t="shared" si="305"/>
        <v>3.8537802999999999E-3</v>
      </c>
      <c r="O2408" s="54">
        <f t="shared" si="306"/>
        <v>1.071943E-4</v>
      </c>
      <c r="P2408" s="29">
        <f t="shared" si="307"/>
        <v>24118</v>
      </c>
      <c r="Q2408" s="176"/>
      <c r="R2408" s="176"/>
      <c r="S2408" s="176"/>
      <c r="T2408" s="176"/>
      <c r="U2408" s="86"/>
      <c r="W2408" s="203" t="s">
        <v>2026</v>
      </c>
      <c r="X2408" s="204">
        <v>558</v>
      </c>
      <c r="Y2408" s="3">
        <f t="shared" si="308"/>
        <v>0</v>
      </c>
      <c r="Z2408" s="206" t="s">
        <v>2026</v>
      </c>
      <c r="AA2408" s="205">
        <v>41</v>
      </c>
      <c r="AE2408" s="311" t="s">
        <v>9464</v>
      </c>
      <c r="AF2408" s="318">
        <v>1452.89</v>
      </c>
    </row>
    <row r="2409" spans="1:32" ht="15" hidden="1">
      <c r="A2409" s="87" t="s">
        <v>7189</v>
      </c>
      <c r="B2409" s="49" t="s">
        <v>180</v>
      </c>
      <c r="C2409" s="50" t="s">
        <v>3272</v>
      </c>
      <c r="D2409" s="50" t="s">
        <v>2124</v>
      </c>
      <c r="E2409" s="50" t="s">
        <v>2122</v>
      </c>
      <c r="F2409" s="50">
        <v>3</v>
      </c>
      <c r="G2409" s="52" t="s">
        <v>2109</v>
      </c>
      <c r="H2409" s="53" t="s">
        <v>2027</v>
      </c>
      <c r="I2409" s="213">
        <v>8957</v>
      </c>
      <c r="J2409" s="212">
        <v>1302</v>
      </c>
      <c r="K2409" s="213">
        <v>164</v>
      </c>
      <c r="L2409" s="318">
        <v>1196.0899999999999</v>
      </c>
      <c r="M2409" s="33">
        <f t="shared" si="304"/>
        <v>1.8309701899999999E-2</v>
      </c>
      <c r="N2409" s="33">
        <f t="shared" si="305"/>
        <v>1.9930968199999999E-2</v>
      </c>
      <c r="O2409" s="54">
        <f t="shared" si="306"/>
        <v>5.5438760000000003E-4</v>
      </c>
      <c r="P2409" s="29">
        <f t="shared" si="307"/>
        <v>124737</v>
      </c>
      <c r="Q2409" s="176"/>
      <c r="R2409" s="176"/>
      <c r="S2409" s="176"/>
      <c r="T2409" s="176"/>
      <c r="U2409" s="86"/>
      <c r="W2409" s="203" t="s">
        <v>2027</v>
      </c>
      <c r="X2409" s="204">
        <v>1302</v>
      </c>
      <c r="Y2409" s="3">
        <f t="shared" si="308"/>
        <v>0</v>
      </c>
      <c r="Z2409" s="206" t="s">
        <v>2027</v>
      </c>
      <c r="AA2409" s="205">
        <v>164</v>
      </c>
      <c r="AE2409" s="311" t="s">
        <v>9465</v>
      </c>
      <c r="AF2409" s="318">
        <v>1196.0899999999999</v>
      </c>
    </row>
    <row r="2410" spans="1:32" ht="15" hidden="1">
      <c r="A2410" s="87" t="s">
        <v>7190</v>
      </c>
      <c r="B2410" s="49" t="s">
        <v>181</v>
      </c>
      <c r="C2410" s="50" t="s">
        <v>3272</v>
      </c>
      <c r="D2410" s="50" t="s">
        <v>2124</v>
      </c>
      <c r="E2410" s="50" t="s">
        <v>2133</v>
      </c>
      <c r="F2410" s="50" t="s">
        <v>2119</v>
      </c>
      <c r="G2410" s="52" t="s">
        <v>2108</v>
      </c>
      <c r="H2410" s="53" t="s">
        <v>2028</v>
      </c>
      <c r="I2410" s="213">
        <v>3871</v>
      </c>
      <c r="J2410" s="212">
        <v>500</v>
      </c>
      <c r="K2410" s="213">
        <v>28</v>
      </c>
      <c r="L2410" s="318">
        <v>5741.33</v>
      </c>
      <c r="M2410" s="33">
        <f t="shared" si="304"/>
        <v>7.2332730000000001E-3</v>
      </c>
      <c r="N2410" s="33">
        <f t="shared" si="305"/>
        <v>6.2993000000000001E-4</v>
      </c>
      <c r="O2410" s="54">
        <f t="shared" si="306"/>
        <v>1.7521699999999999E-5</v>
      </c>
      <c r="P2410" s="29">
        <f t="shared" si="307"/>
        <v>3942</v>
      </c>
      <c r="Q2410" s="176"/>
      <c r="R2410" s="176"/>
      <c r="S2410" s="176"/>
      <c r="T2410" s="176"/>
      <c r="U2410" s="86"/>
      <c r="W2410" s="203" t="s">
        <v>2028</v>
      </c>
      <c r="X2410" s="204">
        <v>500</v>
      </c>
      <c r="Y2410" s="3">
        <f t="shared" si="308"/>
        <v>0</v>
      </c>
      <c r="Z2410" s="206" t="s">
        <v>2028</v>
      </c>
      <c r="AA2410" s="205">
        <v>28</v>
      </c>
      <c r="AE2410" s="311" t="s">
        <v>9466</v>
      </c>
      <c r="AF2410" s="318">
        <v>5741.33</v>
      </c>
    </row>
    <row r="2411" spans="1:32" ht="15" hidden="1">
      <c r="A2411" s="87" t="s">
        <v>7191</v>
      </c>
      <c r="B2411" s="49" t="s">
        <v>182</v>
      </c>
      <c r="C2411" s="50" t="s">
        <v>3272</v>
      </c>
      <c r="D2411" s="50" t="s">
        <v>2124</v>
      </c>
      <c r="E2411" s="50" t="s">
        <v>2157</v>
      </c>
      <c r="F2411" s="50">
        <v>3</v>
      </c>
      <c r="G2411" s="52" t="s">
        <v>2109</v>
      </c>
      <c r="H2411" s="53" t="s">
        <v>2029</v>
      </c>
      <c r="I2411" s="213">
        <v>16482</v>
      </c>
      <c r="J2411" s="212">
        <v>2102</v>
      </c>
      <c r="K2411" s="213">
        <v>86</v>
      </c>
      <c r="L2411" s="318">
        <v>1453.33</v>
      </c>
      <c r="M2411" s="33">
        <f t="shared" si="304"/>
        <v>5.2178132999999996E-3</v>
      </c>
      <c r="N2411" s="33">
        <f t="shared" si="305"/>
        <v>7.5466986000000003E-3</v>
      </c>
      <c r="O2411" s="54">
        <f t="shared" si="306"/>
        <v>2.099143E-4</v>
      </c>
      <c r="P2411" s="29">
        <f t="shared" si="307"/>
        <v>47230</v>
      </c>
      <c r="Q2411" s="176"/>
      <c r="R2411" s="176"/>
      <c r="S2411" s="176"/>
      <c r="T2411" s="176"/>
      <c r="U2411" s="86"/>
      <c r="W2411" s="203" t="s">
        <v>2029</v>
      </c>
      <c r="X2411" s="204">
        <v>2102</v>
      </c>
      <c r="Y2411" s="3">
        <f t="shared" si="308"/>
        <v>0</v>
      </c>
      <c r="Z2411" s="206" t="s">
        <v>2029</v>
      </c>
      <c r="AA2411" s="205">
        <v>86</v>
      </c>
      <c r="AE2411" s="311" t="s">
        <v>9467</v>
      </c>
      <c r="AF2411" s="318">
        <v>1453.33</v>
      </c>
    </row>
    <row r="2412" spans="1:32" ht="15" hidden="1">
      <c r="A2412" s="87" t="s">
        <v>7192</v>
      </c>
      <c r="B2412" s="49" t="s">
        <v>183</v>
      </c>
      <c r="C2412" s="50" t="s">
        <v>3272</v>
      </c>
      <c r="D2412" s="50" t="s">
        <v>2126</v>
      </c>
      <c r="E2412" s="50" t="s">
        <v>2116</v>
      </c>
      <c r="F2412" s="50" t="s">
        <v>2119</v>
      </c>
      <c r="G2412" s="52" t="s">
        <v>2108</v>
      </c>
      <c r="H2412" s="53" t="s">
        <v>2030</v>
      </c>
      <c r="I2412" s="213">
        <v>6419</v>
      </c>
      <c r="J2412" s="212">
        <v>875</v>
      </c>
      <c r="K2412" s="213">
        <v>89</v>
      </c>
      <c r="L2412" s="318">
        <v>1121.0899999999999</v>
      </c>
      <c r="M2412" s="33">
        <f t="shared" si="304"/>
        <v>1.3865087999999999E-2</v>
      </c>
      <c r="N2412" s="33">
        <f t="shared" si="305"/>
        <v>1.0821568199999999E-2</v>
      </c>
      <c r="O2412" s="54">
        <f t="shared" si="306"/>
        <v>3.0100610000000002E-4</v>
      </c>
      <c r="P2412" s="29">
        <f t="shared" si="307"/>
        <v>67726</v>
      </c>
      <c r="Q2412" s="176"/>
      <c r="R2412" s="176"/>
      <c r="S2412" s="176"/>
      <c r="T2412" s="176"/>
      <c r="U2412" s="86"/>
      <c r="W2412" s="203" t="s">
        <v>2030</v>
      </c>
      <c r="X2412" s="204">
        <v>875</v>
      </c>
      <c r="Y2412" s="3">
        <f t="shared" si="308"/>
        <v>0</v>
      </c>
      <c r="Z2412" s="206" t="s">
        <v>2030</v>
      </c>
      <c r="AA2412" s="205">
        <v>89</v>
      </c>
      <c r="AE2412" s="311" t="s">
        <v>9468</v>
      </c>
      <c r="AF2412" s="318">
        <v>1121.0899999999999</v>
      </c>
    </row>
    <row r="2413" spans="1:32" ht="15" hidden="1">
      <c r="A2413" s="87" t="s">
        <v>7193</v>
      </c>
      <c r="B2413" s="49" t="s">
        <v>184</v>
      </c>
      <c r="C2413" s="50" t="s">
        <v>3272</v>
      </c>
      <c r="D2413" s="50" t="s">
        <v>2126</v>
      </c>
      <c r="E2413" s="50" t="s">
        <v>2115</v>
      </c>
      <c r="F2413" s="50">
        <v>3</v>
      </c>
      <c r="G2413" s="52" t="s">
        <v>2109</v>
      </c>
      <c r="H2413" s="53" t="s">
        <v>2031</v>
      </c>
      <c r="I2413" s="213">
        <v>4320</v>
      </c>
      <c r="J2413" s="212">
        <v>584</v>
      </c>
      <c r="K2413" s="213">
        <v>92</v>
      </c>
      <c r="L2413" s="318">
        <v>1536.1</v>
      </c>
      <c r="M2413" s="33">
        <f t="shared" si="304"/>
        <v>2.1296296199999998E-2</v>
      </c>
      <c r="N2413" s="33">
        <f t="shared" si="305"/>
        <v>8.0965020999999998E-3</v>
      </c>
      <c r="O2413" s="54">
        <f t="shared" si="306"/>
        <v>2.2520729999999999E-4</v>
      </c>
      <c r="P2413" s="29">
        <f t="shared" si="307"/>
        <v>50671</v>
      </c>
      <c r="Q2413" s="176"/>
      <c r="R2413" s="176"/>
      <c r="S2413" s="176"/>
      <c r="T2413" s="176"/>
      <c r="U2413" s="86"/>
      <c r="W2413" s="203" t="s">
        <v>2031</v>
      </c>
      <c r="X2413" s="204">
        <v>584</v>
      </c>
      <c r="Y2413" s="3">
        <f t="shared" si="308"/>
        <v>0</v>
      </c>
      <c r="Z2413" s="206" t="s">
        <v>2031</v>
      </c>
      <c r="AA2413" s="205">
        <v>92</v>
      </c>
      <c r="AE2413" s="311" t="s">
        <v>9469</v>
      </c>
      <c r="AF2413" s="318">
        <v>1536.1</v>
      </c>
    </row>
    <row r="2414" spans="1:32" ht="15" hidden="1">
      <c r="A2414" s="87" t="s">
        <v>7194</v>
      </c>
      <c r="B2414" s="49" t="s">
        <v>185</v>
      </c>
      <c r="C2414" s="50" t="s">
        <v>3272</v>
      </c>
      <c r="D2414" s="50" t="s">
        <v>2126</v>
      </c>
      <c r="E2414" s="50" t="s">
        <v>2120</v>
      </c>
      <c r="F2414" s="50">
        <v>3</v>
      </c>
      <c r="G2414" s="52" t="s">
        <v>2109</v>
      </c>
      <c r="H2414" s="53" t="s">
        <v>2032</v>
      </c>
      <c r="I2414" s="213">
        <v>13900</v>
      </c>
      <c r="J2414" s="212">
        <v>1829</v>
      </c>
      <c r="K2414" s="213">
        <v>290</v>
      </c>
      <c r="L2414" s="318">
        <v>1207.4000000000001</v>
      </c>
      <c r="M2414" s="33">
        <f t="shared" si="304"/>
        <v>2.0863309300000001E-2</v>
      </c>
      <c r="N2414" s="33">
        <f t="shared" si="305"/>
        <v>3.1604267599999999E-2</v>
      </c>
      <c r="O2414" s="54">
        <f t="shared" si="306"/>
        <v>8.7908490000000001E-4</v>
      </c>
      <c r="P2414" s="29">
        <f t="shared" si="307"/>
        <v>197794</v>
      </c>
      <c r="Q2414" s="176"/>
      <c r="R2414" s="176"/>
      <c r="S2414" s="176"/>
      <c r="T2414" s="176"/>
      <c r="U2414" s="86"/>
      <c r="W2414" s="203" t="s">
        <v>2032</v>
      </c>
      <c r="X2414" s="204">
        <v>1829</v>
      </c>
      <c r="Y2414" s="3">
        <f t="shared" si="308"/>
        <v>0</v>
      </c>
      <c r="Z2414" s="206" t="s">
        <v>2032</v>
      </c>
      <c r="AA2414" s="205">
        <v>290</v>
      </c>
      <c r="AE2414" s="311" t="s">
        <v>9470</v>
      </c>
      <c r="AF2414" s="318">
        <v>1207.4000000000001</v>
      </c>
    </row>
    <row r="2415" spans="1:32" ht="15" hidden="1">
      <c r="A2415" s="87" t="s">
        <v>7195</v>
      </c>
      <c r="B2415" s="49" t="s">
        <v>186</v>
      </c>
      <c r="C2415" s="50" t="s">
        <v>3272</v>
      </c>
      <c r="D2415" s="50" t="s">
        <v>2126</v>
      </c>
      <c r="E2415" s="50" t="s">
        <v>2122</v>
      </c>
      <c r="F2415" s="50">
        <v>3</v>
      </c>
      <c r="G2415" s="52" t="s">
        <v>2109</v>
      </c>
      <c r="H2415" s="53" t="s">
        <v>2033</v>
      </c>
      <c r="I2415" s="213">
        <v>32192</v>
      </c>
      <c r="J2415" s="212">
        <v>4243</v>
      </c>
      <c r="K2415" s="213">
        <v>326</v>
      </c>
      <c r="L2415" s="318">
        <v>1999.72</v>
      </c>
      <c r="M2415" s="33">
        <f t="shared" si="304"/>
        <v>1.0126739500000001E-2</v>
      </c>
      <c r="N2415" s="33">
        <f t="shared" si="305"/>
        <v>2.1486886E-2</v>
      </c>
      <c r="O2415" s="54">
        <f t="shared" si="306"/>
        <v>5.9766599999999995E-4</v>
      </c>
      <c r="P2415" s="29">
        <f t="shared" si="307"/>
        <v>134474</v>
      </c>
      <c r="Q2415" s="176"/>
      <c r="R2415" s="176"/>
      <c r="S2415" s="176"/>
      <c r="T2415" s="176"/>
      <c r="U2415" s="86"/>
      <c r="W2415" s="203" t="s">
        <v>2033</v>
      </c>
      <c r="X2415" s="204">
        <v>4243</v>
      </c>
      <c r="Y2415" s="3">
        <f t="shared" si="308"/>
        <v>0</v>
      </c>
      <c r="Z2415" s="206" t="s">
        <v>2033</v>
      </c>
      <c r="AA2415" s="205">
        <v>326</v>
      </c>
      <c r="AE2415" s="311" t="s">
        <v>9471</v>
      </c>
      <c r="AF2415" s="318">
        <v>1999.72</v>
      </c>
    </row>
    <row r="2416" spans="1:32" ht="15" hidden="1">
      <c r="A2416" s="87" t="s">
        <v>7196</v>
      </c>
      <c r="B2416" s="49" t="s">
        <v>187</v>
      </c>
      <c r="C2416" s="50" t="s">
        <v>3272</v>
      </c>
      <c r="D2416" s="50" t="s">
        <v>2126</v>
      </c>
      <c r="E2416" s="50" t="s">
        <v>2124</v>
      </c>
      <c r="F2416" s="50">
        <v>3</v>
      </c>
      <c r="G2416" s="52" t="s">
        <v>2109</v>
      </c>
      <c r="H2416" s="53" t="s">
        <v>2034</v>
      </c>
      <c r="I2416" s="213">
        <v>7313</v>
      </c>
      <c r="J2416" s="212">
        <v>978</v>
      </c>
      <c r="K2416" s="213">
        <v>66</v>
      </c>
      <c r="L2416" s="318">
        <v>1262.24</v>
      </c>
      <c r="M2416" s="33">
        <f t="shared" ref="M2416:M2447" si="309" xml:space="preserve"> ROUNDDOWN(K2416/I2416,10)</f>
        <v>9.0250238999999999E-3</v>
      </c>
      <c r="N2416" s="33">
        <f t="shared" ref="N2416:N2447" si="310">ROUNDDOWN(J2416*M2416/L2416,10)</f>
        <v>6.9927061E-3</v>
      </c>
      <c r="O2416" s="54">
        <f t="shared" ref="O2416:O2447" si="311">ROUNDDOWN(N2416/$N$2499,10)</f>
        <v>1.9450479999999999E-4</v>
      </c>
      <c r="P2416" s="29">
        <f t="shared" si="307"/>
        <v>43763</v>
      </c>
      <c r="Q2416" s="176"/>
      <c r="R2416" s="194"/>
      <c r="S2416" s="176"/>
      <c r="T2416" s="200"/>
      <c r="U2416" s="86"/>
      <c r="W2416" s="203" t="s">
        <v>2034</v>
      </c>
      <c r="X2416" s="204">
        <v>978</v>
      </c>
      <c r="Y2416" s="3">
        <f t="shared" si="308"/>
        <v>0</v>
      </c>
      <c r="Z2416" s="206" t="s">
        <v>2034</v>
      </c>
      <c r="AA2416" s="205">
        <v>66</v>
      </c>
      <c r="AE2416" s="311" t="s">
        <v>9472</v>
      </c>
      <c r="AF2416" s="318">
        <v>1262.24</v>
      </c>
    </row>
    <row r="2417" spans="1:32" ht="15" hidden="1">
      <c r="A2417" s="87" t="s">
        <v>7197</v>
      </c>
      <c r="B2417" s="49" t="s">
        <v>188</v>
      </c>
      <c r="C2417" s="50" t="s">
        <v>3272</v>
      </c>
      <c r="D2417" s="50" t="s">
        <v>2126</v>
      </c>
      <c r="E2417" s="50" t="s">
        <v>2126</v>
      </c>
      <c r="F2417" s="50">
        <v>3</v>
      </c>
      <c r="G2417" s="52" t="s">
        <v>2109</v>
      </c>
      <c r="H2417" s="53" t="s">
        <v>2035</v>
      </c>
      <c r="I2417" s="213">
        <v>4331</v>
      </c>
      <c r="J2417" s="212">
        <v>565</v>
      </c>
      <c r="K2417" s="213">
        <v>58</v>
      </c>
      <c r="L2417" s="318">
        <v>1169.4000000000001</v>
      </c>
      <c r="M2417" s="33">
        <f t="shared" si="309"/>
        <v>1.33918263E-2</v>
      </c>
      <c r="N2417" s="33">
        <f t="shared" si="310"/>
        <v>6.4703110999999999E-3</v>
      </c>
      <c r="O2417" s="54">
        <f t="shared" si="311"/>
        <v>1.799742E-4</v>
      </c>
      <c r="P2417" s="29">
        <f t="shared" si="307"/>
        <v>40494</v>
      </c>
      <c r="Q2417" s="176"/>
      <c r="R2417" s="176"/>
      <c r="S2417" s="176"/>
      <c r="T2417" s="176"/>
      <c r="U2417" s="86"/>
      <c r="W2417" s="203" t="s">
        <v>2035</v>
      </c>
      <c r="X2417" s="204">
        <v>565</v>
      </c>
      <c r="Y2417" s="3">
        <f t="shared" si="308"/>
        <v>0</v>
      </c>
      <c r="Z2417" s="206" t="s">
        <v>2035</v>
      </c>
      <c r="AA2417" s="205">
        <v>58</v>
      </c>
      <c r="AE2417" s="311" t="s">
        <v>9473</v>
      </c>
      <c r="AF2417" s="318">
        <v>1169.4000000000001</v>
      </c>
    </row>
    <row r="2418" spans="1:32" ht="15" hidden="1">
      <c r="A2418" s="87" t="s">
        <v>7198</v>
      </c>
      <c r="B2418" s="49" t="s">
        <v>189</v>
      </c>
      <c r="C2418" s="50" t="s">
        <v>3272</v>
      </c>
      <c r="D2418" s="50" t="s">
        <v>2126</v>
      </c>
      <c r="E2418" s="50" t="s">
        <v>2133</v>
      </c>
      <c r="F2418" s="50" t="s">
        <v>2119</v>
      </c>
      <c r="G2418" s="52" t="s">
        <v>2108</v>
      </c>
      <c r="H2418" s="53" t="s">
        <v>2036</v>
      </c>
      <c r="I2418" s="213">
        <v>3831</v>
      </c>
      <c r="J2418" s="212">
        <v>483</v>
      </c>
      <c r="K2418" s="213">
        <v>68</v>
      </c>
      <c r="L2418" s="318">
        <v>2135.14</v>
      </c>
      <c r="M2418" s="33">
        <f t="shared" si="309"/>
        <v>1.7749934700000001E-2</v>
      </c>
      <c r="N2418" s="33">
        <f t="shared" si="310"/>
        <v>4.0152955999999997E-3</v>
      </c>
      <c r="O2418" s="54">
        <f t="shared" si="311"/>
        <v>1.11687E-4</v>
      </c>
      <c r="P2418" s="29">
        <f t="shared" si="307"/>
        <v>25129</v>
      </c>
      <c r="Q2418" s="176"/>
      <c r="R2418" s="176"/>
      <c r="S2418" s="176"/>
      <c r="T2418" s="176"/>
      <c r="U2418" s="86"/>
      <c r="W2418" s="203" t="s">
        <v>2036</v>
      </c>
      <c r="X2418" s="204">
        <v>483</v>
      </c>
      <c r="Y2418" s="3">
        <f t="shared" si="308"/>
        <v>0</v>
      </c>
      <c r="Z2418" s="206" t="s">
        <v>2036</v>
      </c>
      <c r="AA2418" s="205">
        <v>68</v>
      </c>
      <c r="AE2418" s="311" t="s">
        <v>9474</v>
      </c>
      <c r="AF2418" s="318">
        <v>2135.14</v>
      </c>
    </row>
    <row r="2419" spans="1:32" ht="15" hidden="1">
      <c r="A2419" s="87" t="s">
        <v>7199</v>
      </c>
      <c r="B2419" s="49" t="s">
        <v>190</v>
      </c>
      <c r="C2419" s="50" t="s">
        <v>3272</v>
      </c>
      <c r="D2419" s="50" t="s">
        <v>2126</v>
      </c>
      <c r="E2419" s="50" t="s">
        <v>2157</v>
      </c>
      <c r="F2419" s="50">
        <v>3</v>
      </c>
      <c r="G2419" s="52" t="s">
        <v>2109</v>
      </c>
      <c r="H2419" s="53" t="s">
        <v>2037</v>
      </c>
      <c r="I2419" s="213">
        <v>5436</v>
      </c>
      <c r="J2419" s="212">
        <v>732</v>
      </c>
      <c r="K2419" s="213">
        <v>101</v>
      </c>
      <c r="L2419" s="318">
        <v>1134.1600000000001</v>
      </c>
      <c r="M2419" s="33">
        <f t="shared" si="309"/>
        <v>1.8579838099999999E-2</v>
      </c>
      <c r="N2419" s="33">
        <f t="shared" si="310"/>
        <v>1.1991642699999999E-2</v>
      </c>
      <c r="O2419" s="54">
        <f t="shared" si="311"/>
        <v>3.3355210000000001E-4</v>
      </c>
      <c r="P2419" s="29">
        <f t="shared" si="307"/>
        <v>75049</v>
      </c>
      <c r="Q2419" s="176"/>
      <c r="R2419" s="176"/>
      <c r="S2419" s="176"/>
      <c r="T2419" s="179"/>
      <c r="U2419" s="86"/>
      <c r="W2419" s="203" t="s">
        <v>2037</v>
      </c>
      <c r="X2419" s="204">
        <v>732</v>
      </c>
      <c r="Y2419" s="3">
        <f t="shared" si="308"/>
        <v>0</v>
      </c>
      <c r="Z2419" s="206" t="s">
        <v>2037</v>
      </c>
      <c r="AA2419" s="205">
        <v>101</v>
      </c>
      <c r="AE2419" s="311" t="s">
        <v>9475</v>
      </c>
      <c r="AF2419" s="318">
        <v>1134.1600000000001</v>
      </c>
    </row>
    <row r="2420" spans="1:32" ht="15" hidden="1">
      <c r="A2420" s="87" t="s">
        <v>7200</v>
      </c>
      <c r="B2420" s="49" t="s">
        <v>191</v>
      </c>
      <c r="C2420" s="50" t="s">
        <v>3272</v>
      </c>
      <c r="D2420" s="50" t="s">
        <v>2126</v>
      </c>
      <c r="E2420" s="50" t="s">
        <v>2159</v>
      </c>
      <c r="F2420" s="50" t="s">
        <v>2119</v>
      </c>
      <c r="G2420" s="52" t="s">
        <v>2108</v>
      </c>
      <c r="H2420" s="53" t="s">
        <v>2038</v>
      </c>
      <c r="I2420" s="213">
        <v>5507</v>
      </c>
      <c r="J2420" s="212">
        <v>747</v>
      </c>
      <c r="K2420" s="213">
        <v>142</v>
      </c>
      <c r="L2420" s="318">
        <v>1118.8699999999999</v>
      </c>
      <c r="M2420" s="33">
        <f t="shared" si="309"/>
        <v>2.5785364000000002E-2</v>
      </c>
      <c r="N2420" s="33">
        <f t="shared" si="310"/>
        <v>1.7215285800000001E-2</v>
      </c>
      <c r="O2420" s="54">
        <f t="shared" si="311"/>
        <v>4.788498E-4</v>
      </c>
      <c r="P2420" s="29">
        <f t="shared" si="307"/>
        <v>107741</v>
      </c>
      <c r="Q2420" s="176"/>
      <c r="R2420" s="176"/>
      <c r="S2420" s="176"/>
      <c r="T2420" s="176"/>
      <c r="U2420" s="86"/>
      <c r="W2420" s="203" t="s">
        <v>2038</v>
      </c>
      <c r="X2420" s="204">
        <v>747</v>
      </c>
      <c r="Y2420" s="3">
        <f t="shared" si="308"/>
        <v>0</v>
      </c>
      <c r="Z2420" s="206" t="s">
        <v>2038</v>
      </c>
      <c r="AA2420" s="205">
        <v>142</v>
      </c>
      <c r="AE2420" s="311" t="s">
        <v>9476</v>
      </c>
      <c r="AF2420" s="318">
        <v>1118.8699999999999</v>
      </c>
    </row>
    <row r="2421" spans="1:32" ht="15" hidden="1">
      <c r="A2421" s="87" t="s">
        <v>7201</v>
      </c>
      <c r="B2421" s="49" t="s">
        <v>192</v>
      </c>
      <c r="C2421" s="50" t="s">
        <v>3272</v>
      </c>
      <c r="D2421" s="50" t="s">
        <v>2133</v>
      </c>
      <c r="E2421" s="50" t="s">
        <v>2116</v>
      </c>
      <c r="F2421" s="55">
        <v>3</v>
      </c>
      <c r="G2421" s="56" t="s">
        <v>2109</v>
      </c>
      <c r="H2421" s="53" t="s">
        <v>2039</v>
      </c>
      <c r="I2421" s="213">
        <v>4003</v>
      </c>
      <c r="J2421" s="212">
        <v>411</v>
      </c>
      <c r="K2421" s="213">
        <v>37</v>
      </c>
      <c r="L2421" s="318">
        <v>3119.16</v>
      </c>
      <c r="M2421" s="33">
        <f t="shared" si="309"/>
        <v>9.2430676E-3</v>
      </c>
      <c r="N2421" s="33">
        <f t="shared" si="310"/>
        <v>1.2179243000000001E-3</v>
      </c>
      <c r="O2421" s="54">
        <f t="shared" si="311"/>
        <v>3.3877000000000001E-5</v>
      </c>
      <c r="P2421" s="29">
        <f t="shared" si="307"/>
        <v>7622</v>
      </c>
      <c r="Q2421" s="176"/>
      <c r="R2421" s="176"/>
      <c r="S2421" s="176"/>
      <c r="T2421" s="176"/>
      <c r="U2421" s="86"/>
      <c r="W2421" s="203" t="s">
        <v>2039</v>
      </c>
      <c r="X2421" s="204">
        <v>411</v>
      </c>
      <c r="Y2421" s="3">
        <f t="shared" si="308"/>
        <v>0</v>
      </c>
      <c r="Z2421" s="206" t="s">
        <v>2039</v>
      </c>
      <c r="AA2421" s="205">
        <v>37</v>
      </c>
      <c r="AE2421" s="311" t="s">
        <v>9477</v>
      </c>
      <c r="AF2421" s="318">
        <v>3119.16</v>
      </c>
    </row>
    <row r="2422" spans="1:32" ht="15" hidden="1">
      <c r="A2422" s="87" t="s">
        <v>7202</v>
      </c>
      <c r="B2422" s="49" t="s">
        <v>193</v>
      </c>
      <c r="C2422" s="50" t="s">
        <v>3272</v>
      </c>
      <c r="D2422" s="50" t="s">
        <v>2133</v>
      </c>
      <c r="E2422" s="50" t="s">
        <v>2115</v>
      </c>
      <c r="F2422" s="50">
        <v>3</v>
      </c>
      <c r="G2422" s="52" t="s">
        <v>2109</v>
      </c>
      <c r="H2422" s="53" t="s">
        <v>2040</v>
      </c>
      <c r="I2422" s="213">
        <v>5925</v>
      </c>
      <c r="J2422" s="212">
        <v>749</v>
      </c>
      <c r="K2422" s="213">
        <v>75</v>
      </c>
      <c r="L2422" s="318">
        <v>1292.18</v>
      </c>
      <c r="M2422" s="33">
        <f t="shared" si="309"/>
        <v>1.26582278E-2</v>
      </c>
      <c r="N2422" s="33">
        <f t="shared" si="310"/>
        <v>7.3372228000000003E-3</v>
      </c>
      <c r="O2422" s="54">
        <f t="shared" si="311"/>
        <v>2.040876E-4</v>
      </c>
      <c r="P2422" s="29">
        <f t="shared" si="307"/>
        <v>45919</v>
      </c>
      <c r="Q2422" s="176"/>
      <c r="R2422" s="176"/>
      <c r="S2422" s="176"/>
      <c r="T2422" s="176"/>
      <c r="U2422" s="86"/>
      <c r="W2422" s="203" t="s">
        <v>2040</v>
      </c>
      <c r="X2422" s="204">
        <v>749</v>
      </c>
      <c r="Y2422" s="3">
        <f t="shared" si="308"/>
        <v>0</v>
      </c>
      <c r="Z2422" s="206" t="s">
        <v>2040</v>
      </c>
      <c r="AA2422" s="205">
        <v>75</v>
      </c>
      <c r="AE2422" s="311" t="s">
        <v>9478</v>
      </c>
      <c r="AF2422" s="318">
        <v>1292.18</v>
      </c>
    </row>
    <row r="2423" spans="1:32" ht="15" hidden="1">
      <c r="A2423" s="87" t="s">
        <v>7203</v>
      </c>
      <c r="B2423" s="49" t="s">
        <v>194</v>
      </c>
      <c r="C2423" s="50" t="s">
        <v>3272</v>
      </c>
      <c r="D2423" s="50" t="s">
        <v>2133</v>
      </c>
      <c r="E2423" s="50" t="s">
        <v>2120</v>
      </c>
      <c r="F2423" s="50">
        <v>3</v>
      </c>
      <c r="G2423" s="52" t="s">
        <v>2109</v>
      </c>
      <c r="H2423" s="53" t="s">
        <v>2041</v>
      </c>
      <c r="I2423" s="213">
        <v>14299</v>
      </c>
      <c r="J2423" s="212">
        <v>1705</v>
      </c>
      <c r="K2423" s="213">
        <v>293</v>
      </c>
      <c r="L2423" s="318">
        <v>1665.04</v>
      </c>
      <c r="M2423" s="33">
        <f t="shared" si="309"/>
        <v>2.0490943399999999E-2</v>
      </c>
      <c r="N2423" s="33">
        <f t="shared" si="310"/>
        <v>2.0982714199999999E-2</v>
      </c>
      <c r="O2423" s="54">
        <f t="shared" si="311"/>
        <v>5.8364229999999999E-4</v>
      </c>
      <c r="P2423" s="29">
        <f t="shared" si="307"/>
        <v>131319</v>
      </c>
      <c r="Q2423" s="176"/>
      <c r="R2423" s="176"/>
      <c r="S2423" s="176"/>
      <c r="T2423" s="176"/>
      <c r="U2423" s="86"/>
      <c r="W2423" s="203" t="s">
        <v>2041</v>
      </c>
      <c r="X2423" s="204">
        <v>1705</v>
      </c>
      <c r="Y2423" s="3">
        <f t="shared" si="308"/>
        <v>0</v>
      </c>
      <c r="Z2423" s="206" t="s">
        <v>2041</v>
      </c>
      <c r="AA2423" s="205">
        <v>293</v>
      </c>
      <c r="AE2423" s="311" t="s">
        <v>9479</v>
      </c>
      <c r="AF2423" s="318">
        <v>1665.04</v>
      </c>
    </row>
    <row r="2424" spans="1:32" ht="15" hidden="1">
      <c r="A2424" s="87" t="s">
        <v>7204</v>
      </c>
      <c r="B2424" s="49" t="s">
        <v>195</v>
      </c>
      <c r="C2424" s="50" t="s">
        <v>3272</v>
      </c>
      <c r="D2424" s="50" t="s">
        <v>2133</v>
      </c>
      <c r="E2424" s="50" t="s">
        <v>2122</v>
      </c>
      <c r="F2424" s="50">
        <v>3</v>
      </c>
      <c r="G2424" s="52" t="s">
        <v>2109</v>
      </c>
      <c r="H2424" s="53" t="s">
        <v>2042</v>
      </c>
      <c r="I2424" s="213">
        <v>6530</v>
      </c>
      <c r="J2424" s="212">
        <v>718</v>
      </c>
      <c r="K2424" s="213">
        <v>71</v>
      </c>
      <c r="L2424" s="318">
        <v>2498.9499999999998</v>
      </c>
      <c r="M2424" s="33">
        <f t="shared" si="309"/>
        <v>1.08728943E-2</v>
      </c>
      <c r="N2424" s="33">
        <f t="shared" si="310"/>
        <v>3.1240072999999999E-3</v>
      </c>
      <c r="O2424" s="54">
        <f t="shared" si="311"/>
        <v>8.6895400000000002E-5</v>
      </c>
      <c r="P2424" s="29">
        <f t="shared" si="307"/>
        <v>19551</v>
      </c>
      <c r="Q2424" s="176"/>
      <c r="R2424" s="176"/>
      <c r="S2424" s="176"/>
      <c r="T2424" s="176"/>
      <c r="U2424" s="86"/>
      <c r="W2424" s="203" t="s">
        <v>2042</v>
      </c>
      <c r="X2424" s="204">
        <v>718</v>
      </c>
      <c r="Y2424" s="3">
        <f t="shared" si="308"/>
        <v>0</v>
      </c>
      <c r="Z2424" s="206" t="s">
        <v>2042</v>
      </c>
      <c r="AA2424" s="205">
        <v>71</v>
      </c>
      <c r="AE2424" s="311" t="s">
        <v>9480</v>
      </c>
      <c r="AF2424" s="318">
        <v>2498.9499999999998</v>
      </c>
    </row>
    <row r="2425" spans="1:32" ht="15" hidden="1">
      <c r="A2425" s="87" t="s">
        <v>7205</v>
      </c>
      <c r="B2425" s="49" t="s">
        <v>196</v>
      </c>
      <c r="C2425" s="50" t="s">
        <v>3272</v>
      </c>
      <c r="D2425" s="50" t="s">
        <v>2133</v>
      </c>
      <c r="E2425" s="50" t="s">
        <v>2124</v>
      </c>
      <c r="F2425" s="50">
        <v>2</v>
      </c>
      <c r="G2425" s="52" t="s">
        <v>2108</v>
      </c>
      <c r="H2425" s="53" t="s">
        <v>2043</v>
      </c>
      <c r="I2425" s="213">
        <v>4291</v>
      </c>
      <c r="J2425" s="212">
        <v>591</v>
      </c>
      <c r="K2425" s="213">
        <v>97</v>
      </c>
      <c r="L2425" s="318">
        <v>1219.1500000000001</v>
      </c>
      <c r="M2425" s="33">
        <f t="shared" si="309"/>
        <v>2.26054532E-2</v>
      </c>
      <c r="N2425" s="33">
        <f t="shared" si="310"/>
        <v>1.09583093E-2</v>
      </c>
      <c r="O2425" s="54">
        <f t="shared" si="311"/>
        <v>3.048096E-4</v>
      </c>
      <c r="P2425" s="29">
        <f t="shared" si="307"/>
        <v>68582</v>
      </c>
      <c r="Q2425" s="176"/>
      <c r="R2425" s="176"/>
      <c r="S2425" s="176"/>
      <c r="T2425" s="176"/>
      <c r="U2425" s="86"/>
      <c r="W2425" s="203" t="s">
        <v>2043</v>
      </c>
      <c r="X2425" s="204">
        <v>591</v>
      </c>
      <c r="Y2425" s="3">
        <f t="shared" si="308"/>
        <v>0</v>
      </c>
      <c r="Z2425" s="206" t="s">
        <v>2043</v>
      </c>
      <c r="AA2425" s="205">
        <v>97</v>
      </c>
      <c r="AE2425" s="311" t="s">
        <v>9481</v>
      </c>
      <c r="AF2425" s="318">
        <v>1219.1500000000001</v>
      </c>
    </row>
    <row r="2426" spans="1:32" ht="15" hidden="1">
      <c r="A2426" s="87" t="s">
        <v>7206</v>
      </c>
      <c r="B2426" s="49" t="s">
        <v>197</v>
      </c>
      <c r="C2426" s="50" t="s">
        <v>3272</v>
      </c>
      <c r="D2426" s="50" t="s">
        <v>2133</v>
      </c>
      <c r="E2426" s="50" t="s">
        <v>2126</v>
      </c>
      <c r="F2426" s="50">
        <v>3</v>
      </c>
      <c r="G2426" s="52" t="s">
        <v>2109</v>
      </c>
      <c r="H2426" s="53" t="s">
        <v>2044</v>
      </c>
      <c r="I2426" s="213">
        <v>12248</v>
      </c>
      <c r="J2426" s="212">
        <v>1613</v>
      </c>
      <c r="K2426" s="213">
        <v>91</v>
      </c>
      <c r="L2426" s="318">
        <v>1490.35</v>
      </c>
      <c r="M2426" s="33">
        <f t="shared" si="309"/>
        <v>7.4297844000000002E-3</v>
      </c>
      <c r="N2426" s="33">
        <f t="shared" si="310"/>
        <v>8.0412266999999992E-3</v>
      </c>
      <c r="O2426" s="54">
        <f t="shared" si="311"/>
        <v>2.2366979999999999E-4</v>
      </c>
      <c r="P2426" s="29">
        <f t="shared" si="307"/>
        <v>50325</v>
      </c>
      <c r="Q2426" s="180"/>
      <c r="R2426" s="180"/>
      <c r="S2426" s="176"/>
      <c r="T2426" s="176"/>
      <c r="U2426" s="86"/>
      <c r="W2426" s="203" t="s">
        <v>2044</v>
      </c>
      <c r="X2426" s="204">
        <v>1613</v>
      </c>
      <c r="Y2426" s="3">
        <f t="shared" si="308"/>
        <v>0</v>
      </c>
      <c r="Z2426" s="206" t="s">
        <v>2044</v>
      </c>
      <c r="AA2426" s="205">
        <v>91</v>
      </c>
      <c r="AE2426" s="311" t="s">
        <v>9482</v>
      </c>
      <c r="AF2426" s="318">
        <v>1490.35</v>
      </c>
    </row>
    <row r="2427" spans="1:32" ht="15" hidden="1">
      <c r="A2427" s="87" t="s">
        <v>7207</v>
      </c>
      <c r="B2427" s="49" t="s">
        <v>198</v>
      </c>
      <c r="C2427" s="50" t="s">
        <v>3272</v>
      </c>
      <c r="D2427" s="50" t="s">
        <v>2157</v>
      </c>
      <c r="E2427" s="50" t="s">
        <v>2116</v>
      </c>
      <c r="F2427" s="50" t="s">
        <v>2117</v>
      </c>
      <c r="G2427" s="52" t="s">
        <v>2107</v>
      </c>
      <c r="H2427" s="53" t="s">
        <v>2045</v>
      </c>
      <c r="I2427" s="213">
        <v>46463</v>
      </c>
      <c r="J2427" s="212">
        <v>5342</v>
      </c>
      <c r="K2427" s="213">
        <v>389</v>
      </c>
      <c r="L2427" s="318">
        <v>1701.09</v>
      </c>
      <c r="M2427" s="33">
        <f t="shared" si="309"/>
        <v>8.3722530999999992E-3</v>
      </c>
      <c r="N2427" s="33">
        <f t="shared" si="310"/>
        <v>2.6291716499999999E-2</v>
      </c>
      <c r="O2427" s="54">
        <f t="shared" si="311"/>
        <v>7.3131420000000001E-4</v>
      </c>
      <c r="P2427" s="29">
        <f t="shared" si="307"/>
        <v>164545</v>
      </c>
      <c r="Q2427" s="176"/>
      <c r="R2427" s="194"/>
      <c r="S2427" s="176"/>
      <c r="T2427" s="200"/>
      <c r="U2427" s="86"/>
      <c r="W2427" s="203" t="s">
        <v>2045</v>
      </c>
      <c r="X2427" s="204">
        <v>5342</v>
      </c>
      <c r="Y2427" s="3">
        <f t="shared" si="308"/>
        <v>0</v>
      </c>
      <c r="Z2427" s="206" t="s">
        <v>2045</v>
      </c>
      <c r="AA2427" s="205">
        <v>389</v>
      </c>
      <c r="AE2427" s="311" t="s">
        <v>9483</v>
      </c>
      <c r="AF2427" s="318">
        <v>1701.09</v>
      </c>
    </row>
    <row r="2428" spans="1:32" ht="15" hidden="1">
      <c r="A2428" s="87" t="s">
        <v>7208</v>
      </c>
      <c r="B2428" s="49" t="s">
        <v>199</v>
      </c>
      <c r="C2428" s="50" t="s">
        <v>3272</v>
      </c>
      <c r="D2428" s="50" t="s">
        <v>2157</v>
      </c>
      <c r="E2428" s="50" t="s">
        <v>2115</v>
      </c>
      <c r="F2428" s="50" t="s">
        <v>2119</v>
      </c>
      <c r="G2428" s="52" t="s">
        <v>2108</v>
      </c>
      <c r="H2428" s="53" t="s">
        <v>2046</v>
      </c>
      <c r="I2428" s="213">
        <v>5646</v>
      </c>
      <c r="J2428" s="212">
        <v>799</v>
      </c>
      <c r="K2428" s="213">
        <v>22</v>
      </c>
      <c r="L2428" s="318">
        <v>1784.28</v>
      </c>
      <c r="M2428" s="33">
        <f t="shared" si="309"/>
        <v>3.8965638999999999E-3</v>
      </c>
      <c r="N2428" s="33">
        <f t="shared" si="310"/>
        <v>1.7448800000000001E-3</v>
      </c>
      <c r="O2428" s="54">
        <f t="shared" si="311"/>
        <v>4.8534500000000001E-5</v>
      </c>
      <c r="P2428" s="29">
        <f t="shared" si="307"/>
        <v>10920</v>
      </c>
      <c r="Q2428" s="176"/>
      <c r="R2428" s="176"/>
      <c r="S2428" s="176"/>
      <c r="T2428" s="176"/>
      <c r="U2428" s="86"/>
      <c r="W2428" s="203" t="s">
        <v>2046</v>
      </c>
      <c r="X2428" s="204">
        <v>799</v>
      </c>
      <c r="Y2428" s="3">
        <f t="shared" si="308"/>
        <v>0</v>
      </c>
      <c r="Z2428" s="206" t="s">
        <v>2046</v>
      </c>
      <c r="AA2428" s="205">
        <v>22</v>
      </c>
      <c r="AE2428" s="311" t="s">
        <v>9484</v>
      </c>
      <c r="AF2428" s="318">
        <v>1784.28</v>
      </c>
    </row>
    <row r="2429" spans="1:32" ht="15" hidden="1">
      <c r="A2429" s="88">
        <v>3208033</v>
      </c>
      <c r="B2429" s="49" t="s">
        <v>200</v>
      </c>
      <c r="C2429" s="50" t="s">
        <v>3272</v>
      </c>
      <c r="D2429" s="50" t="s">
        <v>2157</v>
      </c>
      <c r="E2429" s="50" t="s">
        <v>2120</v>
      </c>
      <c r="F2429" s="50">
        <v>3</v>
      </c>
      <c r="G2429" s="52" t="s">
        <v>2109</v>
      </c>
      <c r="H2429" s="53" t="s">
        <v>2047</v>
      </c>
      <c r="I2429" s="213">
        <v>5161</v>
      </c>
      <c r="J2429" s="212">
        <v>767</v>
      </c>
      <c r="K2429" s="213">
        <v>44</v>
      </c>
      <c r="L2429" s="318">
        <v>2175.8200000000002</v>
      </c>
      <c r="M2429" s="33">
        <f t="shared" si="309"/>
        <v>8.5254795000000005E-3</v>
      </c>
      <c r="N2429" s="33">
        <f t="shared" si="310"/>
        <v>3.0053234E-3</v>
      </c>
      <c r="O2429" s="54">
        <f t="shared" si="311"/>
        <v>8.35942E-5</v>
      </c>
      <c r="P2429" s="29">
        <f t="shared" si="307"/>
        <v>18808</v>
      </c>
      <c r="Q2429" s="176"/>
      <c r="R2429" s="176"/>
      <c r="S2429" s="176"/>
      <c r="T2429" s="176"/>
      <c r="U2429" s="86"/>
      <c r="W2429" s="203" t="s">
        <v>2047</v>
      </c>
      <c r="X2429" s="204">
        <v>767</v>
      </c>
      <c r="Y2429" s="3">
        <f t="shared" si="308"/>
        <v>0</v>
      </c>
      <c r="Z2429" s="206" t="s">
        <v>2047</v>
      </c>
      <c r="AA2429" s="205">
        <v>44</v>
      </c>
      <c r="AE2429" s="311" t="s">
        <v>9485</v>
      </c>
      <c r="AF2429" s="318">
        <v>2175.8200000000002</v>
      </c>
    </row>
    <row r="2430" spans="1:32" ht="15" hidden="1">
      <c r="A2430" s="85" t="s">
        <v>7209</v>
      </c>
      <c r="B2430" s="49" t="s">
        <v>201</v>
      </c>
      <c r="C2430" s="50" t="s">
        <v>3272</v>
      </c>
      <c r="D2430" s="50" t="s">
        <v>2157</v>
      </c>
      <c r="E2430" s="50" t="s">
        <v>2122</v>
      </c>
      <c r="F2430" s="50" t="s">
        <v>2119</v>
      </c>
      <c r="G2430" s="52" t="s">
        <v>2108</v>
      </c>
      <c r="H2430" s="53" t="s">
        <v>2045</v>
      </c>
      <c r="I2430" s="213">
        <v>10708</v>
      </c>
      <c r="J2430" s="212">
        <v>1615</v>
      </c>
      <c r="K2430" s="213">
        <v>32</v>
      </c>
      <c r="L2430" s="318">
        <v>2717.07</v>
      </c>
      <c r="M2430" s="33">
        <f t="shared" si="309"/>
        <v>2.9884197999999998E-3</v>
      </c>
      <c r="N2430" s="33">
        <f t="shared" si="310"/>
        <v>1.7762876000000001E-3</v>
      </c>
      <c r="O2430" s="54">
        <f t="shared" si="311"/>
        <v>4.9408099999999999E-5</v>
      </c>
      <c r="P2430" s="29">
        <f t="shared" si="307"/>
        <v>11116</v>
      </c>
      <c r="Q2430" s="176"/>
      <c r="R2430" s="176"/>
      <c r="S2430" s="176"/>
      <c r="T2430" s="176"/>
      <c r="U2430" s="86"/>
      <c r="W2430" s="203" t="s">
        <v>2045</v>
      </c>
      <c r="X2430" s="204">
        <v>1615</v>
      </c>
      <c r="Y2430" s="3">
        <f t="shared" si="308"/>
        <v>0</v>
      </c>
      <c r="Z2430" s="206" t="s">
        <v>2045</v>
      </c>
      <c r="AA2430" s="205">
        <v>32</v>
      </c>
      <c r="AE2430" s="311" t="s">
        <v>9483</v>
      </c>
      <c r="AF2430" s="318">
        <v>2717.07</v>
      </c>
    </row>
    <row r="2431" spans="1:32" ht="15" hidden="1">
      <c r="A2431" s="85" t="s">
        <v>7210</v>
      </c>
      <c r="B2431" s="49" t="s">
        <v>202</v>
      </c>
      <c r="C2431" s="50" t="s">
        <v>3272</v>
      </c>
      <c r="D2431" s="50" t="s">
        <v>2157</v>
      </c>
      <c r="E2431" s="50" t="s">
        <v>2124</v>
      </c>
      <c r="F2431" s="50" t="s">
        <v>2119</v>
      </c>
      <c r="G2431" s="52" t="s">
        <v>2108</v>
      </c>
      <c r="H2431" s="53" t="s">
        <v>2048</v>
      </c>
      <c r="I2431" s="213">
        <v>4019</v>
      </c>
      <c r="J2431" s="212">
        <v>556</v>
      </c>
      <c r="K2431" s="213">
        <v>17</v>
      </c>
      <c r="L2431" s="318">
        <v>1802.5</v>
      </c>
      <c r="M2431" s="33">
        <f t="shared" si="309"/>
        <v>4.2299078999999996E-3</v>
      </c>
      <c r="N2431" s="33">
        <f t="shared" si="310"/>
        <v>1.3047593000000001E-3</v>
      </c>
      <c r="O2431" s="54">
        <f t="shared" si="311"/>
        <v>3.6292299999999998E-5</v>
      </c>
      <c r="P2431" s="29">
        <f t="shared" si="307"/>
        <v>8165</v>
      </c>
      <c r="Q2431" s="176"/>
      <c r="R2431" s="176"/>
      <c r="S2431" s="176"/>
      <c r="T2431" s="176"/>
      <c r="U2431" s="86"/>
      <c r="W2431" s="203" t="s">
        <v>2048</v>
      </c>
      <c r="X2431" s="204">
        <v>556</v>
      </c>
      <c r="Y2431" s="3">
        <f t="shared" si="308"/>
        <v>0</v>
      </c>
      <c r="Z2431" s="206" t="s">
        <v>2048</v>
      </c>
      <c r="AA2431" s="205">
        <v>17</v>
      </c>
      <c r="AE2431" s="311" t="s">
        <v>9486</v>
      </c>
      <c r="AF2431" s="318">
        <v>1802.5</v>
      </c>
    </row>
    <row r="2432" spans="1:32" ht="15" hidden="1">
      <c r="A2432" s="85" t="s">
        <v>7211</v>
      </c>
      <c r="B2432" s="49" t="s">
        <v>203</v>
      </c>
      <c r="C2432" s="50" t="s">
        <v>3272</v>
      </c>
      <c r="D2432" s="50" t="s">
        <v>2157</v>
      </c>
      <c r="E2432" s="50" t="s">
        <v>2126</v>
      </c>
      <c r="F2432" s="50" t="s">
        <v>2119</v>
      </c>
      <c r="G2432" s="52" t="s">
        <v>2108</v>
      </c>
      <c r="H2432" s="53" t="s">
        <v>2049</v>
      </c>
      <c r="I2432" s="213">
        <v>3767</v>
      </c>
      <c r="J2432" s="212">
        <v>557</v>
      </c>
      <c r="K2432" s="213">
        <v>17</v>
      </c>
      <c r="L2432" s="318">
        <v>1428.66</v>
      </c>
      <c r="M2432" s="33">
        <f t="shared" si="309"/>
        <v>4.5128748999999999E-3</v>
      </c>
      <c r="N2432" s="33">
        <f t="shared" si="310"/>
        <v>1.7594608000000001E-3</v>
      </c>
      <c r="O2432" s="54">
        <f t="shared" si="311"/>
        <v>4.8940000000000002E-5</v>
      </c>
      <c r="P2432" s="29">
        <f t="shared" si="307"/>
        <v>11011</v>
      </c>
      <c r="Q2432" s="176"/>
      <c r="R2432" s="176"/>
      <c r="S2432" s="176"/>
      <c r="T2432" s="176"/>
      <c r="U2432" s="86"/>
      <c r="W2432" s="203" t="s">
        <v>2049</v>
      </c>
      <c r="X2432" s="204">
        <v>557</v>
      </c>
      <c r="Y2432" s="3">
        <f t="shared" si="308"/>
        <v>0</v>
      </c>
      <c r="Z2432" s="206" t="s">
        <v>2049</v>
      </c>
      <c r="AA2432" s="205">
        <v>17</v>
      </c>
      <c r="AE2432" s="311" t="s">
        <v>9487</v>
      </c>
      <c r="AF2432" s="318">
        <v>1428.66</v>
      </c>
    </row>
    <row r="2433" spans="1:32" ht="15" hidden="1">
      <c r="A2433" s="85" t="s">
        <v>7212</v>
      </c>
      <c r="B2433" s="49" t="s">
        <v>204</v>
      </c>
      <c r="C2433" s="50" t="s">
        <v>3272</v>
      </c>
      <c r="D2433" s="50" t="s">
        <v>2157</v>
      </c>
      <c r="E2433" s="50" t="s">
        <v>2133</v>
      </c>
      <c r="F2433" s="50" t="s">
        <v>2119</v>
      </c>
      <c r="G2433" s="52" t="s">
        <v>2108</v>
      </c>
      <c r="H2433" s="53" t="s">
        <v>2050</v>
      </c>
      <c r="I2433" s="213">
        <v>3686</v>
      </c>
      <c r="J2433" s="212">
        <v>453</v>
      </c>
      <c r="K2433" s="213">
        <v>23</v>
      </c>
      <c r="L2433" s="318">
        <v>3636.37</v>
      </c>
      <c r="M2433" s="33">
        <f t="shared" si="309"/>
        <v>6.2398263000000001E-3</v>
      </c>
      <c r="N2433" s="33">
        <f t="shared" si="310"/>
        <v>7.7732500000000004E-4</v>
      </c>
      <c r="O2433" s="54">
        <f t="shared" si="311"/>
        <v>2.16215E-5</v>
      </c>
      <c r="P2433" s="29">
        <f t="shared" si="307"/>
        <v>4864</v>
      </c>
      <c r="Q2433" s="181"/>
      <c r="R2433" s="181"/>
      <c r="S2433" s="181"/>
      <c r="T2433" s="181"/>
      <c r="U2433" s="86"/>
      <c r="W2433" s="203" t="s">
        <v>2050</v>
      </c>
      <c r="X2433" s="204">
        <v>453</v>
      </c>
      <c r="Y2433" s="3">
        <f t="shared" si="308"/>
        <v>0</v>
      </c>
      <c r="Z2433" s="206" t="s">
        <v>2050</v>
      </c>
      <c r="AA2433" s="205">
        <v>23</v>
      </c>
      <c r="AE2433" s="311" t="s">
        <v>9488</v>
      </c>
      <c r="AF2433" s="318">
        <v>3636.37</v>
      </c>
    </row>
    <row r="2434" spans="1:32" ht="15" hidden="1">
      <c r="A2434" s="85" t="s">
        <v>7213</v>
      </c>
      <c r="B2434" s="49" t="s">
        <v>205</v>
      </c>
      <c r="C2434" s="50" t="s">
        <v>3272</v>
      </c>
      <c r="D2434" s="50" t="s">
        <v>2159</v>
      </c>
      <c r="E2434" s="50" t="s">
        <v>2116</v>
      </c>
      <c r="F2434" s="50" t="s">
        <v>2119</v>
      </c>
      <c r="G2434" s="52" t="s">
        <v>2108</v>
      </c>
      <c r="H2434" s="53" t="s">
        <v>2051</v>
      </c>
      <c r="I2434" s="213">
        <v>8610</v>
      </c>
      <c r="J2434" s="212">
        <v>1157</v>
      </c>
      <c r="K2434" s="213">
        <v>255</v>
      </c>
      <c r="L2434" s="318">
        <v>1637.11</v>
      </c>
      <c r="M2434" s="33">
        <f t="shared" si="309"/>
        <v>2.9616724699999999E-2</v>
      </c>
      <c r="N2434" s="33">
        <f t="shared" si="310"/>
        <v>2.09311228E-2</v>
      </c>
      <c r="O2434" s="54">
        <f t="shared" si="311"/>
        <v>5.8220720000000002E-4</v>
      </c>
      <c r="P2434" s="29">
        <f t="shared" si="307"/>
        <v>130996</v>
      </c>
      <c r="Q2434" s="176"/>
      <c r="R2434" s="176"/>
      <c r="S2434" s="176"/>
      <c r="T2434" s="176"/>
      <c r="U2434" s="86"/>
      <c r="W2434" s="203" t="s">
        <v>2051</v>
      </c>
      <c r="X2434" s="204">
        <v>1157</v>
      </c>
      <c r="Y2434" s="3">
        <f t="shared" si="308"/>
        <v>0</v>
      </c>
      <c r="Z2434" s="206" t="s">
        <v>2051</v>
      </c>
      <c r="AA2434" s="205">
        <v>255</v>
      </c>
      <c r="AE2434" s="311" t="s">
        <v>9489</v>
      </c>
      <c r="AF2434" s="318">
        <v>1637.11</v>
      </c>
    </row>
    <row r="2435" spans="1:32" ht="15" hidden="1">
      <c r="A2435" s="85" t="s">
        <v>7214</v>
      </c>
      <c r="B2435" s="49" t="s">
        <v>206</v>
      </c>
      <c r="C2435" s="50" t="s">
        <v>3272</v>
      </c>
      <c r="D2435" s="50" t="s">
        <v>2159</v>
      </c>
      <c r="E2435" s="50" t="s">
        <v>2115</v>
      </c>
      <c r="F2435" s="50" t="s">
        <v>2119</v>
      </c>
      <c r="G2435" s="52" t="s">
        <v>2108</v>
      </c>
      <c r="H2435" s="53" t="s">
        <v>2052</v>
      </c>
      <c r="I2435" s="213">
        <v>6716</v>
      </c>
      <c r="J2435" s="212">
        <v>1031</v>
      </c>
      <c r="K2435" s="213">
        <v>66</v>
      </c>
      <c r="L2435" s="318">
        <v>2420.4899999999998</v>
      </c>
      <c r="M2435" s="33">
        <f t="shared" si="309"/>
        <v>9.8272780999999997E-3</v>
      </c>
      <c r="N2435" s="33">
        <f t="shared" si="310"/>
        <v>4.1858976999999999E-3</v>
      </c>
      <c r="O2435" s="54">
        <f t="shared" si="311"/>
        <v>1.1643230000000001E-4</v>
      </c>
      <c r="P2435" s="29">
        <f t="shared" si="307"/>
        <v>26197</v>
      </c>
      <c r="Q2435" s="176"/>
      <c r="R2435" s="176"/>
      <c r="S2435" s="176"/>
      <c r="T2435" s="176"/>
      <c r="U2435" s="86"/>
      <c r="W2435" s="203" t="s">
        <v>2052</v>
      </c>
      <c r="X2435" s="204">
        <v>1031</v>
      </c>
      <c r="Y2435" s="3">
        <f t="shared" si="308"/>
        <v>0</v>
      </c>
      <c r="Z2435" s="206" t="s">
        <v>2052</v>
      </c>
      <c r="AA2435" s="205">
        <v>66</v>
      </c>
      <c r="AE2435" s="311" t="s">
        <v>9490</v>
      </c>
      <c r="AF2435" s="318">
        <v>2420.4899999999998</v>
      </c>
    </row>
    <row r="2436" spans="1:32" ht="15" hidden="1">
      <c r="A2436" s="85" t="s">
        <v>7215</v>
      </c>
      <c r="B2436" s="49" t="s">
        <v>207</v>
      </c>
      <c r="C2436" s="50" t="s">
        <v>3272</v>
      </c>
      <c r="D2436" s="50" t="s">
        <v>2159</v>
      </c>
      <c r="E2436" s="50" t="s">
        <v>2120</v>
      </c>
      <c r="F2436" s="50">
        <v>3</v>
      </c>
      <c r="G2436" s="52" t="s">
        <v>2109</v>
      </c>
      <c r="H2436" s="53" t="s">
        <v>2053</v>
      </c>
      <c r="I2436" s="213">
        <v>9270</v>
      </c>
      <c r="J2436" s="212">
        <v>1227</v>
      </c>
      <c r="K2436" s="213">
        <v>89</v>
      </c>
      <c r="L2436" s="318">
        <v>1321.06</v>
      </c>
      <c r="M2436" s="33">
        <f t="shared" si="309"/>
        <v>9.6008628999999998E-3</v>
      </c>
      <c r="N2436" s="33">
        <f t="shared" si="310"/>
        <v>8.9172776000000006E-3</v>
      </c>
      <c r="O2436" s="54">
        <f t="shared" si="311"/>
        <v>2.480375E-4</v>
      </c>
      <c r="P2436" s="29">
        <f t="shared" si="307"/>
        <v>55808</v>
      </c>
      <c r="Q2436" s="176"/>
      <c r="R2436" s="176"/>
      <c r="S2436" s="176"/>
      <c r="T2436" s="176"/>
      <c r="U2436" s="86"/>
      <c r="W2436" s="203" t="s">
        <v>2053</v>
      </c>
      <c r="X2436" s="204">
        <v>1227</v>
      </c>
      <c r="Y2436" s="3">
        <f t="shared" si="308"/>
        <v>0</v>
      </c>
      <c r="Z2436" s="206" t="s">
        <v>2053</v>
      </c>
      <c r="AA2436" s="205">
        <v>89</v>
      </c>
      <c r="AE2436" s="311" t="s">
        <v>9491</v>
      </c>
      <c r="AF2436" s="318">
        <v>1321.06</v>
      </c>
    </row>
    <row r="2437" spans="1:32" ht="15" hidden="1">
      <c r="A2437" s="85" t="s">
        <v>7216</v>
      </c>
      <c r="B2437" s="49" t="s">
        <v>208</v>
      </c>
      <c r="C2437" s="50" t="s">
        <v>3272</v>
      </c>
      <c r="D2437" s="50" t="s">
        <v>2159</v>
      </c>
      <c r="E2437" s="50" t="s">
        <v>2122</v>
      </c>
      <c r="F2437" s="50" t="s">
        <v>2119</v>
      </c>
      <c r="G2437" s="52" t="s">
        <v>2108</v>
      </c>
      <c r="H2437" s="53" t="s">
        <v>2054</v>
      </c>
      <c r="I2437" s="213">
        <v>6890</v>
      </c>
      <c r="J2437" s="212">
        <v>1054</v>
      </c>
      <c r="K2437" s="213">
        <v>42</v>
      </c>
      <c r="L2437" s="318">
        <v>1365.36</v>
      </c>
      <c r="M2437" s="33">
        <f t="shared" si="309"/>
        <v>6.0957909999999997E-3</v>
      </c>
      <c r="N2437" s="33">
        <f t="shared" si="310"/>
        <v>4.705692E-3</v>
      </c>
      <c r="O2437" s="54">
        <f t="shared" si="311"/>
        <v>1.308906E-4</v>
      </c>
      <c r="P2437" s="29">
        <f t="shared" si="307"/>
        <v>29450</v>
      </c>
      <c r="Q2437" s="176"/>
      <c r="R2437" s="176"/>
      <c r="S2437" s="176"/>
      <c r="T2437" s="176"/>
      <c r="U2437" s="86"/>
      <c r="W2437" s="203" t="s">
        <v>2054</v>
      </c>
      <c r="X2437" s="204">
        <v>1054</v>
      </c>
      <c r="Y2437" s="3">
        <f t="shared" si="308"/>
        <v>0</v>
      </c>
      <c r="Z2437" s="206" t="s">
        <v>2054</v>
      </c>
      <c r="AA2437" s="205">
        <v>42</v>
      </c>
      <c r="AE2437" s="311" t="s">
        <v>9492</v>
      </c>
      <c r="AF2437" s="318">
        <v>1365.36</v>
      </c>
    </row>
    <row r="2438" spans="1:32" ht="15" hidden="1">
      <c r="A2438" s="85" t="s">
        <v>7217</v>
      </c>
      <c r="B2438" s="49" t="s">
        <v>209</v>
      </c>
      <c r="C2438" s="50" t="s">
        <v>3272</v>
      </c>
      <c r="D2438" s="50" t="s">
        <v>2159</v>
      </c>
      <c r="E2438" s="50" t="s">
        <v>2124</v>
      </c>
      <c r="F2438" s="50" t="s">
        <v>2119</v>
      </c>
      <c r="G2438" s="52" t="s">
        <v>2108</v>
      </c>
      <c r="H2438" s="53" t="s">
        <v>2055</v>
      </c>
      <c r="I2438" s="213">
        <v>4975</v>
      </c>
      <c r="J2438" s="212">
        <v>547</v>
      </c>
      <c r="K2438" s="213">
        <v>33</v>
      </c>
      <c r="L2438" s="318">
        <v>3972.95</v>
      </c>
      <c r="M2438" s="33">
        <f t="shared" si="309"/>
        <v>6.6331658000000002E-3</v>
      </c>
      <c r="N2438" s="33">
        <f t="shared" si="310"/>
        <v>9.1326129999999995E-4</v>
      </c>
      <c r="O2438" s="54">
        <f t="shared" si="311"/>
        <v>2.54027E-5</v>
      </c>
      <c r="P2438" s="29">
        <f t="shared" si="307"/>
        <v>5715</v>
      </c>
      <c r="Q2438" s="176"/>
      <c r="R2438" s="176"/>
      <c r="S2438" s="176"/>
      <c r="T2438" s="176"/>
      <c r="U2438" s="86"/>
      <c r="W2438" s="203" t="s">
        <v>2055</v>
      </c>
      <c r="X2438" s="204">
        <v>547</v>
      </c>
      <c r="Y2438" s="3">
        <f t="shared" si="308"/>
        <v>0</v>
      </c>
      <c r="Z2438" s="206" t="s">
        <v>2055</v>
      </c>
      <c r="AA2438" s="205">
        <v>33</v>
      </c>
      <c r="AE2438" s="311" t="s">
        <v>9493</v>
      </c>
      <c r="AF2438" s="318">
        <v>3972.95</v>
      </c>
    </row>
    <row r="2439" spans="1:32" ht="15" hidden="1">
      <c r="A2439" s="85" t="s">
        <v>7218</v>
      </c>
      <c r="B2439" s="49" t="s">
        <v>210</v>
      </c>
      <c r="C2439" s="50" t="s">
        <v>3272</v>
      </c>
      <c r="D2439" s="50" t="s">
        <v>2159</v>
      </c>
      <c r="E2439" s="50" t="s">
        <v>2126</v>
      </c>
      <c r="F2439" s="50">
        <v>3</v>
      </c>
      <c r="G2439" s="52" t="s">
        <v>2109</v>
      </c>
      <c r="H2439" s="53" t="s">
        <v>2056</v>
      </c>
      <c r="I2439" s="213">
        <v>8867</v>
      </c>
      <c r="J2439" s="212">
        <v>1210</v>
      </c>
      <c r="K2439" s="213">
        <v>224</v>
      </c>
      <c r="L2439" s="318">
        <v>1430.52</v>
      </c>
      <c r="M2439" s="33">
        <f t="shared" si="309"/>
        <v>2.5262208099999999E-2</v>
      </c>
      <c r="N2439" s="33">
        <f t="shared" si="310"/>
        <v>2.13679443E-2</v>
      </c>
      <c r="O2439" s="54">
        <f t="shared" si="311"/>
        <v>5.9435759999999999E-4</v>
      </c>
      <c r="P2439" s="29">
        <f t="shared" si="307"/>
        <v>133730</v>
      </c>
      <c r="Q2439" s="176"/>
      <c r="R2439" s="176"/>
      <c r="S2439" s="176"/>
      <c r="T2439" s="176"/>
      <c r="U2439" s="86"/>
      <c r="W2439" s="203" t="s">
        <v>2056</v>
      </c>
      <c r="X2439" s="204">
        <v>1210</v>
      </c>
      <c r="Y2439" s="3">
        <f t="shared" si="308"/>
        <v>0</v>
      </c>
      <c r="Z2439" s="206" t="s">
        <v>2056</v>
      </c>
      <c r="AA2439" s="205">
        <v>224</v>
      </c>
      <c r="AE2439" s="311" t="s">
        <v>9494</v>
      </c>
      <c r="AF2439" s="318">
        <v>1430.52</v>
      </c>
    </row>
    <row r="2440" spans="1:32" ht="15" hidden="1">
      <c r="A2440" s="85" t="s">
        <v>7219</v>
      </c>
      <c r="B2440" s="49" t="s">
        <v>211</v>
      </c>
      <c r="C2440" s="50" t="s">
        <v>3272</v>
      </c>
      <c r="D2440" s="50" t="s">
        <v>2159</v>
      </c>
      <c r="E2440" s="50" t="s">
        <v>2133</v>
      </c>
      <c r="F2440" s="50">
        <v>3</v>
      </c>
      <c r="G2440" s="52" t="s">
        <v>2109</v>
      </c>
      <c r="H2440" s="53" t="s">
        <v>2057</v>
      </c>
      <c r="I2440" s="213">
        <v>13765</v>
      </c>
      <c r="J2440" s="212">
        <v>1919</v>
      </c>
      <c r="K2440" s="213">
        <v>182</v>
      </c>
      <c r="L2440" s="318">
        <v>1237.24</v>
      </c>
      <c r="M2440" s="33">
        <f t="shared" si="309"/>
        <v>1.3221939699999999E-2</v>
      </c>
      <c r="N2440" s="33">
        <f t="shared" si="310"/>
        <v>2.0507663999999998E-2</v>
      </c>
      <c r="O2440" s="54">
        <f t="shared" si="311"/>
        <v>5.7042859999999998E-4</v>
      </c>
      <c r="P2440" s="29">
        <f t="shared" si="307"/>
        <v>128346</v>
      </c>
      <c r="Q2440" s="176"/>
      <c r="R2440" s="176"/>
      <c r="S2440" s="176"/>
      <c r="T2440" s="176"/>
      <c r="U2440" s="86"/>
      <c r="W2440" s="203" t="s">
        <v>2057</v>
      </c>
      <c r="X2440" s="204">
        <v>1919</v>
      </c>
      <c r="Y2440" s="3">
        <f t="shared" si="308"/>
        <v>0</v>
      </c>
      <c r="Z2440" s="206" t="s">
        <v>2057</v>
      </c>
      <c r="AA2440" s="205">
        <v>182</v>
      </c>
      <c r="AE2440" s="311" t="s">
        <v>9495</v>
      </c>
      <c r="AF2440" s="318">
        <v>1237.24</v>
      </c>
    </row>
    <row r="2441" spans="1:32" ht="15" hidden="1">
      <c r="A2441" s="85" t="s">
        <v>7220</v>
      </c>
      <c r="B2441" s="49" t="s">
        <v>212</v>
      </c>
      <c r="C2441" s="50" t="s">
        <v>3272</v>
      </c>
      <c r="D2441" s="50" t="s">
        <v>2159</v>
      </c>
      <c r="E2441" s="50" t="s">
        <v>2157</v>
      </c>
      <c r="F2441" s="50" t="s">
        <v>2119</v>
      </c>
      <c r="G2441" s="52" t="s">
        <v>2108</v>
      </c>
      <c r="H2441" s="53" t="s">
        <v>2058</v>
      </c>
      <c r="I2441" s="213">
        <v>6978</v>
      </c>
      <c r="J2441" s="212">
        <v>1025</v>
      </c>
      <c r="K2441" s="213">
        <v>100</v>
      </c>
      <c r="L2441" s="318">
        <v>1536.96</v>
      </c>
      <c r="M2441" s="33">
        <f t="shared" si="309"/>
        <v>1.4330753700000001E-2</v>
      </c>
      <c r="N2441" s="33">
        <f t="shared" si="310"/>
        <v>9.5571923999999992E-3</v>
      </c>
      <c r="O2441" s="54">
        <f t="shared" si="311"/>
        <v>2.65837E-4</v>
      </c>
      <c r="P2441" s="29">
        <f t="shared" si="307"/>
        <v>59813</v>
      </c>
      <c r="Q2441" s="176"/>
      <c r="R2441" s="176"/>
      <c r="S2441" s="176"/>
      <c r="T2441" s="176"/>
      <c r="U2441" s="86"/>
      <c r="W2441" s="203" t="s">
        <v>2058</v>
      </c>
      <c r="X2441" s="204">
        <v>1025</v>
      </c>
      <c r="Y2441" s="3">
        <f t="shared" si="308"/>
        <v>0</v>
      </c>
      <c r="Z2441" s="206" t="s">
        <v>2058</v>
      </c>
      <c r="AA2441" s="205">
        <v>100</v>
      </c>
      <c r="AE2441" s="311" t="s">
        <v>9496</v>
      </c>
      <c r="AF2441" s="318">
        <v>1536.96</v>
      </c>
    </row>
    <row r="2442" spans="1:32" ht="15" hidden="1">
      <c r="A2442" s="85" t="s">
        <v>7221</v>
      </c>
      <c r="B2442" s="49" t="s">
        <v>213</v>
      </c>
      <c r="C2442" s="50" t="s">
        <v>3272</v>
      </c>
      <c r="D2442" s="50" t="s">
        <v>2172</v>
      </c>
      <c r="E2442" s="50" t="s">
        <v>2116</v>
      </c>
      <c r="F2442" s="50">
        <v>3</v>
      </c>
      <c r="G2442" s="52" t="s">
        <v>2109</v>
      </c>
      <c r="H2442" s="53" t="s">
        <v>2059</v>
      </c>
      <c r="I2442" s="213">
        <v>19590</v>
      </c>
      <c r="J2442" s="212">
        <v>2606</v>
      </c>
      <c r="K2442" s="213">
        <v>357</v>
      </c>
      <c r="L2442" s="318">
        <v>1466.8</v>
      </c>
      <c r="M2442" s="33">
        <f t="shared" si="309"/>
        <v>1.82235834E-2</v>
      </c>
      <c r="N2442" s="33">
        <f t="shared" si="310"/>
        <v>3.2377050900000003E-2</v>
      </c>
      <c r="O2442" s="54">
        <f t="shared" si="311"/>
        <v>9.0058019999999996E-4</v>
      </c>
      <c r="P2442" s="29">
        <f t="shared" si="307"/>
        <v>202630</v>
      </c>
      <c r="Q2442" s="176"/>
      <c r="R2442" s="176"/>
      <c r="S2442" s="176"/>
      <c r="T2442" s="176"/>
      <c r="U2442" s="86"/>
      <c r="W2442" s="203" t="s">
        <v>2059</v>
      </c>
      <c r="X2442" s="204">
        <v>2606</v>
      </c>
      <c r="Y2442" s="3">
        <f t="shared" si="308"/>
        <v>0</v>
      </c>
      <c r="Z2442" s="206" t="s">
        <v>2059</v>
      </c>
      <c r="AA2442" s="205">
        <v>357</v>
      </c>
      <c r="AE2442" s="311" t="s">
        <v>9497</v>
      </c>
      <c r="AF2442" s="318">
        <v>1466.8</v>
      </c>
    </row>
    <row r="2443" spans="1:32" ht="15" hidden="1">
      <c r="A2443" s="85" t="s">
        <v>7222</v>
      </c>
      <c r="B2443" s="49" t="s">
        <v>214</v>
      </c>
      <c r="C2443" s="50" t="s">
        <v>3272</v>
      </c>
      <c r="D2443" s="50" t="s">
        <v>2172</v>
      </c>
      <c r="E2443" s="50" t="s">
        <v>2115</v>
      </c>
      <c r="F2443" s="50" t="s">
        <v>2119</v>
      </c>
      <c r="G2443" s="52" t="s">
        <v>2108</v>
      </c>
      <c r="H2443" s="53" t="s">
        <v>2060</v>
      </c>
      <c r="I2443" s="213">
        <v>2893</v>
      </c>
      <c r="J2443" s="212">
        <v>414</v>
      </c>
      <c r="K2443" s="213">
        <v>8</v>
      </c>
      <c r="L2443" s="318">
        <v>2470.92</v>
      </c>
      <c r="M2443" s="33">
        <f t="shared" si="309"/>
        <v>2.7652954999999998E-3</v>
      </c>
      <c r="N2443" s="33">
        <f t="shared" si="310"/>
        <v>4.6332220000000002E-4</v>
      </c>
      <c r="O2443" s="54">
        <f t="shared" si="311"/>
        <v>1.28874E-5</v>
      </c>
      <c r="P2443" s="29">
        <f t="shared" si="307"/>
        <v>2899</v>
      </c>
      <c r="Q2443" s="176"/>
      <c r="R2443" s="176"/>
      <c r="S2443" s="176"/>
      <c r="T2443" s="176"/>
      <c r="U2443" s="86"/>
      <c r="W2443" s="203" t="s">
        <v>2060</v>
      </c>
      <c r="X2443" s="204">
        <v>414</v>
      </c>
      <c r="Y2443" s="3">
        <f t="shared" si="308"/>
        <v>0</v>
      </c>
      <c r="Z2443" s="206" t="s">
        <v>2060</v>
      </c>
      <c r="AA2443" s="205">
        <v>8</v>
      </c>
      <c r="AE2443" s="311" t="s">
        <v>9498</v>
      </c>
      <c r="AF2443" s="318">
        <v>2470.92</v>
      </c>
    </row>
    <row r="2444" spans="1:32" ht="15" hidden="1">
      <c r="A2444" s="85" t="s">
        <v>7223</v>
      </c>
      <c r="B2444" s="49" t="s">
        <v>215</v>
      </c>
      <c r="C2444" s="50" t="s">
        <v>3272</v>
      </c>
      <c r="D2444" s="50" t="s">
        <v>2172</v>
      </c>
      <c r="E2444" s="50" t="s">
        <v>2120</v>
      </c>
      <c r="F2444" s="50">
        <v>3</v>
      </c>
      <c r="G2444" s="52" t="s">
        <v>2109</v>
      </c>
      <c r="H2444" s="53" t="s">
        <v>2875</v>
      </c>
      <c r="I2444" s="213">
        <v>20907</v>
      </c>
      <c r="J2444" s="212">
        <v>2803</v>
      </c>
      <c r="K2444" s="213">
        <v>309</v>
      </c>
      <c r="L2444" s="318">
        <v>2190.41</v>
      </c>
      <c r="M2444" s="33">
        <f t="shared" si="309"/>
        <v>1.4779738799999999E-2</v>
      </c>
      <c r="N2444" s="33">
        <f t="shared" si="310"/>
        <v>1.8913175000000001E-2</v>
      </c>
      <c r="O2444" s="54">
        <f t="shared" si="311"/>
        <v>5.2607719999999997E-4</v>
      </c>
      <c r="P2444" s="29">
        <f t="shared" si="307"/>
        <v>118367</v>
      </c>
      <c r="Q2444" s="176"/>
      <c r="R2444" s="176"/>
      <c r="S2444" s="176"/>
      <c r="T2444" s="176"/>
      <c r="U2444" s="86"/>
      <c r="W2444" s="203" t="s">
        <v>2875</v>
      </c>
      <c r="X2444" s="204">
        <v>2803</v>
      </c>
      <c r="Y2444" s="3">
        <f t="shared" si="308"/>
        <v>0</v>
      </c>
      <c r="Z2444" s="206" t="s">
        <v>2875</v>
      </c>
      <c r="AA2444" s="205">
        <v>309</v>
      </c>
      <c r="AE2444" s="311" t="s">
        <v>8071</v>
      </c>
      <c r="AF2444" s="318">
        <v>2190.41</v>
      </c>
    </row>
    <row r="2445" spans="1:32" ht="15" hidden="1">
      <c r="A2445" s="85" t="s">
        <v>7224</v>
      </c>
      <c r="B2445" s="49" t="s">
        <v>216</v>
      </c>
      <c r="C2445" s="50" t="s">
        <v>3272</v>
      </c>
      <c r="D2445" s="50" t="s">
        <v>2172</v>
      </c>
      <c r="E2445" s="50" t="s">
        <v>2122</v>
      </c>
      <c r="F2445" s="50">
        <v>3</v>
      </c>
      <c r="G2445" s="52" t="s">
        <v>2109</v>
      </c>
      <c r="H2445" s="53" t="s">
        <v>2061</v>
      </c>
      <c r="I2445" s="213">
        <v>20251</v>
      </c>
      <c r="J2445" s="212">
        <v>2555</v>
      </c>
      <c r="K2445" s="213">
        <v>144</v>
      </c>
      <c r="L2445" s="318">
        <v>1177.44</v>
      </c>
      <c r="M2445" s="33">
        <f t="shared" si="309"/>
        <v>7.1107599000000002E-3</v>
      </c>
      <c r="N2445" s="33">
        <f t="shared" si="310"/>
        <v>1.54300784E-2</v>
      </c>
      <c r="O2445" s="54">
        <f t="shared" si="311"/>
        <v>4.2919360000000001E-4</v>
      </c>
      <c r="P2445" s="29">
        <f t="shared" si="307"/>
        <v>96568</v>
      </c>
      <c r="Q2445" s="176"/>
      <c r="R2445" s="194"/>
      <c r="S2445" s="176"/>
      <c r="T2445" s="200"/>
      <c r="U2445" s="86"/>
      <c r="W2445" s="203" t="s">
        <v>2061</v>
      </c>
      <c r="X2445" s="204">
        <v>2555</v>
      </c>
      <c r="Y2445" s="3">
        <f t="shared" si="308"/>
        <v>0</v>
      </c>
      <c r="Z2445" s="206" t="s">
        <v>2061</v>
      </c>
      <c r="AA2445" s="205">
        <v>144</v>
      </c>
      <c r="AE2445" s="311" t="s">
        <v>9499</v>
      </c>
      <c r="AF2445" s="318">
        <v>1177.44</v>
      </c>
    </row>
    <row r="2446" spans="1:32" ht="15" hidden="1">
      <c r="A2446" s="85" t="s">
        <v>7225</v>
      </c>
      <c r="B2446" s="49" t="s">
        <v>217</v>
      </c>
      <c r="C2446" s="50" t="s">
        <v>3272</v>
      </c>
      <c r="D2446" s="50" t="s">
        <v>2172</v>
      </c>
      <c r="E2446" s="50" t="s">
        <v>2124</v>
      </c>
      <c r="F2446" s="50" t="s">
        <v>2119</v>
      </c>
      <c r="G2446" s="52" t="s">
        <v>2108</v>
      </c>
      <c r="H2446" s="53" t="s">
        <v>2062</v>
      </c>
      <c r="I2446" s="213">
        <v>3375</v>
      </c>
      <c r="J2446" s="212">
        <v>503</v>
      </c>
      <c r="K2446" s="213">
        <v>37</v>
      </c>
      <c r="L2446" s="318">
        <v>1139.8599999999999</v>
      </c>
      <c r="M2446" s="33">
        <f t="shared" si="309"/>
        <v>1.09629629E-2</v>
      </c>
      <c r="N2446" s="33">
        <f t="shared" si="310"/>
        <v>4.8377610000000003E-3</v>
      </c>
      <c r="O2446" s="54">
        <f t="shared" si="311"/>
        <v>1.345641E-4</v>
      </c>
      <c r="P2446" s="29">
        <f t="shared" si="307"/>
        <v>30276</v>
      </c>
      <c r="Q2446" s="176"/>
      <c r="R2446" s="176"/>
      <c r="S2446" s="176"/>
      <c r="T2446" s="176"/>
      <c r="U2446" s="86"/>
      <c r="W2446" s="203" t="s">
        <v>2062</v>
      </c>
      <c r="X2446" s="204">
        <v>503</v>
      </c>
      <c r="Y2446" s="3">
        <f t="shared" si="308"/>
        <v>0</v>
      </c>
      <c r="Z2446" s="206" t="s">
        <v>2062</v>
      </c>
      <c r="AA2446" s="205">
        <v>37</v>
      </c>
      <c r="AE2446" s="311" t="s">
        <v>9500</v>
      </c>
      <c r="AF2446" s="318">
        <v>1139.8599999999999</v>
      </c>
    </row>
    <row r="2447" spans="1:32" ht="15" hidden="1">
      <c r="A2447" s="85" t="s">
        <v>7226</v>
      </c>
      <c r="B2447" s="49" t="s">
        <v>218</v>
      </c>
      <c r="C2447" s="50" t="s">
        <v>3272</v>
      </c>
      <c r="D2447" s="50" t="s">
        <v>2174</v>
      </c>
      <c r="E2447" s="50" t="s">
        <v>2116</v>
      </c>
      <c r="F2447" s="50" t="s">
        <v>2119</v>
      </c>
      <c r="G2447" s="52" t="s">
        <v>2108</v>
      </c>
      <c r="H2447" s="53" t="s">
        <v>2063</v>
      </c>
      <c r="I2447" s="213">
        <v>21611</v>
      </c>
      <c r="J2447" s="212">
        <v>4153</v>
      </c>
      <c r="K2447" s="213">
        <v>61</v>
      </c>
      <c r="L2447" s="318">
        <v>2502.52</v>
      </c>
      <c r="M2447" s="33">
        <f t="shared" si="309"/>
        <v>2.8226366000000001E-3</v>
      </c>
      <c r="N2447" s="33">
        <f t="shared" si="310"/>
        <v>4.6842422E-3</v>
      </c>
      <c r="O2447" s="54">
        <f t="shared" si="311"/>
        <v>1.3029400000000001E-4</v>
      </c>
      <c r="P2447" s="29">
        <f t="shared" si="307"/>
        <v>29316</v>
      </c>
      <c r="Q2447" s="176"/>
      <c r="R2447" s="176"/>
      <c r="S2447" s="176"/>
      <c r="T2447" s="176"/>
      <c r="U2447" s="86"/>
      <c r="W2447" s="203" t="s">
        <v>2063</v>
      </c>
      <c r="X2447" s="204">
        <v>4153</v>
      </c>
      <c r="Y2447" s="3">
        <f t="shared" si="308"/>
        <v>0</v>
      </c>
      <c r="Z2447" s="206" t="s">
        <v>2063</v>
      </c>
      <c r="AA2447" s="205">
        <v>61</v>
      </c>
      <c r="AE2447" s="311" t="s">
        <v>9501</v>
      </c>
      <c r="AF2447" s="318">
        <v>2502.52</v>
      </c>
    </row>
    <row r="2448" spans="1:32" ht="15" hidden="1">
      <c r="A2448" s="85" t="s">
        <v>7227</v>
      </c>
      <c r="B2448" s="49" t="s">
        <v>219</v>
      </c>
      <c r="C2448" s="50" t="s">
        <v>3272</v>
      </c>
      <c r="D2448" s="50" t="s">
        <v>2174</v>
      </c>
      <c r="E2448" s="50" t="s">
        <v>2115</v>
      </c>
      <c r="F2448" s="50" t="s">
        <v>2119</v>
      </c>
      <c r="G2448" s="52" t="s">
        <v>2108</v>
      </c>
      <c r="H2448" s="53" t="s">
        <v>2064</v>
      </c>
      <c r="I2448" s="213">
        <v>12380</v>
      </c>
      <c r="J2448" s="212">
        <v>1967</v>
      </c>
      <c r="K2448" s="213">
        <v>105</v>
      </c>
      <c r="L2448" s="318">
        <v>2429.29</v>
      </c>
      <c r="M2448" s="33">
        <f t="shared" ref="M2448:M2479" si="312" xml:space="preserve"> ROUNDDOWN(K2448/I2448,10)</f>
        <v>8.4814216000000005E-3</v>
      </c>
      <c r="N2448" s="33">
        <f t="shared" ref="N2448:N2479" si="313">ROUNDDOWN(J2448*M2448/L2448,10)</f>
        <v>6.8674206000000002E-3</v>
      </c>
      <c r="O2448" s="54">
        <f t="shared" ref="O2448:O2479" si="314">ROUNDDOWN(N2448/$N$2499,10)</f>
        <v>1.9101989999999999E-4</v>
      </c>
      <c r="P2448" s="29">
        <f t="shared" si="307"/>
        <v>42979</v>
      </c>
      <c r="Q2448" s="176"/>
      <c r="R2448" s="176"/>
      <c r="S2448" s="176"/>
      <c r="T2448" s="176"/>
      <c r="U2448" s="86"/>
      <c r="W2448" s="203" t="s">
        <v>2064</v>
      </c>
      <c r="X2448" s="204">
        <v>1967</v>
      </c>
      <c r="Y2448" s="3">
        <f t="shared" si="308"/>
        <v>0</v>
      </c>
      <c r="Z2448" s="206" t="s">
        <v>2064</v>
      </c>
      <c r="AA2448" s="205">
        <v>105</v>
      </c>
      <c r="AE2448" s="311" t="s">
        <v>9502</v>
      </c>
      <c r="AF2448" s="318">
        <v>2429.29</v>
      </c>
    </row>
    <row r="2449" spans="1:32" ht="15" hidden="1">
      <c r="A2449" s="85" t="s">
        <v>7228</v>
      </c>
      <c r="B2449" s="49" t="s">
        <v>220</v>
      </c>
      <c r="C2449" s="50" t="s">
        <v>3272</v>
      </c>
      <c r="D2449" s="50" t="s">
        <v>2174</v>
      </c>
      <c r="E2449" s="50" t="s">
        <v>2120</v>
      </c>
      <c r="F2449" s="50">
        <v>3</v>
      </c>
      <c r="G2449" s="52" t="s">
        <v>2109</v>
      </c>
      <c r="H2449" s="53" t="s">
        <v>2065</v>
      </c>
      <c r="I2449" s="213">
        <v>1667</v>
      </c>
      <c r="J2449" s="212">
        <v>170</v>
      </c>
      <c r="K2449" s="213">
        <v>48</v>
      </c>
      <c r="L2449" s="318">
        <v>1665.34</v>
      </c>
      <c r="M2449" s="33">
        <f t="shared" si="312"/>
        <v>2.87942411E-2</v>
      </c>
      <c r="N2449" s="33">
        <f t="shared" si="313"/>
        <v>2.9393523000000002E-3</v>
      </c>
      <c r="O2449" s="54">
        <f t="shared" si="314"/>
        <v>8.1759200000000001E-5</v>
      </c>
      <c r="P2449" s="29">
        <f t="shared" ref="P2449:P2497" si="315">ROUNDDOWN(225000000*O2449,0)</f>
        <v>18395</v>
      </c>
      <c r="Q2449" s="176"/>
      <c r="R2449" s="176"/>
      <c r="S2449" s="176"/>
      <c r="T2449" s="176"/>
      <c r="U2449" s="86"/>
      <c r="W2449" s="203" t="s">
        <v>2065</v>
      </c>
      <c r="X2449" s="204">
        <v>170</v>
      </c>
      <c r="Y2449" s="3">
        <f t="shared" ref="Y2449:Y2497" si="316">J2449-X2449</f>
        <v>0</v>
      </c>
      <c r="Z2449" s="206" t="s">
        <v>2065</v>
      </c>
      <c r="AA2449" s="205">
        <v>48</v>
      </c>
      <c r="AE2449" s="311" t="s">
        <v>9503</v>
      </c>
      <c r="AF2449" s="318">
        <v>1665.34</v>
      </c>
    </row>
    <row r="2450" spans="1:32" ht="15" hidden="1">
      <c r="A2450" s="85" t="s">
        <v>7229</v>
      </c>
      <c r="B2450" s="49" t="s">
        <v>221</v>
      </c>
      <c r="C2450" s="50" t="s">
        <v>3272</v>
      </c>
      <c r="D2450" s="50" t="s">
        <v>2174</v>
      </c>
      <c r="E2450" s="50" t="s">
        <v>2122</v>
      </c>
      <c r="F2450" s="50">
        <v>3</v>
      </c>
      <c r="G2450" s="52" t="s">
        <v>2109</v>
      </c>
      <c r="H2450" s="53" t="s">
        <v>2066</v>
      </c>
      <c r="I2450" s="213">
        <v>41543</v>
      </c>
      <c r="J2450" s="212">
        <v>5631</v>
      </c>
      <c r="K2450" s="213">
        <v>143</v>
      </c>
      <c r="L2450" s="318">
        <v>2154.56</v>
      </c>
      <c r="M2450" s="33">
        <f t="shared" si="312"/>
        <v>3.4422163999999998E-3</v>
      </c>
      <c r="N2450" s="33">
        <f t="shared" si="313"/>
        <v>8.9963243000000005E-3</v>
      </c>
      <c r="O2450" s="54">
        <f t="shared" si="314"/>
        <v>2.5023619999999999E-4</v>
      </c>
      <c r="P2450" s="29">
        <f t="shared" si="315"/>
        <v>56303</v>
      </c>
      <c r="Q2450" s="176"/>
      <c r="R2450" s="176"/>
      <c r="S2450" s="176"/>
      <c r="T2450" s="176"/>
      <c r="U2450" s="86"/>
      <c r="W2450" s="203" t="s">
        <v>2066</v>
      </c>
      <c r="X2450" s="204">
        <v>5631</v>
      </c>
      <c r="Y2450" s="3">
        <f t="shared" si="316"/>
        <v>0</v>
      </c>
      <c r="Z2450" s="206" t="s">
        <v>2066</v>
      </c>
      <c r="AA2450" s="205">
        <v>143</v>
      </c>
      <c r="AE2450" s="311" t="s">
        <v>9504</v>
      </c>
      <c r="AF2450" s="318">
        <v>2154.56</v>
      </c>
    </row>
    <row r="2451" spans="1:32" ht="15" hidden="1">
      <c r="A2451" s="85" t="s">
        <v>7230</v>
      </c>
      <c r="B2451" s="49" t="s">
        <v>222</v>
      </c>
      <c r="C2451" s="50" t="s">
        <v>3272</v>
      </c>
      <c r="D2451" s="50" t="s">
        <v>2175</v>
      </c>
      <c r="E2451" s="50" t="s">
        <v>2116</v>
      </c>
      <c r="F2451" s="50" t="s">
        <v>2119</v>
      </c>
      <c r="G2451" s="52" t="s">
        <v>2108</v>
      </c>
      <c r="H2451" s="53" t="s">
        <v>2067</v>
      </c>
      <c r="I2451" s="213">
        <v>3127</v>
      </c>
      <c r="J2451" s="212">
        <v>463</v>
      </c>
      <c r="K2451" s="213">
        <v>39</v>
      </c>
      <c r="L2451" s="318">
        <v>1136.0999999999999</v>
      </c>
      <c r="M2451" s="33">
        <f t="shared" si="312"/>
        <v>1.24720179E-2</v>
      </c>
      <c r="N2451" s="33">
        <f t="shared" si="313"/>
        <v>5.0827781000000001E-3</v>
      </c>
      <c r="O2451" s="54">
        <f t="shared" si="314"/>
        <v>1.4137939999999999E-4</v>
      </c>
      <c r="P2451" s="29">
        <f t="shared" si="315"/>
        <v>31810</v>
      </c>
      <c r="Q2451" s="176"/>
      <c r="R2451" s="176"/>
      <c r="S2451" s="176"/>
      <c r="T2451" s="176"/>
      <c r="U2451" s="86"/>
      <c r="W2451" s="203" t="s">
        <v>2067</v>
      </c>
      <c r="X2451" s="204">
        <v>463</v>
      </c>
      <c r="Y2451" s="3">
        <f t="shared" si="316"/>
        <v>0</v>
      </c>
      <c r="Z2451" s="206" t="s">
        <v>2067</v>
      </c>
      <c r="AA2451" s="205">
        <v>39</v>
      </c>
      <c r="AE2451" s="311" t="s">
        <v>9505</v>
      </c>
      <c r="AF2451" s="318">
        <v>1136.0999999999999</v>
      </c>
    </row>
    <row r="2452" spans="1:32" ht="15" hidden="1">
      <c r="A2452" s="85" t="s">
        <v>7231</v>
      </c>
      <c r="B2452" s="49" t="s">
        <v>223</v>
      </c>
      <c r="C2452" s="50" t="s">
        <v>3272</v>
      </c>
      <c r="D2452" s="50" t="s">
        <v>2175</v>
      </c>
      <c r="E2452" s="50" t="s">
        <v>2115</v>
      </c>
      <c r="F2452" s="50" t="s">
        <v>2119</v>
      </c>
      <c r="G2452" s="52" t="s">
        <v>2108</v>
      </c>
      <c r="H2452" s="53" t="s">
        <v>2068</v>
      </c>
      <c r="I2452" s="213">
        <v>2579</v>
      </c>
      <c r="J2452" s="212">
        <v>336</v>
      </c>
      <c r="K2452" s="213">
        <v>97</v>
      </c>
      <c r="L2452" s="318">
        <v>2118.81</v>
      </c>
      <c r="M2452" s="33">
        <f t="shared" si="312"/>
        <v>3.7611477300000001E-2</v>
      </c>
      <c r="N2452" s="33">
        <f t="shared" si="313"/>
        <v>5.9644121999999997E-3</v>
      </c>
      <c r="O2452" s="54">
        <f t="shared" si="314"/>
        <v>1.659024E-4</v>
      </c>
      <c r="P2452" s="29">
        <f t="shared" si="315"/>
        <v>37328</v>
      </c>
      <c r="Q2452" s="176"/>
      <c r="R2452" s="176"/>
      <c r="S2452" s="176"/>
      <c r="T2452" s="176"/>
      <c r="U2452" s="86"/>
      <c r="W2452" s="203" t="s">
        <v>2068</v>
      </c>
      <c r="X2452" s="204">
        <v>336</v>
      </c>
      <c r="Y2452" s="3">
        <f t="shared" si="316"/>
        <v>0</v>
      </c>
      <c r="Z2452" s="206" t="s">
        <v>2068</v>
      </c>
      <c r="AA2452" s="205">
        <v>97</v>
      </c>
      <c r="AE2452" s="311" t="s">
        <v>9506</v>
      </c>
      <c r="AF2452" s="318">
        <v>2118.81</v>
      </c>
    </row>
    <row r="2453" spans="1:32" ht="15" hidden="1">
      <c r="A2453" s="85" t="s">
        <v>7232</v>
      </c>
      <c r="B2453" s="49" t="s">
        <v>224</v>
      </c>
      <c r="C2453" s="50" t="s">
        <v>3272</v>
      </c>
      <c r="D2453" s="50" t="s">
        <v>2175</v>
      </c>
      <c r="E2453" s="50" t="s">
        <v>2120</v>
      </c>
      <c r="F2453" s="50">
        <v>3</v>
      </c>
      <c r="G2453" s="52" t="s">
        <v>2109</v>
      </c>
      <c r="H2453" s="53" t="s">
        <v>2069</v>
      </c>
      <c r="I2453" s="213">
        <v>5969</v>
      </c>
      <c r="J2453" s="212">
        <v>745</v>
      </c>
      <c r="K2453" s="213">
        <v>104</v>
      </c>
      <c r="L2453" s="318">
        <v>1014.44</v>
      </c>
      <c r="M2453" s="33">
        <f t="shared" si="312"/>
        <v>1.7423353900000001E-2</v>
      </c>
      <c r="N2453" s="33">
        <f t="shared" si="313"/>
        <v>1.27956297E-2</v>
      </c>
      <c r="O2453" s="54">
        <f t="shared" si="314"/>
        <v>3.5591529999999999E-4</v>
      </c>
      <c r="P2453" s="29">
        <f t="shared" si="315"/>
        <v>80080</v>
      </c>
      <c r="Q2453" s="176"/>
      <c r="R2453" s="176"/>
      <c r="S2453" s="176"/>
      <c r="T2453" s="176"/>
      <c r="U2453" s="86"/>
      <c r="W2453" s="203" t="s">
        <v>2069</v>
      </c>
      <c r="X2453" s="204">
        <v>745</v>
      </c>
      <c r="Y2453" s="3">
        <f t="shared" si="316"/>
        <v>0</v>
      </c>
      <c r="Z2453" s="206" t="s">
        <v>2069</v>
      </c>
      <c r="AA2453" s="205">
        <v>104</v>
      </c>
      <c r="AE2453" s="311" t="s">
        <v>9507</v>
      </c>
      <c r="AF2453" s="318">
        <v>1014.44</v>
      </c>
    </row>
    <row r="2454" spans="1:32" ht="15" hidden="1">
      <c r="A2454" s="85" t="s">
        <v>7233</v>
      </c>
      <c r="B2454" s="49" t="s">
        <v>225</v>
      </c>
      <c r="C2454" s="50" t="s">
        <v>3272</v>
      </c>
      <c r="D2454" s="50" t="s">
        <v>2175</v>
      </c>
      <c r="E2454" s="50" t="s">
        <v>2122</v>
      </c>
      <c r="F2454" s="50" t="s">
        <v>2119</v>
      </c>
      <c r="G2454" s="52" t="s">
        <v>2108</v>
      </c>
      <c r="H2454" s="53" t="s">
        <v>2070</v>
      </c>
      <c r="I2454" s="213">
        <v>5259</v>
      </c>
      <c r="J2454" s="212">
        <v>686</v>
      </c>
      <c r="K2454" s="213">
        <v>111</v>
      </c>
      <c r="L2454" s="318">
        <v>1202.49</v>
      </c>
      <c r="M2454" s="33">
        <f t="shared" si="312"/>
        <v>2.1106674200000002E-2</v>
      </c>
      <c r="N2454" s="33">
        <f t="shared" si="313"/>
        <v>1.2040996999999999E-2</v>
      </c>
      <c r="O2454" s="54">
        <f t="shared" si="314"/>
        <v>3.3492489999999999E-4</v>
      </c>
      <c r="P2454" s="29">
        <f t="shared" si="315"/>
        <v>75358</v>
      </c>
      <c r="Q2454" s="176"/>
      <c r="R2454" s="176"/>
      <c r="S2454" s="176"/>
      <c r="T2454" s="176"/>
      <c r="U2454" s="86"/>
      <c r="W2454" s="203" t="s">
        <v>2070</v>
      </c>
      <c r="X2454" s="204">
        <v>686</v>
      </c>
      <c r="Y2454" s="3">
        <f t="shared" si="316"/>
        <v>0</v>
      </c>
      <c r="Z2454" s="206" t="s">
        <v>2070</v>
      </c>
      <c r="AA2454" s="205">
        <v>111</v>
      </c>
      <c r="AE2454" s="311" t="s">
        <v>9508</v>
      </c>
      <c r="AF2454" s="318">
        <v>1202.49</v>
      </c>
    </row>
    <row r="2455" spans="1:32" ht="15" hidden="1">
      <c r="A2455" s="85" t="s">
        <v>7234</v>
      </c>
      <c r="B2455" s="49" t="s">
        <v>226</v>
      </c>
      <c r="C2455" s="50" t="s">
        <v>3272</v>
      </c>
      <c r="D2455" s="50" t="s">
        <v>2175</v>
      </c>
      <c r="E2455" s="50" t="s">
        <v>2124</v>
      </c>
      <c r="F2455" s="50">
        <v>3</v>
      </c>
      <c r="G2455" s="52" t="s">
        <v>2109</v>
      </c>
      <c r="H2455" s="53" t="s">
        <v>2071</v>
      </c>
      <c r="I2455" s="213">
        <v>19627</v>
      </c>
      <c r="J2455" s="212">
        <v>2593</v>
      </c>
      <c r="K2455" s="213">
        <v>297</v>
      </c>
      <c r="L2455" s="318">
        <v>1270.6199999999999</v>
      </c>
      <c r="M2455" s="33">
        <f t="shared" si="312"/>
        <v>1.5132215799999999E-2</v>
      </c>
      <c r="N2455" s="33">
        <f t="shared" si="313"/>
        <v>3.0880857800000001E-2</v>
      </c>
      <c r="O2455" s="54">
        <f t="shared" si="314"/>
        <v>8.5896300000000002E-4</v>
      </c>
      <c r="P2455" s="29">
        <f t="shared" si="315"/>
        <v>193266</v>
      </c>
      <c r="Q2455" s="176"/>
      <c r="R2455" s="176"/>
      <c r="S2455" s="176"/>
      <c r="T2455" s="176"/>
      <c r="U2455" s="86"/>
      <c r="W2455" s="203" t="s">
        <v>2071</v>
      </c>
      <c r="X2455" s="204">
        <v>2593</v>
      </c>
      <c r="Y2455" s="3">
        <f t="shared" si="316"/>
        <v>0</v>
      </c>
      <c r="Z2455" s="206" t="s">
        <v>2071</v>
      </c>
      <c r="AA2455" s="205">
        <v>297</v>
      </c>
      <c r="AE2455" s="311" t="s">
        <v>9509</v>
      </c>
      <c r="AF2455" s="318">
        <v>1270.6199999999999</v>
      </c>
    </row>
    <row r="2456" spans="1:32" ht="15" hidden="1">
      <c r="A2456" s="85" t="s">
        <v>7235</v>
      </c>
      <c r="B2456" s="49" t="s">
        <v>227</v>
      </c>
      <c r="C2456" s="50" t="s">
        <v>3272</v>
      </c>
      <c r="D2456" s="50" t="s">
        <v>2175</v>
      </c>
      <c r="E2456" s="50" t="s">
        <v>2126</v>
      </c>
      <c r="F2456" s="50" t="s">
        <v>2119</v>
      </c>
      <c r="G2456" s="52" t="s">
        <v>2108</v>
      </c>
      <c r="H2456" s="53" t="s">
        <v>2072</v>
      </c>
      <c r="I2456" s="213">
        <v>3494</v>
      </c>
      <c r="J2456" s="212">
        <v>460</v>
      </c>
      <c r="K2456" s="213">
        <v>89</v>
      </c>
      <c r="L2456" s="318">
        <v>1033.8499999999999</v>
      </c>
      <c r="M2456" s="33">
        <f t="shared" si="312"/>
        <v>2.5472238099999999E-2</v>
      </c>
      <c r="N2456" s="33">
        <f t="shared" si="313"/>
        <v>1.1333587500000001E-2</v>
      </c>
      <c r="O2456" s="54">
        <f t="shared" si="314"/>
        <v>3.1524809999999999E-4</v>
      </c>
      <c r="P2456" s="29">
        <f t="shared" si="315"/>
        <v>70930</v>
      </c>
      <c r="Q2456" s="176"/>
      <c r="R2456" s="176"/>
      <c r="S2456" s="176"/>
      <c r="T2456" s="176"/>
      <c r="U2456" s="86"/>
      <c r="W2456" s="203" t="s">
        <v>2072</v>
      </c>
      <c r="X2456" s="204">
        <v>460</v>
      </c>
      <c r="Y2456" s="3">
        <f t="shared" si="316"/>
        <v>0</v>
      </c>
      <c r="Z2456" s="206" t="s">
        <v>2072</v>
      </c>
      <c r="AA2456" s="205">
        <v>89</v>
      </c>
      <c r="AE2456" s="311" t="s">
        <v>9510</v>
      </c>
      <c r="AF2456" s="318">
        <v>1033.8499999999999</v>
      </c>
    </row>
    <row r="2457" spans="1:32" ht="15" hidden="1">
      <c r="A2457" s="85" t="s">
        <v>7236</v>
      </c>
      <c r="B2457" s="49" t="s">
        <v>228</v>
      </c>
      <c r="C2457" s="50" t="s">
        <v>3272</v>
      </c>
      <c r="D2457" s="50" t="s">
        <v>2177</v>
      </c>
      <c r="E2457" s="50" t="s">
        <v>2116</v>
      </c>
      <c r="F2457" s="50" t="s">
        <v>2117</v>
      </c>
      <c r="G2457" s="52" t="s">
        <v>2107</v>
      </c>
      <c r="H2457" s="53" t="s">
        <v>2073</v>
      </c>
      <c r="I2457" s="213">
        <v>13943</v>
      </c>
      <c r="J2457" s="212">
        <v>1787</v>
      </c>
      <c r="K2457" s="213">
        <v>189</v>
      </c>
      <c r="L2457" s="318">
        <v>1515.36</v>
      </c>
      <c r="M2457" s="33">
        <f t="shared" si="312"/>
        <v>1.3555188899999999E-2</v>
      </c>
      <c r="N2457" s="33">
        <f t="shared" si="313"/>
        <v>1.5985061299999999E-2</v>
      </c>
      <c r="O2457" s="54">
        <f t="shared" si="314"/>
        <v>4.4463059999999999E-4</v>
      </c>
      <c r="P2457" s="29">
        <f t="shared" si="315"/>
        <v>100041</v>
      </c>
      <c r="Q2457" s="176"/>
      <c r="R2457" s="176"/>
      <c r="S2457" s="176"/>
      <c r="T2457" s="176"/>
      <c r="U2457" s="86"/>
      <c r="W2457" s="203" t="s">
        <v>2073</v>
      </c>
      <c r="X2457" s="204">
        <v>1787</v>
      </c>
      <c r="Y2457" s="3">
        <f t="shared" si="316"/>
        <v>0</v>
      </c>
      <c r="Z2457" s="206" t="s">
        <v>2073</v>
      </c>
      <c r="AA2457" s="205">
        <v>189</v>
      </c>
      <c r="AE2457" s="311" t="s">
        <v>9511</v>
      </c>
      <c r="AF2457" s="318">
        <v>1515.36</v>
      </c>
    </row>
    <row r="2458" spans="1:32" ht="15" hidden="1">
      <c r="A2458" s="85" t="s">
        <v>7237</v>
      </c>
      <c r="B2458" s="49" t="s">
        <v>229</v>
      </c>
      <c r="C2458" s="50" t="s">
        <v>3272</v>
      </c>
      <c r="D2458" s="50" t="s">
        <v>2177</v>
      </c>
      <c r="E2458" s="50" t="s">
        <v>2115</v>
      </c>
      <c r="F2458" s="50" t="s">
        <v>2117</v>
      </c>
      <c r="G2458" s="52" t="s">
        <v>2107</v>
      </c>
      <c r="H2458" s="53" t="s">
        <v>2755</v>
      </c>
      <c r="I2458" s="213">
        <v>12677</v>
      </c>
      <c r="J2458" s="212">
        <v>1578</v>
      </c>
      <c r="K2458" s="213">
        <v>157</v>
      </c>
      <c r="L2458" s="318">
        <v>1280.71</v>
      </c>
      <c r="M2458" s="33">
        <f t="shared" si="312"/>
        <v>1.2384633500000001E-2</v>
      </c>
      <c r="N2458" s="33">
        <f t="shared" si="313"/>
        <v>1.52594667E-2</v>
      </c>
      <c r="O2458" s="54">
        <f t="shared" si="314"/>
        <v>4.2444789999999998E-4</v>
      </c>
      <c r="P2458" s="29">
        <f t="shared" si="315"/>
        <v>95500</v>
      </c>
      <c r="Q2458" s="176"/>
      <c r="R2458" s="176"/>
      <c r="S2458" s="176"/>
      <c r="T2458" s="176"/>
      <c r="U2458" s="86"/>
      <c r="W2458" s="203" t="s">
        <v>2755</v>
      </c>
      <c r="X2458" s="204">
        <v>1578</v>
      </c>
      <c r="Y2458" s="3">
        <f t="shared" si="316"/>
        <v>0</v>
      </c>
      <c r="Z2458" s="206" t="s">
        <v>2755</v>
      </c>
      <c r="AA2458" s="205">
        <v>157</v>
      </c>
      <c r="AE2458" s="311" t="s">
        <v>7954</v>
      </c>
      <c r="AF2458" s="318">
        <v>1280.71</v>
      </c>
    </row>
    <row r="2459" spans="1:32" ht="15" hidden="1">
      <c r="A2459" s="85" t="s">
        <v>7238</v>
      </c>
      <c r="B2459" s="49" t="s">
        <v>230</v>
      </c>
      <c r="C2459" s="50" t="s">
        <v>3272</v>
      </c>
      <c r="D2459" s="50" t="s">
        <v>2177</v>
      </c>
      <c r="E2459" s="50" t="s">
        <v>2120</v>
      </c>
      <c r="F2459" s="50" t="s">
        <v>2119</v>
      </c>
      <c r="G2459" s="52" t="s">
        <v>2108</v>
      </c>
      <c r="H2459" s="53" t="s">
        <v>2073</v>
      </c>
      <c r="I2459" s="213">
        <v>8044</v>
      </c>
      <c r="J2459" s="212">
        <v>1135</v>
      </c>
      <c r="K2459" s="213">
        <v>161</v>
      </c>
      <c r="L2459" s="318">
        <v>2700.61</v>
      </c>
      <c r="M2459" s="33">
        <f t="shared" si="312"/>
        <v>2.0014917900000002E-2</v>
      </c>
      <c r="N2459" s="33">
        <f t="shared" si="313"/>
        <v>8.411778E-3</v>
      </c>
      <c r="O2459" s="54">
        <f t="shared" si="314"/>
        <v>2.339768E-4</v>
      </c>
      <c r="P2459" s="29">
        <f t="shared" si="315"/>
        <v>52644</v>
      </c>
      <c r="Q2459" s="176"/>
      <c r="R2459" s="176"/>
      <c r="S2459" s="176"/>
      <c r="T2459" s="176"/>
      <c r="U2459" s="86"/>
      <c r="W2459" s="203" t="s">
        <v>2073</v>
      </c>
      <c r="X2459" s="204">
        <v>1135</v>
      </c>
      <c r="Y2459" s="3">
        <f t="shared" si="316"/>
        <v>0</v>
      </c>
      <c r="Z2459" s="206" t="s">
        <v>2073</v>
      </c>
      <c r="AA2459" s="205">
        <v>161</v>
      </c>
      <c r="AE2459" s="311" t="s">
        <v>9511</v>
      </c>
      <c r="AF2459" s="318">
        <v>2700.61</v>
      </c>
    </row>
    <row r="2460" spans="1:32" ht="15" hidden="1">
      <c r="A2460" s="85" t="s">
        <v>7239</v>
      </c>
      <c r="B2460" s="49" t="s">
        <v>231</v>
      </c>
      <c r="C2460" s="50" t="s">
        <v>3272</v>
      </c>
      <c r="D2460" s="50" t="s">
        <v>2177</v>
      </c>
      <c r="E2460" s="50" t="s">
        <v>2122</v>
      </c>
      <c r="F2460" s="50" t="s">
        <v>2119</v>
      </c>
      <c r="G2460" s="52" t="s">
        <v>2108</v>
      </c>
      <c r="H2460" s="53" t="s">
        <v>2074</v>
      </c>
      <c r="I2460" s="213">
        <v>6421</v>
      </c>
      <c r="J2460" s="212">
        <v>935</v>
      </c>
      <c r="K2460" s="213">
        <v>110</v>
      </c>
      <c r="L2460" s="318">
        <v>1767.17</v>
      </c>
      <c r="M2460" s="33">
        <f t="shared" si="312"/>
        <v>1.71312879E-2</v>
      </c>
      <c r="N2460" s="33">
        <f t="shared" si="313"/>
        <v>9.0640709000000003E-3</v>
      </c>
      <c r="O2460" s="54">
        <f t="shared" si="314"/>
        <v>2.5212059999999998E-4</v>
      </c>
      <c r="P2460" s="29">
        <f t="shared" si="315"/>
        <v>56727</v>
      </c>
      <c r="Q2460" s="176"/>
      <c r="R2460" s="176"/>
      <c r="S2460" s="176"/>
      <c r="T2460" s="176"/>
      <c r="U2460" s="86"/>
      <c r="W2460" s="203" t="s">
        <v>2074</v>
      </c>
      <c r="X2460" s="204">
        <v>935</v>
      </c>
      <c r="Y2460" s="3">
        <f t="shared" si="316"/>
        <v>0</v>
      </c>
      <c r="Z2460" s="206" t="s">
        <v>2074</v>
      </c>
      <c r="AA2460" s="205">
        <v>110</v>
      </c>
      <c r="AE2460" s="311" t="s">
        <v>9512</v>
      </c>
      <c r="AF2460" s="318">
        <v>1767.17</v>
      </c>
    </row>
    <row r="2461" spans="1:32" ht="15" hidden="1">
      <c r="A2461" s="85" t="s">
        <v>7240</v>
      </c>
      <c r="B2461" s="49" t="s">
        <v>232</v>
      </c>
      <c r="C2461" s="50" t="s">
        <v>3272</v>
      </c>
      <c r="D2461" s="50" t="s">
        <v>2177</v>
      </c>
      <c r="E2461" s="50" t="s">
        <v>2124</v>
      </c>
      <c r="F2461" s="50" t="s">
        <v>2119</v>
      </c>
      <c r="G2461" s="52" t="s">
        <v>2108</v>
      </c>
      <c r="H2461" s="53" t="s">
        <v>2075</v>
      </c>
      <c r="I2461" s="213">
        <v>6988</v>
      </c>
      <c r="J2461" s="212">
        <v>1049</v>
      </c>
      <c r="K2461" s="213">
        <v>47</v>
      </c>
      <c r="L2461" s="318">
        <v>2958.45</v>
      </c>
      <c r="M2461" s="33">
        <f t="shared" si="312"/>
        <v>6.7258155999999998E-3</v>
      </c>
      <c r="N2461" s="33">
        <f t="shared" si="313"/>
        <v>2.3848233E-3</v>
      </c>
      <c r="O2461" s="54">
        <f t="shared" si="314"/>
        <v>6.63347E-5</v>
      </c>
      <c r="P2461" s="29">
        <f t="shared" si="315"/>
        <v>14925</v>
      </c>
      <c r="Q2461" s="176"/>
      <c r="R2461" s="176"/>
      <c r="S2461" s="176"/>
      <c r="T2461" s="176"/>
      <c r="U2461" s="86"/>
      <c r="W2461" s="203" t="s">
        <v>2075</v>
      </c>
      <c r="X2461" s="204">
        <v>1049</v>
      </c>
      <c r="Y2461" s="3">
        <f t="shared" si="316"/>
        <v>0</v>
      </c>
      <c r="Z2461" s="206" t="s">
        <v>2075</v>
      </c>
      <c r="AA2461" s="205">
        <v>47</v>
      </c>
      <c r="AE2461" s="311" t="s">
        <v>9513</v>
      </c>
      <c r="AF2461" s="318">
        <v>2958.45</v>
      </c>
    </row>
    <row r="2462" spans="1:32" ht="15" hidden="1">
      <c r="A2462" s="85" t="s">
        <v>7241</v>
      </c>
      <c r="B2462" s="49" t="s">
        <v>233</v>
      </c>
      <c r="C2462" s="50" t="s">
        <v>3272</v>
      </c>
      <c r="D2462" s="50" t="s">
        <v>2177</v>
      </c>
      <c r="E2462" s="50" t="s">
        <v>2126</v>
      </c>
      <c r="F2462" s="50" t="s">
        <v>2119</v>
      </c>
      <c r="G2462" s="52" t="s">
        <v>2108</v>
      </c>
      <c r="H2462" s="53" t="s">
        <v>2755</v>
      </c>
      <c r="I2462" s="213">
        <v>8960</v>
      </c>
      <c r="J2462" s="212">
        <v>1358</v>
      </c>
      <c r="K2462" s="213">
        <v>40</v>
      </c>
      <c r="L2462" s="318">
        <v>1150.8399999999999</v>
      </c>
      <c r="M2462" s="33">
        <f t="shared" si="312"/>
        <v>4.4642856999999999E-3</v>
      </c>
      <c r="N2462" s="33">
        <f t="shared" si="313"/>
        <v>5.2678912000000003E-3</v>
      </c>
      <c r="O2462" s="54">
        <f t="shared" si="314"/>
        <v>1.4652839999999999E-4</v>
      </c>
      <c r="P2462" s="29">
        <f t="shared" si="315"/>
        <v>32968</v>
      </c>
      <c r="Q2462" s="176"/>
      <c r="R2462" s="176"/>
      <c r="S2462" s="176"/>
      <c r="T2462" s="176"/>
      <c r="U2462" s="86"/>
      <c r="W2462" s="203" t="s">
        <v>2755</v>
      </c>
      <c r="X2462" s="204">
        <v>1358</v>
      </c>
      <c r="Y2462" s="3">
        <f t="shared" si="316"/>
        <v>0</v>
      </c>
      <c r="Z2462" s="206" t="s">
        <v>2755</v>
      </c>
      <c r="AA2462" s="205">
        <v>40</v>
      </c>
      <c r="AE2462" s="311" t="s">
        <v>7954</v>
      </c>
      <c r="AF2462" s="318">
        <v>1150.8399999999999</v>
      </c>
    </row>
    <row r="2463" spans="1:32" ht="15" hidden="1">
      <c r="A2463" s="85" t="s">
        <v>7242</v>
      </c>
      <c r="B2463" s="49" t="s">
        <v>234</v>
      </c>
      <c r="C2463" s="50" t="s">
        <v>3272</v>
      </c>
      <c r="D2463" s="50" t="s">
        <v>2179</v>
      </c>
      <c r="E2463" s="50" t="s">
        <v>2116</v>
      </c>
      <c r="F2463" s="50" t="s">
        <v>2117</v>
      </c>
      <c r="G2463" s="52" t="s">
        <v>2107</v>
      </c>
      <c r="H2463" s="53" t="s">
        <v>2076</v>
      </c>
      <c r="I2463" s="213">
        <v>68477</v>
      </c>
      <c r="J2463" s="212">
        <v>8374</v>
      </c>
      <c r="K2463" s="213">
        <v>766</v>
      </c>
      <c r="L2463" s="318">
        <v>1536.04</v>
      </c>
      <c r="M2463" s="33">
        <f t="shared" si="312"/>
        <v>1.1186237700000001E-2</v>
      </c>
      <c r="N2463" s="33">
        <f t="shared" si="313"/>
        <v>6.0983798899999997E-2</v>
      </c>
      <c r="O2463" s="54">
        <f t="shared" si="314"/>
        <v>1.6962879E-3</v>
      </c>
      <c r="P2463" s="29">
        <f t="shared" si="315"/>
        <v>381664</v>
      </c>
      <c r="Q2463" s="176"/>
      <c r="R2463" s="176"/>
      <c r="S2463" s="176"/>
      <c r="T2463" s="176"/>
      <c r="U2463" s="86"/>
      <c r="W2463" s="203" t="s">
        <v>7347</v>
      </c>
      <c r="X2463" s="204">
        <v>8374</v>
      </c>
      <c r="Y2463" s="3">
        <f t="shared" si="316"/>
        <v>0</v>
      </c>
      <c r="Z2463" s="206" t="s">
        <v>2076</v>
      </c>
      <c r="AA2463" s="205">
        <v>766</v>
      </c>
      <c r="AE2463" s="311" t="s">
        <v>9514</v>
      </c>
      <c r="AF2463" s="318">
        <v>1536.04</v>
      </c>
    </row>
    <row r="2464" spans="1:32" ht="15" hidden="1">
      <c r="A2464" s="85" t="s">
        <v>7243</v>
      </c>
      <c r="B2464" s="49" t="s">
        <v>235</v>
      </c>
      <c r="C2464" s="50" t="s">
        <v>3272</v>
      </c>
      <c r="D2464" s="50" t="s">
        <v>2179</v>
      </c>
      <c r="E2464" s="50" t="s">
        <v>2115</v>
      </c>
      <c r="F2464" s="50">
        <v>3</v>
      </c>
      <c r="G2464" s="52" t="s">
        <v>2109</v>
      </c>
      <c r="H2464" s="53" t="s">
        <v>2077</v>
      </c>
      <c r="I2464" s="213">
        <v>5865</v>
      </c>
      <c r="J2464" s="212">
        <v>750</v>
      </c>
      <c r="K2464" s="213">
        <v>50</v>
      </c>
      <c r="L2464" s="318">
        <v>1165.46</v>
      </c>
      <c r="M2464" s="33">
        <f t="shared" si="312"/>
        <v>8.5251491000000006E-3</v>
      </c>
      <c r="N2464" s="33">
        <f t="shared" si="313"/>
        <v>5.4861272000000004E-3</v>
      </c>
      <c r="O2464" s="54">
        <f t="shared" si="314"/>
        <v>1.5259870000000001E-4</v>
      </c>
      <c r="P2464" s="29">
        <f t="shared" si="315"/>
        <v>34334</v>
      </c>
      <c r="Q2464" s="176"/>
      <c r="R2464" s="176"/>
      <c r="S2464" s="176"/>
      <c r="T2464" s="176"/>
      <c r="U2464" s="86"/>
      <c r="W2464" s="203" t="s">
        <v>2077</v>
      </c>
      <c r="X2464" s="204">
        <v>750</v>
      </c>
      <c r="Y2464" s="3">
        <f t="shared" si="316"/>
        <v>0</v>
      </c>
      <c r="Z2464" s="206" t="s">
        <v>2077</v>
      </c>
      <c r="AA2464" s="205">
        <v>50</v>
      </c>
      <c r="AE2464" s="311" t="s">
        <v>9515</v>
      </c>
      <c r="AF2464" s="318">
        <v>1165.46</v>
      </c>
    </row>
    <row r="2465" spans="1:32" ht="15" hidden="1">
      <c r="A2465" s="85" t="s">
        <v>7244</v>
      </c>
      <c r="B2465" s="49" t="s">
        <v>236</v>
      </c>
      <c r="C2465" s="50" t="s">
        <v>3272</v>
      </c>
      <c r="D2465" s="50" t="s">
        <v>2179</v>
      </c>
      <c r="E2465" s="50" t="s">
        <v>2120</v>
      </c>
      <c r="F2465" s="50">
        <v>3</v>
      </c>
      <c r="G2465" s="52" t="s">
        <v>2109</v>
      </c>
      <c r="H2465" s="53" t="s">
        <v>2078</v>
      </c>
      <c r="I2465" s="213">
        <v>4985</v>
      </c>
      <c r="J2465" s="212">
        <v>650</v>
      </c>
      <c r="K2465" s="213">
        <v>79</v>
      </c>
      <c r="L2465" s="318">
        <v>904.14</v>
      </c>
      <c r="M2465" s="33">
        <f t="shared" si="312"/>
        <v>1.58475426E-2</v>
      </c>
      <c r="N2465" s="33">
        <f t="shared" si="313"/>
        <v>1.1393039400000001E-2</v>
      </c>
      <c r="O2465" s="54">
        <f t="shared" si="314"/>
        <v>3.1690180000000002E-4</v>
      </c>
      <c r="P2465" s="29">
        <f t="shared" si="315"/>
        <v>71302</v>
      </c>
      <c r="Q2465" s="176"/>
      <c r="R2465" s="176"/>
      <c r="S2465" s="176"/>
      <c r="T2465" s="176"/>
      <c r="U2465" s="86"/>
      <c r="W2465" s="203" t="s">
        <v>2078</v>
      </c>
      <c r="X2465" s="204">
        <v>650</v>
      </c>
      <c r="Y2465" s="3">
        <f t="shared" si="316"/>
        <v>0</v>
      </c>
      <c r="Z2465" s="206" t="s">
        <v>2078</v>
      </c>
      <c r="AA2465" s="205">
        <v>79</v>
      </c>
      <c r="AE2465" s="311" t="s">
        <v>9516</v>
      </c>
      <c r="AF2465" s="318">
        <v>904.14</v>
      </c>
    </row>
    <row r="2466" spans="1:32" ht="15" hidden="1">
      <c r="A2466" s="85" t="s">
        <v>7245</v>
      </c>
      <c r="B2466" s="49" t="s">
        <v>237</v>
      </c>
      <c r="C2466" s="50" t="s">
        <v>3272</v>
      </c>
      <c r="D2466" s="50" t="s">
        <v>2179</v>
      </c>
      <c r="E2466" s="50" t="s">
        <v>2122</v>
      </c>
      <c r="F2466" s="50" t="s">
        <v>2119</v>
      </c>
      <c r="G2466" s="52" t="s">
        <v>2108</v>
      </c>
      <c r="H2466" s="53" t="s">
        <v>2079</v>
      </c>
      <c r="I2466" s="213">
        <v>7987</v>
      </c>
      <c r="J2466" s="212">
        <v>1163</v>
      </c>
      <c r="K2466" s="213">
        <v>83</v>
      </c>
      <c r="L2466" s="318">
        <v>1048.98</v>
      </c>
      <c r="M2466" s="33">
        <f t="shared" si="312"/>
        <v>1.03918868E-2</v>
      </c>
      <c r="N2466" s="33">
        <f t="shared" si="313"/>
        <v>1.1521444E-2</v>
      </c>
      <c r="O2466" s="54">
        <f t="shared" si="314"/>
        <v>3.2047340000000002E-4</v>
      </c>
      <c r="P2466" s="29">
        <f t="shared" si="315"/>
        <v>72106</v>
      </c>
      <c r="Q2466" s="176"/>
      <c r="R2466" s="176"/>
      <c r="S2466" s="176"/>
      <c r="T2466" s="176"/>
      <c r="U2466" s="86"/>
      <c r="W2466" s="203" t="s">
        <v>2079</v>
      </c>
      <c r="X2466" s="204">
        <v>1163</v>
      </c>
      <c r="Y2466" s="3">
        <f t="shared" si="316"/>
        <v>0</v>
      </c>
      <c r="Z2466" s="206" t="s">
        <v>2079</v>
      </c>
      <c r="AA2466" s="205">
        <v>83</v>
      </c>
      <c r="AE2466" s="311" t="s">
        <v>9517</v>
      </c>
      <c r="AF2466" s="318">
        <v>1048.98</v>
      </c>
    </row>
    <row r="2467" spans="1:32" ht="15" hidden="1">
      <c r="A2467" s="85" t="s">
        <v>7246</v>
      </c>
      <c r="B2467" s="49" t="s">
        <v>238</v>
      </c>
      <c r="C2467" s="50" t="s">
        <v>3272</v>
      </c>
      <c r="D2467" s="50" t="s">
        <v>2179</v>
      </c>
      <c r="E2467" s="50" t="s">
        <v>2124</v>
      </c>
      <c r="F2467" s="50">
        <v>3</v>
      </c>
      <c r="G2467" s="52" t="s">
        <v>2109</v>
      </c>
      <c r="H2467" s="53" t="s">
        <v>2080</v>
      </c>
      <c r="I2467" s="213">
        <v>3439</v>
      </c>
      <c r="J2467" s="212">
        <v>399</v>
      </c>
      <c r="K2467" s="213">
        <v>25</v>
      </c>
      <c r="L2467" s="318">
        <v>1290.3900000000001</v>
      </c>
      <c r="M2467" s="33">
        <f t="shared" si="312"/>
        <v>7.2695551000000001E-3</v>
      </c>
      <c r="N2467" s="33">
        <f t="shared" si="313"/>
        <v>2.2478107000000001E-3</v>
      </c>
      <c r="O2467" s="54">
        <f t="shared" si="314"/>
        <v>6.2523700000000006E-5</v>
      </c>
      <c r="P2467" s="29">
        <f t="shared" si="315"/>
        <v>14067</v>
      </c>
      <c r="Q2467" s="176"/>
      <c r="R2467" s="176"/>
      <c r="S2467" s="176"/>
      <c r="T2467" s="176"/>
      <c r="U2467" s="86"/>
      <c r="W2467" s="203" t="s">
        <v>2080</v>
      </c>
      <c r="X2467" s="204">
        <v>399</v>
      </c>
      <c r="Y2467" s="3">
        <f t="shared" si="316"/>
        <v>0</v>
      </c>
      <c r="Z2467" s="206" t="s">
        <v>2080</v>
      </c>
      <c r="AA2467" s="205">
        <v>25</v>
      </c>
      <c r="AE2467" s="311" t="s">
        <v>9518</v>
      </c>
      <c r="AF2467" s="318">
        <v>1290.3900000000001</v>
      </c>
    </row>
    <row r="2468" spans="1:32" ht="15" hidden="1">
      <c r="A2468" s="85" t="s">
        <v>7247</v>
      </c>
      <c r="B2468" s="49" t="s">
        <v>239</v>
      </c>
      <c r="C2468" s="50" t="s">
        <v>3272</v>
      </c>
      <c r="D2468" s="50" t="s">
        <v>2179</v>
      </c>
      <c r="E2468" s="50" t="s">
        <v>2126</v>
      </c>
      <c r="F2468" s="50" t="s">
        <v>2119</v>
      </c>
      <c r="G2468" s="52" t="s">
        <v>2108</v>
      </c>
      <c r="H2468" s="53" t="s">
        <v>2081</v>
      </c>
      <c r="I2468" s="213">
        <v>5295</v>
      </c>
      <c r="J2468" s="212">
        <v>777</v>
      </c>
      <c r="K2468" s="213">
        <v>69</v>
      </c>
      <c r="L2468" s="318">
        <v>2270.06</v>
      </c>
      <c r="M2468" s="33">
        <f t="shared" si="312"/>
        <v>1.30311614E-2</v>
      </c>
      <c r="N2468" s="33">
        <f t="shared" si="313"/>
        <v>4.4603281E-3</v>
      </c>
      <c r="O2468" s="54">
        <f t="shared" si="314"/>
        <v>1.2406569999999999E-4</v>
      </c>
      <c r="P2468" s="29">
        <f t="shared" si="315"/>
        <v>27914</v>
      </c>
      <c r="Q2468" s="176"/>
      <c r="R2468" s="176"/>
      <c r="S2468" s="176"/>
      <c r="T2468" s="176"/>
      <c r="U2468" s="86"/>
      <c r="W2468" s="203" t="s">
        <v>2081</v>
      </c>
      <c r="X2468" s="204">
        <v>777</v>
      </c>
      <c r="Y2468" s="3">
        <f t="shared" si="316"/>
        <v>0</v>
      </c>
      <c r="Z2468" s="206" t="s">
        <v>2081</v>
      </c>
      <c r="AA2468" s="205">
        <v>69</v>
      </c>
      <c r="AE2468" s="311" t="s">
        <v>9519</v>
      </c>
      <c r="AF2468" s="318">
        <v>2270.06</v>
      </c>
    </row>
    <row r="2469" spans="1:32" ht="15" hidden="1">
      <c r="A2469" s="85" t="s">
        <v>7248</v>
      </c>
      <c r="B2469" s="49" t="s">
        <v>240</v>
      </c>
      <c r="C2469" s="50" t="s">
        <v>3272</v>
      </c>
      <c r="D2469" s="50" t="s">
        <v>2179</v>
      </c>
      <c r="E2469" s="50" t="s">
        <v>2157</v>
      </c>
      <c r="F2469" s="50" t="s">
        <v>2119</v>
      </c>
      <c r="G2469" s="52" t="s">
        <v>2108</v>
      </c>
      <c r="H2469" s="53" t="s">
        <v>2082</v>
      </c>
      <c r="I2469" s="213">
        <v>3179</v>
      </c>
      <c r="J2469" s="212">
        <v>470</v>
      </c>
      <c r="K2469" s="213">
        <v>77</v>
      </c>
      <c r="L2469" s="318">
        <v>850.69</v>
      </c>
      <c r="M2469" s="33">
        <f t="shared" si="312"/>
        <v>2.42214532E-2</v>
      </c>
      <c r="N2469" s="33">
        <f t="shared" si="313"/>
        <v>1.3382175600000001E-2</v>
      </c>
      <c r="O2469" s="54">
        <f t="shared" si="314"/>
        <v>3.7223030000000003E-4</v>
      </c>
      <c r="P2469" s="29">
        <f t="shared" si="315"/>
        <v>83751</v>
      </c>
      <c r="Q2469" s="176"/>
      <c r="R2469" s="176"/>
      <c r="S2469" s="176"/>
      <c r="T2469" s="176"/>
      <c r="U2469" s="86"/>
      <c r="W2469" s="203" t="s">
        <v>2082</v>
      </c>
      <c r="X2469" s="204">
        <v>470</v>
      </c>
      <c r="Y2469" s="3">
        <f t="shared" si="316"/>
        <v>0</v>
      </c>
      <c r="Z2469" s="206" t="s">
        <v>2082</v>
      </c>
      <c r="AA2469" s="205">
        <v>77</v>
      </c>
      <c r="AE2469" s="311" t="s">
        <v>9520</v>
      </c>
      <c r="AF2469" s="318">
        <v>850.69</v>
      </c>
    </row>
    <row r="2470" spans="1:32" ht="15" hidden="1">
      <c r="A2470" s="85" t="s">
        <v>7249</v>
      </c>
      <c r="B2470" s="49" t="s">
        <v>241</v>
      </c>
      <c r="C2470" s="50" t="s">
        <v>3272</v>
      </c>
      <c r="D2470" s="50" t="s">
        <v>2179</v>
      </c>
      <c r="E2470" s="50" t="s">
        <v>2159</v>
      </c>
      <c r="F2470" s="50" t="s">
        <v>2119</v>
      </c>
      <c r="G2470" s="52" t="s">
        <v>2108</v>
      </c>
      <c r="H2470" s="53" t="s">
        <v>2083</v>
      </c>
      <c r="I2470" s="213">
        <v>3723</v>
      </c>
      <c r="J2470" s="212">
        <v>561</v>
      </c>
      <c r="K2470" s="213">
        <v>60</v>
      </c>
      <c r="L2470" s="318">
        <v>1417.4</v>
      </c>
      <c r="M2470" s="33">
        <f t="shared" si="312"/>
        <v>1.6116035399999999E-2</v>
      </c>
      <c r="N2470" s="33">
        <f t="shared" si="313"/>
        <v>6.3786481000000003E-3</v>
      </c>
      <c r="O2470" s="54">
        <f t="shared" si="314"/>
        <v>1.7742450000000001E-4</v>
      </c>
      <c r="P2470" s="29">
        <f t="shared" si="315"/>
        <v>39920</v>
      </c>
      <c r="Q2470" s="176"/>
      <c r="R2470" s="176"/>
      <c r="S2470" s="176"/>
      <c r="T2470" s="176"/>
      <c r="U2470" s="86"/>
      <c r="W2470" s="203" t="s">
        <v>2083</v>
      </c>
      <c r="X2470" s="204">
        <v>561</v>
      </c>
      <c r="Y2470" s="3">
        <f t="shared" si="316"/>
        <v>0</v>
      </c>
      <c r="Z2470" s="206" t="s">
        <v>2083</v>
      </c>
      <c r="AA2470" s="205">
        <v>60</v>
      </c>
      <c r="AE2470" s="311" t="s">
        <v>9521</v>
      </c>
      <c r="AF2470" s="318">
        <v>1417.4</v>
      </c>
    </row>
    <row r="2471" spans="1:32" ht="15" hidden="1">
      <c r="A2471" s="85" t="s">
        <v>7250</v>
      </c>
      <c r="B2471" s="49" t="s">
        <v>242</v>
      </c>
      <c r="C2471" s="50" t="s">
        <v>3272</v>
      </c>
      <c r="D2471" s="50" t="s">
        <v>2179</v>
      </c>
      <c r="E2471" s="50" t="s">
        <v>2172</v>
      </c>
      <c r="F2471" s="50" t="s">
        <v>2119</v>
      </c>
      <c r="G2471" s="52" t="s">
        <v>2108</v>
      </c>
      <c r="H2471" s="53" t="s">
        <v>2076</v>
      </c>
      <c r="I2471" s="213">
        <v>12950</v>
      </c>
      <c r="J2471" s="212">
        <v>2003</v>
      </c>
      <c r="K2471" s="213">
        <v>137</v>
      </c>
      <c r="L2471" s="318">
        <v>1583.66</v>
      </c>
      <c r="M2471" s="33">
        <f t="shared" si="312"/>
        <v>1.05791505E-2</v>
      </c>
      <c r="N2471" s="33">
        <f t="shared" si="313"/>
        <v>1.33804215E-2</v>
      </c>
      <c r="O2471" s="54">
        <f t="shared" si="314"/>
        <v>3.7218160000000001E-4</v>
      </c>
      <c r="P2471" s="29">
        <f t="shared" si="315"/>
        <v>83740</v>
      </c>
      <c r="Q2471" s="176"/>
      <c r="R2471" s="176"/>
      <c r="S2471" s="176"/>
      <c r="T2471" s="176"/>
      <c r="U2471" s="86"/>
      <c r="W2471" s="203" t="s">
        <v>7347</v>
      </c>
      <c r="X2471" s="204">
        <v>2003</v>
      </c>
      <c r="Y2471" s="3">
        <f t="shared" si="316"/>
        <v>0</v>
      </c>
      <c r="Z2471" s="206" t="s">
        <v>2076</v>
      </c>
      <c r="AA2471" s="205">
        <v>137</v>
      </c>
      <c r="AE2471" s="311" t="s">
        <v>9514</v>
      </c>
      <c r="AF2471" s="318">
        <v>1583.66</v>
      </c>
    </row>
    <row r="2472" spans="1:32" ht="15" hidden="1">
      <c r="A2472" s="85" t="s">
        <v>7251</v>
      </c>
      <c r="B2472" s="49" t="s">
        <v>243</v>
      </c>
      <c r="C2472" s="50" t="s">
        <v>3272</v>
      </c>
      <c r="D2472" s="50" t="s">
        <v>2179</v>
      </c>
      <c r="E2472" s="50" t="s">
        <v>2174</v>
      </c>
      <c r="F2472" s="50">
        <v>3</v>
      </c>
      <c r="G2472" s="52" t="s">
        <v>2109</v>
      </c>
      <c r="H2472" s="53" t="s">
        <v>2084</v>
      </c>
      <c r="I2472" s="213">
        <v>4335</v>
      </c>
      <c r="J2472" s="212">
        <v>557</v>
      </c>
      <c r="K2472" s="213">
        <v>31</v>
      </c>
      <c r="L2472" s="318">
        <v>1038.92</v>
      </c>
      <c r="M2472" s="33">
        <f t="shared" si="312"/>
        <v>7.1510957000000003E-3</v>
      </c>
      <c r="N2472" s="33">
        <f t="shared" si="313"/>
        <v>3.8339431999999999E-3</v>
      </c>
      <c r="O2472" s="54">
        <f t="shared" si="314"/>
        <v>1.066426E-4</v>
      </c>
      <c r="P2472" s="29">
        <f t="shared" si="315"/>
        <v>23994</v>
      </c>
      <c r="Q2472" s="176"/>
      <c r="R2472" s="176"/>
      <c r="S2472" s="176"/>
      <c r="T2472" s="176"/>
      <c r="U2472" s="86"/>
      <c r="W2472" s="203" t="s">
        <v>2084</v>
      </c>
      <c r="X2472" s="204">
        <v>557</v>
      </c>
      <c r="Y2472" s="3">
        <f t="shared" si="316"/>
        <v>0</v>
      </c>
      <c r="Z2472" s="206" t="s">
        <v>2084</v>
      </c>
      <c r="AA2472" s="205">
        <v>31</v>
      </c>
      <c r="AE2472" s="311" t="s">
        <v>9522</v>
      </c>
      <c r="AF2472" s="318">
        <v>1038.92</v>
      </c>
    </row>
    <row r="2473" spans="1:32" ht="15" hidden="1">
      <c r="A2473" s="85" t="s">
        <v>7252</v>
      </c>
      <c r="B2473" s="49" t="s">
        <v>244</v>
      </c>
      <c r="C2473" s="50" t="s">
        <v>3272</v>
      </c>
      <c r="D2473" s="50" t="s">
        <v>2211</v>
      </c>
      <c r="E2473" s="50" t="s">
        <v>2116</v>
      </c>
      <c r="F2473" s="50" t="s">
        <v>2117</v>
      </c>
      <c r="G2473" s="52" t="s">
        <v>2107</v>
      </c>
      <c r="H2473" s="53" t="s">
        <v>2085</v>
      </c>
      <c r="I2473" s="213">
        <v>40362</v>
      </c>
      <c r="J2473" s="212">
        <v>5277</v>
      </c>
      <c r="K2473" s="213">
        <v>574</v>
      </c>
      <c r="L2473" s="318">
        <v>1549.75</v>
      </c>
      <c r="M2473" s="33">
        <f t="shared" si="312"/>
        <v>1.42212972E-2</v>
      </c>
      <c r="N2473" s="33">
        <f t="shared" si="313"/>
        <v>4.8424446000000003E-2</v>
      </c>
      <c r="O2473" s="54">
        <f t="shared" si="314"/>
        <v>1.3469446999999999E-3</v>
      </c>
      <c r="P2473" s="29">
        <f t="shared" si="315"/>
        <v>303062</v>
      </c>
      <c r="Q2473" s="176"/>
      <c r="R2473" s="176"/>
      <c r="S2473" s="176"/>
      <c r="T2473" s="176"/>
      <c r="U2473" s="86"/>
      <c r="W2473" s="203" t="s">
        <v>2085</v>
      </c>
      <c r="X2473" s="204">
        <v>5277</v>
      </c>
      <c r="Y2473" s="3">
        <f t="shared" si="316"/>
        <v>0</v>
      </c>
      <c r="Z2473" s="206" t="s">
        <v>2085</v>
      </c>
      <c r="AA2473" s="205">
        <v>574</v>
      </c>
      <c r="AE2473" s="311" t="s">
        <v>9523</v>
      </c>
      <c r="AF2473" s="318">
        <v>1549.75</v>
      </c>
    </row>
    <row r="2474" spans="1:32" ht="15" hidden="1">
      <c r="A2474" s="85" t="s">
        <v>7253</v>
      </c>
      <c r="B2474" s="49" t="s">
        <v>245</v>
      </c>
      <c r="C2474" s="50" t="s">
        <v>3272</v>
      </c>
      <c r="D2474" s="50" t="s">
        <v>2211</v>
      </c>
      <c r="E2474" s="50" t="s">
        <v>2115</v>
      </c>
      <c r="F2474" s="50">
        <v>3</v>
      </c>
      <c r="G2474" s="52" t="s">
        <v>2109</v>
      </c>
      <c r="H2474" s="53" t="s">
        <v>2086</v>
      </c>
      <c r="I2474" s="213">
        <v>8682</v>
      </c>
      <c r="J2474" s="212">
        <v>1172</v>
      </c>
      <c r="K2474" s="213">
        <v>110</v>
      </c>
      <c r="L2474" s="318">
        <v>1051.31</v>
      </c>
      <c r="M2474" s="33">
        <f t="shared" si="312"/>
        <v>1.26698917E-2</v>
      </c>
      <c r="N2474" s="33">
        <f t="shared" si="313"/>
        <v>1.41243905E-2</v>
      </c>
      <c r="O2474" s="54">
        <f t="shared" si="314"/>
        <v>3.9287529999999999E-4</v>
      </c>
      <c r="P2474" s="29">
        <f t="shared" si="315"/>
        <v>88396</v>
      </c>
      <c r="Q2474" s="176"/>
      <c r="R2474" s="176"/>
      <c r="S2474" s="176"/>
      <c r="T2474" s="176"/>
      <c r="U2474" s="86"/>
      <c r="W2474" s="203" t="s">
        <v>2086</v>
      </c>
      <c r="X2474" s="204">
        <v>1172</v>
      </c>
      <c r="Y2474" s="3">
        <f t="shared" si="316"/>
        <v>0</v>
      </c>
      <c r="Z2474" s="206" t="s">
        <v>2086</v>
      </c>
      <c r="AA2474" s="205">
        <v>110</v>
      </c>
      <c r="AE2474" s="311" t="s">
        <v>9524</v>
      </c>
      <c r="AF2474" s="318">
        <v>1051.31</v>
      </c>
    </row>
    <row r="2475" spans="1:32" ht="15" hidden="1">
      <c r="A2475" s="85" t="s">
        <v>7254</v>
      </c>
      <c r="B2475" s="49" t="s">
        <v>246</v>
      </c>
      <c r="C2475" s="50" t="s">
        <v>3272</v>
      </c>
      <c r="D2475" s="50" t="s">
        <v>2211</v>
      </c>
      <c r="E2475" s="50" t="s">
        <v>2120</v>
      </c>
      <c r="F2475" s="50">
        <v>3</v>
      </c>
      <c r="G2475" s="52" t="s">
        <v>2109</v>
      </c>
      <c r="H2475" s="53" t="s">
        <v>2087</v>
      </c>
      <c r="I2475" s="213">
        <v>5302</v>
      </c>
      <c r="J2475" s="212">
        <v>787</v>
      </c>
      <c r="K2475" s="213">
        <v>216</v>
      </c>
      <c r="L2475" s="318">
        <v>1615.06</v>
      </c>
      <c r="M2475" s="33">
        <f t="shared" si="312"/>
        <v>4.0739343599999998E-2</v>
      </c>
      <c r="N2475" s="33">
        <f t="shared" si="313"/>
        <v>1.98518094E-2</v>
      </c>
      <c r="O2475" s="54">
        <f t="shared" si="314"/>
        <v>5.5218569999999998E-4</v>
      </c>
      <c r="P2475" s="29">
        <f t="shared" si="315"/>
        <v>124241</v>
      </c>
      <c r="Q2475" s="176"/>
      <c r="R2475" s="176"/>
      <c r="S2475" s="176"/>
      <c r="T2475" s="176"/>
      <c r="U2475" s="86"/>
      <c r="W2475" s="203" t="s">
        <v>2087</v>
      </c>
      <c r="X2475" s="204">
        <v>787</v>
      </c>
      <c r="Y2475" s="3">
        <f t="shared" si="316"/>
        <v>0</v>
      </c>
      <c r="Z2475" s="206" t="s">
        <v>2087</v>
      </c>
      <c r="AA2475" s="205">
        <v>216</v>
      </c>
      <c r="AE2475" s="311" t="s">
        <v>9525</v>
      </c>
      <c r="AF2475" s="318">
        <v>1615.06</v>
      </c>
    </row>
    <row r="2476" spans="1:32" ht="15" hidden="1">
      <c r="A2476" s="85" t="s">
        <v>7255</v>
      </c>
      <c r="B2476" s="49" t="s">
        <v>247</v>
      </c>
      <c r="C2476" s="50" t="s">
        <v>3272</v>
      </c>
      <c r="D2476" s="50" t="s">
        <v>2211</v>
      </c>
      <c r="E2476" s="50" t="s">
        <v>2122</v>
      </c>
      <c r="F2476" s="50">
        <v>3</v>
      </c>
      <c r="G2476" s="52" t="s">
        <v>2109</v>
      </c>
      <c r="H2476" s="53" t="s">
        <v>2088</v>
      </c>
      <c r="I2476" s="213">
        <v>9840</v>
      </c>
      <c r="J2476" s="212">
        <v>1313</v>
      </c>
      <c r="K2476" s="213">
        <v>170</v>
      </c>
      <c r="L2476" s="318">
        <v>1364.02</v>
      </c>
      <c r="M2476" s="33">
        <f t="shared" si="312"/>
        <v>1.7276422699999999E-2</v>
      </c>
      <c r="N2476" s="33">
        <f t="shared" si="313"/>
        <v>1.66302129E-2</v>
      </c>
      <c r="O2476" s="54">
        <f t="shared" si="314"/>
        <v>4.6257580000000001E-4</v>
      </c>
      <c r="P2476" s="29">
        <f t="shared" si="315"/>
        <v>104079</v>
      </c>
      <c r="Q2476" s="176"/>
      <c r="R2476" s="176"/>
      <c r="S2476" s="176"/>
      <c r="T2476" s="176"/>
      <c r="U2476" s="86"/>
      <c r="W2476" s="203" t="s">
        <v>2088</v>
      </c>
      <c r="X2476" s="204">
        <v>1313</v>
      </c>
      <c r="Y2476" s="3">
        <f t="shared" si="316"/>
        <v>0</v>
      </c>
      <c r="Z2476" s="206" t="s">
        <v>2088</v>
      </c>
      <c r="AA2476" s="205">
        <v>170</v>
      </c>
      <c r="AE2476" s="311" t="s">
        <v>9526</v>
      </c>
      <c r="AF2476" s="318">
        <v>1364.02</v>
      </c>
    </row>
    <row r="2477" spans="1:32" ht="15" hidden="1">
      <c r="A2477" s="85" t="s">
        <v>7256</v>
      </c>
      <c r="B2477" s="49" t="s">
        <v>248</v>
      </c>
      <c r="C2477" s="50" t="s">
        <v>3272</v>
      </c>
      <c r="D2477" s="50" t="s">
        <v>2211</v>
      </c>
      <c r="E2477" s="50" t="s">
        <v>2124</v>
      </c>
      <c r="F2477" s="50" t="s">
        <v>2119</v>
      </c>
      <c r="G2477" s="52" t="s">
        <v>2108</v>
      </c>
      <c r="H2477" s="53" t="s">
        <v>2089</v>
      </c>
      <c r="I2477" s="213">
        <v>4867</v>
      </c>
      <c r="J2477" s="212">
        <v>625</v>
      </c>
      <c r="K2477" s="213">
        <v>139</v>
      </c>
      <c r="L2477" s="318">
        <v>1232.07</v>
      </c>
      <c r="M2477" s="33">
        <f t="shared" si="312"/>
        <v>2.8559687600000001E-2</v>
      </c>
      <c r="N2477" s="33">
        <f t="shared" si="313"/>
        <v>1.44876547E-2</v>
      </c>
      <c r="O2477" s="54">
        <f t="shared" si="314"/>
        <v>4.029797E-4</v>
      </c>
      <c r="P2477" s="29">
        <f t="shared" si="315"/>
        <v>90670</v>
      </c>
      <c r="Q2477" s="182"/>
      <c r="R2477" s="176"/>
      <c r="S2477" s="176"/>
      <c r="T2477" s="176"/>
      <c r="U2477" s="86"/>
      <c r="W2477" s="203" t="s">
        <v>2089</v>
      </c>
      <c r="X2477" s="204">
        <v>625</v>
      </c>
      <c r="Y2477" s="3">
        <f t="shared" si="316"/>
        <v>0</v>
      </c>
      <c r="Z2477" s="206" t="s">
        <v>2089</v>
      </c>
      <c r="AA2477" s="205">
        <v>139</v>
      </c>
      <c r="AE2477" s="311" t="s">
        <v>9527</v>
      </c>
      <c r="AF2477" s="318">
        <v>1232.07</v>
      </c>
    </row>
    <row r="2478" spans="1:32" ht="15" hidden="1">
      <c r="A2478" s="85" t="s">
        <v>7257</v>
      </c>
      <c r="B2478" s="49" t="s">
        <v>249</v>
      </c>
      <c r="C2478" s="50" t="s">
        <v>3272</v>
      </c>
      <c r="D2478" s="50" t="s">
        <v>2211</v>
      </c>
      <c r="E2478" s="50" t="s">
        <v>2126</v>
      </c>
      <c r="F2478" s="50" t="s">
        <v>2119</v>
      </c>
      <c r="G2478" s="52" t="s">
        <v>2108</v>
      </c>
      <c r="H2478" s="53" t="s">
        <v>2085</v>
      </c>
      <c r="I2478" s="213">
        <v>9377</v>
      </c>
      <c r="J2478" s="212">
        <v>1386</v>
      </c>
      <c r="K2478" s="213">
        <v>299</v>
      </c>
      <c r="L2478" s="318">
        <v>1161.21</v>
      </c>
      <c r="M2478" s="33">
        <f t="shared" si="312"/>
        <v>3.18865308E-2</v>
      </c>
      <c r="N2478" s="33">
        <f t="shared" si="313"/>
        <v>3.8059206900000003E-2</v>
      </c>
      <c r="O2478" s="54">
        <f t="shared" si="314"/>
        <v>1.0586314999999999E-3</v>
      </c>
      <c r="P2478" s="29">
        <f t="shared" si="315"/>
        <v>238192</v>
      </c>
      <c r="Q2478" s="176"/>
      <c r="R2478" s="176"/>
      <c r="S2478" s="176"/>
      <c r="T2478" s="176"/>
      <c r="U2478" s="86"/>
      <c r="W2478" s="203" t="s">
        <v>2085</v>
      </c>
      <c r="X2478" s="204">
        <v>1386</v>
      </c>
      <c r="Y2478" s="3">
        <f t="shared" si="316"/>
        <v>0</v>
      </c>
      <c r="Z2478" s="206" t="s">
        <v>2085</v>
      </c>
      <c r="AA2478" s="205">
        <v>299</v>
      </c>
      <c r="AE2478" s="311" t="s">
        <v>9523</v>
      </c>
      <c r="AF2478" s="318">
        <v>1161.21</v>
      </c>
    </row>
    <row r="2479" spans="1:32" ht="15" hidden="1">
      <c r="A2479" s="85" t="s">
        <v>7258</v>
      </c>
      <c r="B2479" s="49" t="s">
        <v>250</v>
      </c>
      <c r="C2479" s="50" t="s">
        <v>3272</v>
      </c>
      <c r="D2479" s="50" t="s">
        <v>2215</v>
      </c>
      <c r="E2479" s="50" t="s">
        <v>2116</v>
      </c>
      <c r="F2479" s="50" t="s">
        <v>2117</v>
      </c>
      <c r="G2479" s="52" t="s">
        <v>2107</v>
      </c>
      <c r="H2479" s="53" t="s">
        <v>2090</v>
      </c>
      <c r="I2479" s="213">
        <v>15521</v>
      </c>
      <c r="J2479" s="212">
        <v>2028</v>
      </c>
      <c r="K2479" s="213">
        <v>510</v>
      </c>
      <c r="L2479" s="318">
        <v>1476.24</v>
      </c>
      <c r="M2479" s="33">
        <f t="shared" si="312"/>
        <v>3.2858707500000001E-2</v>
      </c>
      <c r="N2479" s="33">
        <f t="shared" si="313"/>
        <v>4.5139989899999997E-2</v>
      </c>
      <c r="O2479" s="54">
        <f t="shared" si="314"/>
        <v>1.2555863E-3</v>
      </c>
      <c r="P2479" s="29">
        <f t="shared" si="315"/>
        <v>282506</v>
      </c>
      <c r="Q2479" s="176"/>
      <c r="R2479" s="176"/>
      <c r="S2479" s="176"/>
      <c r="T2479" s="176"/>
      <c r="U2479" s="86"/>
      <c r="W2479" s="203" t="s">
        <v>2090</v>
      </c>
      <c r="X2479" s="204">
        <v>2028</v>
      </c>
      <c r="Y2479" s="3">
        <f t="shared" si="316"/>
        <v>0</v>
      </c>
      <c r="Z2479" s="206" t="s">
        <v>2090</v>
      </c>
      <c r="AA2479" s="205">
        <v>510</v>
      </c>
      <c r="AE2479" s="311" t="s">
        <v>9528</v>
      </c>
      <c r="AF2479" s="318">
        <v>1476.24</v>
      </c>
    </row>
    <row r="2480" spans="1:32" ht="15" hidden="1">
      <c r="A2480" s="85" t="s">
        <v>7259</v>
      </c>
      <c r="B2480" s="49" t="s">
        <v>251</v>
      </c>
      <c r="C2480" s="50" t="s">
        <v>3272</v>
      </c>
      <c r="D2480" s="50" t="s">
        <v>2215</v>
      </c>
      <c r="E2480" s="50" t="s">
        <v>2115</v>
      </c>
      <c r="F2480" s="50" t="s">
        <v>2119</v>
      </c>
      <c r="G2480" s="52" t="s">
        <v>2108</v>
      </c>
      <c r="H2480" s="53" t="s">
        <v>2091</v>
      </c>
      <c r="I2480" s="213">
        <v>2836</v>
      </c>
      <c r="J2480" s="212">
        <v>428</v>
      </c>
      <c r="K2480" s="213">
        <v>112</v>
      </c>
      <c r="L2480" s="318">
        <v>1259.49</v>
      </c>
      <c r="M2480" s="33">
        <f t="shared" ref="M2480:M2497" si="317" xml:space="preserve"> ROUNDDOWN(K2480/I2480,10)</f>
        <v>3.9492242499999997E-2</v>
      </c>
      <c r="N2480" s="33">
        <f t="shared" ref="N2480:N2497" si="318">ROUNDDOWN(J2480*M2480/L2480,10)</f>
        <v>1.3420257200000001E-2</v>
      </c>
      <c r="O2480" s="54">
        <f t="shared" ref="O2480:O2497" si="319">ROUNDDOWN(N2480/$N$2499,10)</f>
        <v>3.732896E-4</v>
      </c>
      <c r="P2480" s="29">
        <f t="shared" si="315"/>
        <v>83990</v>
      </c>
      <c r="Q2480" s="176"/>
      <c r="R2480" s="176"/>
      <c r="S2480" s="176"/>
      <c r="T2480" s="176"/>
      <c r="U2480" s="86"/>
      <c r="W2480" s="203" t="s">
        <v>2091</v>
      </c>
      <c r="X2480" s="204">
        <v>428</v>
      </c>
      <c r="Y2480" s="3">
        <f t="shared" si="316"/>
        <v>0</v>
      </c>
      <c r="Z2480" s="206" t="s">
        <v>2091</v>
      </c>
      <c r="AA2480" s="205">
        <v>112</v>
      </c>
      <c r="AE2480" s="311" t="s">
        <v>9529</v>
      </c>
      <c r="AF2480" s="318">
        <v>1259.49</v>
      </c>
    </row>
    <row r="2481" spans="1:32" ht="15" hidden="1">
      <c r="A2481" s="85" t="s">
        <v>7260</v>
      </c>
      <c r="B2481" s="49" t="s">
        <v>252</v>
      </c>
      <c r="C2481" s="50" t="s">
        <v>3272</v>
      </c>
      <c r="D2481" s="50" t="s">
        <v>2215</v>
      </c>
      <c r="E2481" s="50" t="s">
        <v>2120</v>
      </c>
      <c r="F2481" s="50">
        <v>3</v>
      </c>
      <c r="G2481" s="52" t="s">
        <v>2109</v>
      </c>
      <c r="H2481" s="53" t="s">
        <v>2092</v>
      </c>
      <c r="I2481" s="213">
        <v>15531</v>
      </c>
      <c r="J2481" s="212">
        <v>1818</v>
      </c>
      <c r="K2481" s="213">
        <v>485</v>
      </c>
      <c r="L2481" s="318">
        <v>1280.6099999999999</v>
      </c>
      <c r="M2481" s="33">
        <f t="shared" si="317"/>
        <v>3.12278668E-2</v>
      </c>
      <c r="N2481" s="33">
        <f t="shared" si="318"/>
        <v>4.43322024E-2</v>
      </c>
      <c r="O2481" s="54">
        <f t="shared" si="319"/>
        <v>1.2331173E-3</v>
      </c>
      <c r="P2481" s="29">
        <f t="shared" si="315"/>
        <v>277451</v>
      </c>
      <c r="Q2481" s="176"/>
      <c r="R2481" s="194"/>
      <c r="S2481" s="176"/>
      <c r="T2481" s="200"/>
      <c r="U2481" s="86"/>
      <c r="W2481" s="203" t="s">
        <v>2092</v>
      </c>
      <c r="X2481" s="204">
        <v>1818</v>
      </c>
      <c r="Y2481" s="3">
        <f t="shared" si="316"/>
        <v>0</v>
      </c>
      <c r="Z2481" s="206" t="s">
        <v>2092</v>
      </c>
      <c r="AA2481" s="205">
        <v>485</v>
      </c>
      <c r="AE2481" s="311" t="s">
        <v>9530</v>
      </c>
      <c r="AF2481" s="318">
        <v>1280.6099999999999</v>
      </c>
    </row>
    <row r="2482" spans="1:32" ht="15" hidden="1">
      <c r="A2482" s="85" t="s">
        <v>7261</v>
      </c>
      <c r="B2482" s="49" t="s">
        <v>253</v>
      </c>
      <c r="C2482" s="50" t="s">
        <v>3272</v>
      </c>
      <c r="D2482" s="50" t="s">
        <v>2215</v>
      </c>
      <c r="E2482" s="50" t="s">
        <v>2122</v>
      </c>
      <c r="F2482" s="50" t="s">
        <v>2119</v>
      </c>
      <c r="G2482" s="52" t="s">
        <v>2108</v>
      </c>
      <c r="H2482" s="53" t="s">
        <v>2093</v>
      </c>
      <c r="I2482" s="213">
        <v>3725</v>
      </c>
      <c r="J2482" s="212">
        <v>503</v>
      </c>
      <c r="K2482" s="213">
        <v>84</v>
      </c>
      <c r="L2482" s="318">
        <v>1132.9000000000001</v>
      </c>
      <c r="M2482" s="33">
        <f t="shared" si="317"/>
        <v>2.2550335500000001E-2</v>
      </c>
      <c r="N2482" s="33">
        <f t="shared" si="318"/>
        <v>1.00121976E-2</v>
      </c>
      <c r="O2482" s="54">
        <f t="shared" si="319"/>
        <v>2.7849310000000003E-4</v>
      </c>
      <c r="P2482" s="29">
        <f t="shared" si="315"/>
        <v>62660</v>
      </c>
      <c r="Q2482" s="176"/>
      <c r="R2482" s="176"/>
      <c r="S2482" s="176"/>
      <c r="T2482" s="176"/>
      <c r="U2482" s="86"/>
      <c r="W2482" s="203" t="s">
        <v>2093</v>
      </c>
      <c r="X2482" s="204">
        <v>503</v>
      </c>
      <c r="Y2482" s="3">
        <f t="shared" si="316"/>
        <v>0</v>
      </c>
      <c r="Z2482" s="206" t="s">
        <v>2093</v>
      </c>
      <c r="AA2482" s="205">
        <v>84</v>
      </c>
      <c r="AE2482" s="311" t="s">
        <v>9531</v>
      </c>
      <c r="AF2482" s="318">
        <v>1132.9000000000001</v>
      </c>
    </row>
    <row r="2483" spans="1:32" ht="15" hidden="1">
      <c r="A2483" s="85" t="s">
        <v>7262</v>
      </c>
      <c r="B2483" s="49" t="s">
        <v>254</v>
      </c>
      <c r="C2483" s="50" t="s">
        <v>3272</v>
      </c>
      <c r="D2483" s="50" t="s">
        <v>2215</v>
      </c>
      <c r="E2483" s="50" t="s">
        <v>2124</v>
      </c>
      <c r="F2483" s="50" t="s">
        <v>2119</v>
      </c>
      <c r="G2483" s="52" t="s">
        <v>2108</v>
      </c>
      <c r="H2483" s="53" t="s">
        <v>2094</v>
      </c>
      <c r="I2483" s="213">
        <v>4132</v>
      </c>
      <c r="J2483" s="212">
        <v>557</v>
      </c>
      <c r="K2483" s="213">
        <v>60</v>
      </c>
      <c r="L2483" s="318">
        <v>1420.49</v>
      </c>
      <c r="M2483" s="33">
        <f t="shared" si="317"/>
        <v>1.45208131E-2</v>
      </c>
      <c r="N2483" s="33">
        <f t="shared" si="318"/>
        <v>5.6938752000000002E-3</v>
      </c>
      <c r="O2483" s="54">
        <f t="shared" si="319"/>
        <v>1.5837730000000001E-4</v>
      </c>
      <c r="P2483" s="29">
        <f t="shared" si="315"/>
        <v>35634</v>
      </c>
      <c r="Q2483" s="176"/>
      <c r="R2483" s="176"/>
      <c r="S2483" s="176"/>
      <c r="T2483" s="176"/>
      <c r="U2483" s="86"/>
      <c r="W2483" s="203" t="s">
        <v>2094</v>
      </c>
      <c r="X2483" s="204">
        <v>557</v>
      </c>
      <c r="Y2483" s="3">
        <f t="shared" si="316"/>
        <v>0</v>
      </c>
      <c r="Z2483" s="206" t="s">
        <v>2094</v>
      </c>
      <c r="AA2483" s="205">
        <v>60</v>
      </c>
      <c r="AE2483" s="311" t="s">
        <v>9532</v>
      </c>
      <c r="AF2483" s="318">
        <v>1420.49</v>
      </c>
    </row>
    <row r="2484" spans="1:32" ht="15" hidden="1">
      <c r="A2484" s="85" t="s">
        <v>7263</v>
      </c>
      <c r="B2484" s="49" t="s">
        <v>255</v>
      </c>
      <c r="C2484" s="50" t="s">
        <v>3272</v>
      </c>
      <c r="D2484" s="50" t="s">
        <v>2215</v>
      </c>
      <c r="E2484" s="50" t="s">
        <v>2126</v>
      </c>
      <c r="F2484" s="50" t="s">
        <v>2119</v>
      </c>
      <c r="G2484" s="52" t="s">
        <v>2108</v>
      </c>
      <c r="H2484" s="53" t="s">
        <v>2090</v>
      </c>
      <c r="I2484" s="213">
        <v>5982</v>
      </c>
      <c r="J2484" s="212">
        <v>826</v>
      </c>
      <c r="K2484" s="213">
        <v>173</v>
      </c>
      <c r="L2484" s="318">
        <v>1228.53</v>
      </c>
      <c r="M2484" s="33">
        <f t="shared" si="317"/>
        <v>2.8920093599999998E-2</v>
      </c>
      <c r="N2484" s="33">
        <f t="shared" si="318"/>
        <v>1.9444374399999999E-2</v>
      </c>
      <c r="O2484" s="54">
        <f t="shared" si="319"/>
        <v>5.4085280000000003E-4</v>
      </c>
      <c r="P2484" s="29">
        <f t="shared" si="315"/>
        <v>121691</v>
      </c>
      <c r="Q2484" s="176"/>
      <c r="R2484" s="176"/>
      <c r="S2484" s="176"/>
      <c r="T2484" s="176"/>
      <c r="U2484" s="86"/>
      <c r="W2484" s="203" t="s">
        <v>2090</v>
      </c>
      <c r="X2484" s="204">
        <v>826</v>
      </c>
      <c r="Y2484" s="3">
        <f t="shared" si="316"/>
        <v>0</v>
      </c>
      <c r="Z2484" s="206" t="s">
        <v>2090</v>
      </c>
      <c r="AA2484" s="205">
        <v>173</v>
      </c>
      <c r="AE2484" s="311" t="s">
        <v>9528</v>
      </c>
      <c r="AF2484" s="318">
        <v>1228.53</v>
      </c>
    </row>
    <row r="2485" spans="1:32" ht="15" hidden="1">
      <c r="A2485" s="85" t="s">
        <v>7264</v>
      </c>
      <c r="B2485" s="49" t="s">
        <v>256</v>
      </c>
      <c r="C2485" s="50" t="s">
        <v>3272</v>
      </c>
      <c r="D2485" s="50" t="s">
        <v>2222</v>
      </c>
      <c r="E2485" s="50" t="s">
        <v>2116</v>
      </c>
      <c r="F2485" s="50" t="s">
        <v>2117</v>
      </c>
      <c r="G2485" s="52" t="s">
        <v>2107</v>
      </c>
      <c r="H2485" s="53" t="s">
        <v>2095</v>
      </c>
      <c r="I2485" s="213">
        <v>25749</v>
      </c>
      <c r="J2485" s="212">
        <v>3152</v>
      </c>
      <c r="K2485" s="213">
        <v>363</v>
      </c>
      <c r="L2485" s="318">
        <v>1655.31</v>
      </c>
      <c r="M2485" s="33">
        <f t="shared" si="317"/>
        <v>1.40976348E-2</v>
      </c>
      <c r="N2485" s="33">
        <f t="shared" si="318"/>
        <v>2.6844364400000001E-2</v>
      </c>
      <c r="O2485" s="54">
        <f t="shared" si="319"/>
        <v>7.4668629999999998E-4</v>
      </c>
      <c r="P2485" s="29">
        <f t="shared" si="315"/>
        <v>168004</v>
      </c>
      <c r="Q2485" s="176"/>
      <c r="R2485" s="176"/>
      <c r="S2485" s="176"/>
      <c r="T2485" s="176"/>
      <c r="U2485" s="86"/>
      <c r="W2485" s="203" t="s">
        <v>2095</v>
      </c>
      <c r="X2485" s="204">
        <v>3152</v>
      </c>
      <c r="Y2485" s="3">
        <f t="shared" si="316"/>
        <v>0</v>
      </c>
      <c r="Z2485" s="206" t="s">
        <v>2095</v>
      </c>
      <c r="AA2485" s="205">
        <v>363</v>
      </c>
      <c r="AE2485" s="311" t="s">
        <v>9533</v>
      </c>
      <c r="AF2485" s="318">
        <v>1655.31</v>
      </c>
    </row>
    <row r="2486" spans="1:32" ht="15" hidden="1">
      <c r="A2486" s="85" t="s">
        <v>7265</v>
      </c>
      <c r="B2486" s="49" t="s">
        <v>257</v>
      </c>
      <c r="C2486" s="50" t="s">
        <v>3272</v>
      </c>
      <c r="D2486" s="50" t="s">
        <v>2222</v>
      </c>
      <c r="E2486" s="50" t="s">
        <v>2115</v>
      </c>
      <c r="F2486" s="50">
        <v>3</v>
      </c>
      <c r="G2486" s="52" t="s">
        <v>2109</v>
      </c>
      <c r="H2486" s="53" t="s">
        <v>2096</v>
      </c>
      <c r="I2486" s="213">
        <v>5032</v>
      </c>
      <c r="J2486" s="212">
        <v>709</v>
      </c>
      <c r="K2486" s="213">
        <v>98</v>
      </c>
      <c r="L2486" s="318">
        <v>1110.73</v>
      </c>
      <c r="M2486" s="33">
        <f t="shared" si="317"/>
        <v>1.9475357700000001E-2</v>
      </c>
      <c r="N2486" s="33">
        <f t="shared" si="318"/>
        <v>1.2431489699999999E-2</v>
      </c>
      <c r="O2486" s="54">
        <f t="shared" si="319"/>
        <v>3.4578670000000002E-4</v>
      </c>
      <c r="P2486" s="29">
        <f t="shared" si="315"/>
        <v>77802</v>
      </c>
      <c r="Q2486" s="176"/>
      <c r="R2486" s="176"/>
      <c r="S2486" s="176"/>
      <c r="T2486" s="176"/>
      <c r="U2486" s="86"/>
      <c r="W2486" s="203" t="s">
        <v>2096</v>
      </c>
      <c r="X2486" s="204">
        <v>709</v>
      </c>
      <c r="Y2486" s="3">
        <f t="shared" si="316"/>
        <v>0</v>
      </c>
      <c r="Z2486" s="206" t="s">
        <v>2096</v>
      </c>
      <c r="AA2486" s="205">
        <v>98</v>
      </c>
      <c r="AE2486" s="311" t="s">
        <v>9534</v>
      </c>
      <c r="AF2486" s="318">
        <v>1110.73</v>
      </c>
    </row>
    <row r="2487" spans="1:32" ht="15" hidden="1">
      <c r="A2487" s="85" t="s">
        <v>7266</v>
      </c>
      <c r="B2487" s="49" t="s">
        <v>258</v>
      </c>
      <c r="C2487" s="50" t="s">
        <v>3272</v>
      </c>
      <c r="D2487" s="50" t="s">
        <v>2222</v>
      </c>
      <c r="E2487" s="50" t="s">
        <v>2120</v>
      </c>
      <c r="F2487" s="50">
        <v>3</v>
      </c>
      <c r="G2487" s="52" t="s">
        <v>2109</v>
      </c>
      <c r="H2487" s="53" t="s">
        <v>2097</v>
      </c>
      <c r="I2487" s="213">
        <v>5524</v>
      </c>
      <c r="J2487" s="212">
        <v>865</v>
      </c>
      <c r="K2487" s="213">
        <v>51</v>
      </c>
      <c r="L2487" s="318">
        <v>1906.11</v>
      </c>
      <c r="M2487" s="33">
        <f t="shared" si="317"/>
        <v>9.2324402000000007E-3</v>
      </c>
      <c r="N2487" s="33">
        <f t="shared" si="318"/>
        <v>4.1897165999999998E-3</v>
      </c>
      <c r="O2487" s="54">
        <f t="shared" si="319"/>
        <v>1.165385E-4</v>
      </c>
      <c r="P2487" s="29">
        <f t="shared" si="315"/>
        <v>26221</v>
      </c>
      <c r="Q2487" s="176"/>
      <c r="R2487" s="176"/>
      <c r="S2487" s="176"/>
      <c r="T2487" s="176"/>
      <c r="U2487" s="86"/>
      <c r="W2487" s="203" t="s">
        <v>2097</v>
      </c>
      <c r="X2487" s="204">
        <v>865</v>
      </c>
      <c r="Y2487" s="3">
        <f t="shared" si="316"/>
        <v>0</v>
      </c>
      <c r="Z2487" s="206" t="s">
        <v>2097</v>
      </c>
      <c r="AA2487" s="205">
        <v>51</v>
      </c>
      <c r="AE2487" s="311" t="s">
        <v>9535</v>
      </c>
      <c r="AF2487" s="318">
        <v>1906.11</v>
      </c>
    </row>
    <row r="2488" spans="1:32" ht="15" hidden="1">
      <c r="A2488" s="85" t="s">
        <v>7267</v>
      </c>
      <c r="B2488" s="49" t="s">
        <v>259</v>
      </c>
      <c r="C2488" s="50" t="s">
        <v>3272</v>
      </c>
      <c r="D2488" s="50" t="s">
        <v>2222</v>
      </c>
      <c r="E2488" s="50" t="s">
        <v>2122</v>
      </c>
      <c r="F2488" s="50">
        <v>3</v>
      </c>
      <c r="G2488" s="52" t="s">
        <v>2109</v>
      </c>
      <c r="H2488" s="53" t="s">
        <v>2098</v>
      </c>
      <c r="I2488" s="213">
        <v>5025</v>
      </c>
      <c r="J2488" s="212">
        <v>675</v>
      </c>
      <c r="K2488" s="213">
        <v>91</v>
      </c>
      <c r="L2488" s="318">
        <v>1112.25</v>
      </c>
      <c r="M2488" s="33">
        <f t="shared" si="317"/>
        <v>1.8109452700000001E-2</v>
      </c>
      <c r="N2488" s="33">
        <f t="shared" si="318"/>
        <v>1.09902275E-2</v>
      </c>
      <c r="O2488" s="54">
        <f t="shared" si="319"/>
        <v>3.0569739999999998E-4</v>
      </c>
      <c r="P2488" s="29">
        <f t="shared" si="315"/>
        <v>68781</v>
      </c>
      <c r="Q2488" s="176"/>
      <c r="R2488" s="176"/>
      <c r="S2488" s="176"/>
      <c r="T2488" s="176"/>
      <c r="U2488" s="86"/>
      <c r="W2488" s="203" t="s">
        <v>2098</v>
      </c>
      <c r="X2488" s="204">
        <v>675</v>
      </c>
      <c r="Y2488" s="3">
        <f t="shared" si="316"/>
        <v>0</v>
      </c>
      <c r="Z2488" s="206" t="s">
        <v>2098</v>
      </c>
      <c r="AA2488" s="205">
        <v>91</v>
      </c>
      <c r="AE2488" s="311" t="s">
        <v>9536</v>
      </c>
      <c r="AF2488" s="318">
        <v>1112.25</v>
      </c>
    </row>
    <row r="2489" spans="1:32" ht="15" hidden="1">
      <c r="A2489" s="85" t="s">
        <v>7268</v>
      </c>
      <c r="B2489" s="49" t="s">
        <v>260</v>
      </c>
      <c r="C2489" s="50" t="s">
        <v>3272</v>
      </c>
      <c r="D2489" s="50" t="s">
        <v>2222</v>
      </c>
      <c r="E2489" s="50" t="s">
        <v>2124</v>
      </c>
      <c r="F2489" s="50" t="s">
        <v>2119</v>
      </c>
      <c r="G2489" s="52" t="s">
        <v>2108</v>
      </c>
      <c r="H2489" s="53" t="s">
        <v>2095</v>
      </c>
      <c r="I2489" s="213">
        <v>12683</v>
      </c>
      <c r="J2489" s="212">
        <v>1865</v>
      </c>
      <c r="K2489" s="213">
        <v>46</v>
      </c>
      <c r="L2489" s="318">
        <v>1196.8</v>
      </c>
      <c r="M2489" s="33">
        <f t="shared" si="317"/>
        <v>3.6269021E-3</v>
      </c>
      <c r="N2489" s="33">
        <f t="shared" si="318"/>
        <v>5.6518820000000004E-3</v>
      </c>
      <c r="O2489" s="54">
        <f t="shared" si="319"/>
        <v>1.5720919999999999E-4</v>
      </c>
      <c r="P2489" s="29">
        <f t="shared" si="315"/>
        <v>35372</v>
      </c>
      <c r="Q2489" s="176"/>
      <c r="R2489" s="176"/>
      <c r="S2489" s="176"/>
      <c r="T2489" s="176"/>
      <c r="U2489" s="86"/>
      <c r="W2489" s="203" t="s">
        <v>2095</v>
      </c>
      <c r="X2489" s="204">
        <v>1865</v>
      </c>
      <c r="Y2489" s="3">
        <f t="shared" si="316"/>
        <v>0</v>
      </c>
      <c r="Z2489" s="206" t="s">
        <v>2095</v>
      </c>
      <c r="AA2489" s="205">
        <v>46</v>
      </c>
      <c r="AE2489" s="311" t="s">
        <v>9533</v>
      </c>
      <c r="AF2489" s="318">
        <v>1196.8</v>
      </c>
    </row>
    <row r="2490" spans="1:32" ht="15" hidden="1">
      <c r="A2490" s="85" t="s">
        <v>7269</v>
      </c>
      <c r="B2490" s="49" t="s">
        <v>261</v>
      </c>
      <c r="C2490" s="50" t="s">
        <v>3272</v>
      </c>
      <c r="D2490" s="50" t="s">
        <v>2228</v>
      </c>
      <c r="E2490" s="50" t="s">
        <v>2116</v>
      </c>
      <c r="F2490" s="50">
        <v>3</v>
      </c>
      <c r="G2490" s="52" t="s">
        <v>2109</v>
      </c>
      <c r="H2490" s="53" t="s">
        <v>2917</v>
      </c>
      <c r="I2490" s="213">
        <v>4481</v>
      </c>
      <c r="J2490" s="212">
        <v>578</v>
      </c>
      <c r="K2490" s="213">
        <v>65</v>
      </c>
      <c r="L2490" s="318">
        <v>960.18</v>
      </c>
      <c r="M2490" s="33">
        <f t="shared" si="317"/>
        <v>1.4505690599999999E-2</v>
      </c>
      <c r="N2490" s="33">
        <f t="shared" si="318"/>
        <v>8.7319971999999992E-3</v>
      </c>
      <c r="O2490" s="54">
        <f t="shared" si="319"/>
        <v>2.428838E-4</v>
      </c>
      <c r="P2490" s="29">
        <f t="shared" si="315"/>
        <v>54648</v>
      </c>
      <c r="Q2490" s="176"/>
      <c r="R2490" s="176"/>
      <c r="S2490" s="176"/>
      <c r="T2490" s="176"/>
      <c r="U2490" s="86"/>
      <c r="W2490" s="203" t="s">
        <v>2917</v>
      </c>
      <c r="X2490" s="204">
        <v>578</v>
      </c>
      <c r="Y2490" s="3">
        <f t="shared" si="316"/>
        <v>0</v>
      </c>
      <c r="Z2490" s="206" t="s">
        <v>2917</v>
      </c>
      <c r="AA2490" s="205">
        <v>65</v>
      </c>
      <c r="AE2490" s="311" t="s">
        <v>8113</v>
      </c>
      <c r="AF2490" s="318">
        <v>960.18</v>
      </c>
    </row>
    <row r="2491" spans="1:32" ht="15" hidden="1">
      <c r="A2491" s="85" t="s">
        <v>7270</v>
      </c>
      <c r="B2491" s="49" t="s">
        <v>262</v>
      </c>
      <c r="C2491" s="50" t="s">
        <v>3272</v>
      </c>
      <c r="D2491" s="50" t="s">
        <v>2228</v>
      </c>
      <c r="E2491" s="50" t="s">
        <v>2115</v>
      </c>
      <c r="F2491" s="50">
        <v>3</v>
      </c>
      <c r="G2491" s="52" t="s">
        <v>2109</v>
      </c>
      <c r="H2491" s="53" t="s">
        <v>2099</v>
      </c>
      <c r="I2491" s="213">
        <v>14276</v>
      </c>
      <c r="J2491" s="212">
        <v>1874</v>
      </c>
      <c r="K2491" s="213">
        <v>251</v>
      </c>
      <c r="L2491" s="318">
        <v>1316.51</v>
      </c>
      <c r="M2491" s="33">
        <f t="shared" si="317"/>
        <v>1.7581955699999999E-2</v>
      </c>
      <c r="N2491" s="33">
        <f t="shared" si="318"/>
        <v>2.5027219600000001E-2</v>
      </c>
      <c r="O2491" s="54">
        <f t="shared" si="319"/>
        <v>6.961418E-4</v>
      </c>
      <c r="P2491" s="29">
        <f t="shared" si="315"/>
        <v>156631</v>
      </c>
      <c r="Q2491" s="176"/>
      <c r="R2491" s="176"/>
      <c r="S2491" s="176"/>
      <c r="T2491" s="176"/>
      <c r="U2491" s="86"/>
      <c r="W2491" s="203" t="s">
        <v>2099</v>
      </c>
      <c r="X2491" s="204">
        <v>1874</v>
      </c>
      <c r="Y2491" s="3">
        <f t="shared" si="316"/>
        <v>0</v>
      </c>
      <c r="Z2491" s="206" t="s">
        <v>2099</v>
      </c>
      <c r="AA2491" s="205">
        <v>251</v>
      </c>
      <c r="AE2491" s="311" t="s">
        <v>9537</v>
      </c>
      <c r="AF2491" s="318">
        <v>1316.51</v>
      </c>
    </row>
    <row r="2492" spans="1:32" ht="15" hidden="1">
      <c r="A2492" s="85" t="s">
        <v>7271</v>
      </c>
      <c r="B2492" s="49" t="s">
        <v>263</v>
      </c>
      <c r="C2492" s="50" t="s">
        <v>3272</v>
      </c>
      <c r="D2492" s="50" t="s">
        <v>2228</v>
      </c>
      <c r="E2492" s="50" t="s">
        <v>2120</v>
      </c>
      <c r="F2492" s="50" t="s">
        <v>2119</v>
      </c>
      <c r="G2492" s="52" t="s">
        <v>2108</v>
      </c>
      <c r="H2492" s="53" t="s">
        <v>2100</v>
      </c>
      <c r="I2492" s="213">
        <v>3659</v>
      </c>
      <c r="J2492" s="212">
        <v>501</v>
      </c>
      <c r="K2492" s="213">
        <v>80</v>
      </c>
      <c r="L2492" s="318">
        <v>1145.6099999999999</v>
      </c>
      <c r="M2492" s="33">
        <f t="shared" si="317"/>
        <v>2.1863897199999999E-2</v>
      </c>
      <c r="N2492" s="33">
        <f t="shared" si="318"/>
        <v>9.5615544999999996E-3</v>
      </c>
      <c r="O2492" s="54">
        <f t="shared" si="319"/>
        <v>2.659583E-4</v>
      </c>
      <c r="P2492" s="29">
        <f t="shared" si="315"/>
        <v>59840</v>
      </c>
      <c r="Q2492" s="176"/>
      <c r="R2492" s="176"/>
      <c r="S2492" s="176"/>
      <c r="T2492" s="176"/>
      <c r="U2492" s="86"/>
      <c r="W2492" s="203" t="s">
        <v>2100</v>
      </c>
      <c r="X2492" s="204">
        <v>501</v>
      </c>
      <c r="Y2492" s="3">
        <f t="shared" si="316"/>
        <v>0</v>
      </c>
      <c r="Z2492" s="206" t="s">
        <v>2100</v>
      </c>
      <c r="AA2492" s="205">
        <v>80</v>
      </c>
      <c r="AE2492" s="311" t="s">
        <v>9538</v>
      </c>
      <c r="AF2492" s="318">
        <v>1145.6099999999999</v>
      </c>
    </row>
    <row r="2493" spans="1:32" ht="15" hidden="1">
      <c r="A2493" s="85" t="s">
        <v>7272</v>
      </c>
      <c r="B2493" s="49" t="s">
        <v>264</v>
      </c>
      <c r="C2493" s="50" t="s">
        <v>3272</v>
      </c>
      <c r="D2493" s="50" t="s">
        <v>2228</v>
      </c>
      <c r="E2493" s="50" t="s">
        <v>2122</v>
      </c>
      <c r="F2493" s="50">
        <v>3</v>
      </c>
      <c r="G2493" s="52" t="s">
        <v>2109</v>
      </c>
      <c r="H2493" s="53" t="s">
        <v>2101</v>
      </c>
      <c r="I2493" s="213">
        <v>8117</v>
      </c>
      <c r="J2493" s="212">
        <v>1087</v>
      </c>
      <c r="K2493" s="213">
        <v>158</v>
      </c>
      <c r="L2493" s="318">
        <v>1570.05</v>
      </c>
      <c r="M2493" s="33">
        <f t="shared" si="317"/>
        <v>1.9465319599999999E-2</v>
      </c>
      <c r="N2493" s="33">
        <f t="shared" si="318"/>
        <v>1.3476515E-2</v>
      </c>
      <c r="O2493" s="54">
        <f t="shared" si="319"/>
        <v>3.7485440000000001E-4</v>
      </c>
      <c r="P2493" s="29">
        <f t="shared" si="315"/>
        <v>84342</v>
      </c>
      <c r="Q2493" s="176"/>
      <c r="R2493" s="176"/>
      <c r="S2493" s="176"/>
      <c r="T2493" s="176"/>
      <c r="U2493" s="86"/>
      <c r="W2493" s="203" t="s">
        <v>2101</v>
      </c>
      <c r="X2493" s="204">
        <v>1087</v>
      </c>
      <c r="Y2493" s="3">
        <f t="shared" si="316"/>
        <v>0</v>
      </c>
      <c r="Z2493" s="206" t="s">
        <v>2101</v>
      </c>
      <c r="AA2493" s="205">
        <v>158</v>
      </c>
      <c r="AE2493" s="311" t="s">
        <v>9539</v>
      </c>
      <c r="AF2493" s="318">
        <v>1570.05</v>
      </c>
    </row>
    <row r="2494" spans="1:32" ht="15" hidden="1">
      <c r="A2494" s="85" t="s">
        <v>7273</v>
      </c>
      <c r="B2494" s="49" t="s">
        <v>265</v>
      </c>
      <c r="C2494" s="50" t="s">
        <v>3272</v>
      </c>
      <c r="D2494" s="50" t="s">
        <v>2228</v>
      </c>
      <c r="E2494" s="50" t="s">
        <v>2124</v>
      </c>
      <c r="F2494" s="50">
        <v>3</v>
      </c>
      <c r="G2494" s="52" t="s">
        <v>2109</v>
      </c>
      <c r="H2494" s="53" t="s">
        <v>2102</v>
      </c>
      <c r="I2494" s="213">
        <v>7105</v>
      </c>
      <c r="J2494" s="212">
        <v>970</v>
      </c>
      <c r="K2494" s="213">
        <v>249</v>
      </c>
      <c r="L2494" s="318">
        <v>1284.31</v>
      </c>
      <c r="M2494" s="33">
        <f t="shared" si="317"/>
        <v>3.5045742400000003E-2</v>
      </c>
      <c r="N2494" s="33">
        <f t="shared" si="318"/>
        <v>2.64689756E-2</v>
      </c>
      <c r="O2494" s="54">
        <f t="shared" si="319"/>
        <v>7.362448E-4</v>
      </c>
      <c r="P2494" s="29">
        <f t="shared" si="315"/>
        <v>165655</v>
      </c>
      <c r="Q2494" s="176"/>
      <c r="R2494" s="176"/>
      <c r="S2494" s="176"/>
      <c r="T2494" s="176"/>
      <c r="U2494" s="86"/>
      <c r="W2494" s="203" t="s">
        <v>2102</v>
      </c>
      <c r="X2494" s="204">
        <v>970</v>
      </c>
      <c r="Y2494" s="3">
        <f t="shared" si="316"/>
        <v>0</v>
      </c>
      <c r="Z2494" s="206" t="s">
        <v>2102</v>
      </c>
      <c r="AA2494" s="205">
        <v>249</v>
      </c>
      <c r="AE2494" s="311" t="s">
        <v>9540</v>
      </c>
      <c r="AF2494" s="318">
        <v>1284.31</v>
      </c>
    </row>
    <row r="2495" spans="1:32" ht="15" hidden="1">
      <c r="A2495" s="85" t="s">
        <v>7274</v>
      </c>
      <c r="B2495" s="49" t="s">
        <v>266</v>
      </c>
      <c r="C2495" s="50" t="s">
        <v>3272</v>
      </c>
      <c r="D2495" s="50" t="s">
        <v>2292</v>
      </c>
      <c r="E2495" s="50" t="s">
        <v>2116</v>
      </c>
      <c r="F2495" s="50" t="s">
        <v>2117</v>
      </c>
      <c r="G2495" s="52" t="s">
        <v>2107</v>
      </c>
      <c r="H2495" s="53" t="s">
        <v>2103</v>
      </c>
      <c r="I2495" s="213">
        <v>107680</v>
      </c>
      <c r="J2495" s="212">
        <v>12108</v>
      </c>
      <c r="K2495" s="213">
        <v>849</v>
      </c>
      <c r="L2495" s="318">
        <v>1744.99</v>
      </c>
      <c r="M2495" s="33">
        <f t="shared" si="317"/>
        <v>7.8844724999999997E-3</v>
      </c>
      <c r="N2495" s="33">
        <f t="shared" si="318"/>
        <v>5.4708160499999998E-2</v>
      </c>
      <c r="O2495" s="54">
        <f t="shared" si="319"/>
        <v>1.5217286E-3</v>
      </c>
      <c r="P2495" s="29">
        <f t="shared" si="315"/>
        <v>342388</v>
      </c>
      <c r="Q2495" s="176"/>
      <c r="R2495" s="176"/>
      <c r="S2495" s="176"/>
      <c r="T2495" s="176"/>
      <c r="U2495" s="86"/>
      <c r="W2495" s="203" t="s">
        <v>7348</v>
      </c>
      <c r="X2495" s="204">
        <v>12108</v>
      </c>
      <c r="Y2495" s="3">
        <f t="shared" si="316"/>
        <v>0</v>
      </c>
      <c r="Z2495" s="206" t="s">
        <v>2103</v>
      </c>
      <c r="AA2495" s="205">
        <v>849</v>
      </c>
      <c r="AE2495" s="311" t="s">
        <v>7348</v>
      </c>
      <c r="AF2495" s="318">
        <v>1744.99</v>
      </c>
    </row>
    <row r="2496" spans="1:32" ht="15" hidden="1">
      <c r="A2496" s="85" t="s">
        <v>7275</v>
      </c>
      <c r="B2496" s="49" t="s">
        <v>267</v>
      </c>
      <c r="C2496" s="50" t="s">
        <v>3272</v>
      </c>
      <c r="D2496" s="50" t="s">
        <v>2294</v>
      </c>
      <c r="E2496" s="50" t="s">
        <v>2116</v>
      </c>
      <c r="F2496" s="50" t="s">
        <v>2117</v>
      </c>
      <c r="G2496" s="52" t="s">
        <v>2107</v>
      </c>
      <c r="H2496" s="53" t="s">
        <v>2104</v>
      </c>
      <c r="I2496" s="213">
        <v>404878</v>
      </c>
      <c r="J2496" s="212">
        <v>45917</v>
      </c>
      <c r="K2496" s="213">
        <v>3607</v>
      </c>
      <c r="L2496" s="318">
        <v>1734.66</v>
      </c>
      <c r="M2496" s="33">
        <f t="shared" si="317"/>
        <v>8.9088563999999999E-3</v>
      </c>
      <c r="N2496" s="33">
        <f t="shared" si="318"/>
        <v>0.23582025249999999</v>
      </c>
      <c r="O2496" s="54">
        <f t="shared" si="319"/>
        <v>6.5594316999999999E-3</v>
      </c>
      <c r="P2496" s="29">
        <f t="shared" si="315"/>
        <v>1475872</v>
      </c>
      <c r="Q2496" s="183"/>
      <c r="R2496" s="183"/>
      <c r="S2496" s="183"/>
      <c r="T2496" s="183"/>
      <c r="U2496" s="86"/>
      <c r="W2496" s="203" t="s">
        <v>7349</v>
      </c>
      <c r="X2496" s="204">
        <v>45917</v>
      </c>
      <c r="Y2496" s="3">
        <f t="shared" si="316"/>
        <v>0</v>
      </c>
      <c r="Z2496" s="206" t="s">
        <v>2104</v>
      </c>
      <c r="AA2496" s="205">
        <v>3607</v>
      </c>
      <c r="AE2496" s="311" t="s">
        <v>7349</v>
      </c>
      <c r="AF2496" s="318">
        <v>1734.66</v>
      </c>
    </row>
    <row r="2497" spans="1:32" ht="15.75" hidden="1" thickBot="1">
      <c r="A2497" s="89" t="s">
        <v>7276</v>
      </c>
      <c r="B2497" s="90" t="s">
        <v>268</v>
      </c>
      <c r="C2497" s="91" t="s">
        <v>3272</v>
      </c>
      <c r="D2497" s="91" t="s">
        <v>2427</v>
      </c>
      <c r="E2497" s="91" t="s">
        <v>2116</v>
      </c>
      <c r="F2497" s="91" t="s">
        <v>2117</v>
      </c>
      <c r="G2497" s="92" t="s">
        <v>2107</v>
      </c>
      <c r="H2497" s="93" t="s">
        <v>2105</v>
      </c>
      <c r="I2497" s="214">
        <v>41115</v>
      </c>
      <c r="J2497" s="212">
        <v>4349</v>
      </c>
      <c r="K2497" s="213">
        <v>215</v>
      </c>
      <c r="L2497" s="324">
        <v>1917.63</v>
      </c>
      <c r="M2497" s="95">
        <f t="shared" si="317"/>
        <v>5.2292349999999996E-3</v>
      </c>
      <c r="N2497" s="95">
        <f t="shared" si="318"/>
        <v>1.1859400900000001E-2</v>
      </c>
      <c r="O2497" s="96">
        <f t="shared" si="319"/>
        <v>3.2987380000000001E-4</v>
      </c>
      <c r="P2497" s="29">
        <f t="shared" si="315"/>
        <v>74221</v>
      </c>
      <c r="Q2497" s="176"/>
      <c r="R2497" s="176"/>
      <c r="S2497" s="176"/>
      <c r="T2497" s="176"/>
      <c r="U2497" s="86"/>
      <c r="W2497" s="203" t="s">
        <v>7350</v>
      </c>
      <c r="X2497" s="204">
        <v>4349</v>
      </c>
      <c r="Y2497" s="3">
        <f t="shared" si="316"/>
        <v>0</v>
      </c>
      <c r="Z2497" s="206" t="s">
        <v>2105</v>
      </c>
      <c r="AA2497" s="205">
        <v>215</v>
      </c>
      <c r="AE2497" s="323" t="s">
        <v>7350</v>
      </c>
      <c r="AF2497" s="324">
        <v>1917.63</v>
      </c>
    </row>
    <row r="2498" spans="1:32" s="16" customFormat="1" ht="16.5" hidden="1" thickBot="1">
      <c r="A2498" s="97"/>
      <c r="B2498" s="98"/>
      <c r="C2498" s="99">
        <v>32</v>
      </c>
      <c r="D2498" s="100" t="s">
        <v>1689</v>
      </c>
      <c r="E2498" s="101"/>
      <c r="F2498" s="101"/>
      <c r="G2498" s="102"/>
      <c r="H2498" s="103"/>
      <c r="I2498" s="104">
        <f>SUM(I2384:I2497)</f>
        <v>1707143</v>
      </c>
      <c r="J2498" s="104">
        <f>SUM(J2384:J2497)</f>
        <v>217538</v>
      </c>
      <c r="K2498" s="104">
        <f>SUM(K2384:K2497)</f>
        <v>21400</v>
      </c>
      <c r="L2498" s="105"/>
      <c r="M2498" s="106"/>
      <c r="N2498" s="106"/>
      <c r="O2498" s="107"/>
      <c r="P2498" s="108">
        <f t="shared" ref="P2498" si="320">SUM(P2384:P2497)</f>
        <v>11813819</v>
      </c>
      <c r="Q2498" s="108"/>
      <c r="R2498" s="108"/>
      <c r="S2498" s="108"/>
      <c r="T2498" s="108"/>
      <c r="U2498" s="108"/>
    </row>
    <row r="2499" spans="1:32" s="16" customFormat="1" ht="15" hidden="1">
      <c r="C2499" s="34"/>
      <c r="D2499" s="35" t="s">
        <v>1690</v>
      </c>
      <c r="E2499" s="34"/>
      <c r="F2499" s="34"/>
      <c r="G2499" s="35"/>
      <c r="H2499" s="36"/>
      <c r="I2499" s="37"/>
      <c r="J2499" s="37"/>
      <c r="K2499" s="37"/>
      <c r="L2499" s="38"/>
      <c r="M2499" s="38"/>
      <c r="N2499" s="39">
        <f>SUM(N4:N2497)</f>
        <v>35.951323709799901</v>
      </c>
      <c r="O2499" s="40"/>
      <c r="P2499" s="41">
        <f>SUM(P173,P318,P532,P616,P794,P977,P1292,P1364,P1525,P1644,P1768,P1936,P2039,P2156,P2383,P2498)</f>
        <v>224998740</v>
      </c>
      <c r="Q2499" s="41"/>
      <c r="R2499" s="41"/>
      <c r="S2499" s="41"/>
      <c r="T2499" s="41"/>
      <c r="U2499" s="42"/>
    </row>
    <row r="2500" spans="1:32">
      <c r="C2500" s="6"/>
      <c r="D2500" s="6"/>
      <c r="E2500" s="6"/>
      <c r="H2500" s="19"/>
    </row>
    <row r="2501" spans="1:32">
      <c r="C2501" s="6"/>
      <c r="D2501" s="6"/>
      <c r="E2501" s="6"/>
      <c r="H2501" s="20"/>
      <c r="N2501" s="16"/>
      <c r="O2501" s="30"/>
    </row>
    <row r="2502" spans="1:32">
      <c r="H2502" s="20"/>
      <c r="R2502" s="26"/>
      <c r="S2502" s="26"/>
      <c r="U2502" s="17"/>
    </row>
    <row r="2503" spans="1:32">
      <c r="H2503" s="20"/>
      <c r="U2503" s="17"/>
    </row>
    <row r="2504" spans="1:32">
      <c r="H2504" s="20"/>
    </row>
    <row r="2505" spans="1:32">
      <c r="H2505" s="20"/>
    </row>
    <row r="2506" spans="1:32">
      <c r="H2506" s="20"/>
    </row>
    <row r="2507" spans="1:32">
      <c r="H2507" s="20"/>
    </row>
    <row r="2508" spans="1:32">
      <c r="H2508" s="20"/>
      <c r="O2508" s="31"/>
      <c r="P2508" s="32"/>
    </row>
    <row r="2509" spans="1:32">
      <c r="H2509" s="20"/>
      <c r="O2509" s="31"/>
      <c r="P2509" s="32"/>
    </row>
    <row r="2510" spans="1:32">
      <c r="H2510" s="20"/>
      <c r="O2510" s="31"/>
      <c r="P2510" s="32"/>
    </row>
    <row r="2511" spans="1:32">
      <c r="H2511" s="20"/>
      <c r="O2511" s="31"/>
      <c r="P2511" s="32"/>
    </row>
    <row r="2512" spans="1:32">
      <c r="H2512" s="20"/>
      <c r="O2512" s="31"/>
      <c r="P2512" s="32"/>
    </row>
    <row r="2513" spans="15:16">
      <c r="O2513" s="31"/>
      <c r="P2513" s="32"/>
    </row>
    <row r="2514" spans="15:16">
      <c r="O2514" s="31"/>
      <c r="P2514" s="32"/>
    </row>
    <row r="2515" spans="15:16">
      <c r="O2515" s="31"/>
      <c r="P2515" s="32"/>
    </row>
    <row r="2516" spans="15:16">
      <c r="O2516" s="31"/>
      <c r="P2516" s="32"/>
    </row>
    <row r="2517" spans="15:16">
      <c r="O2517" s="31"/>
      <c r="P2517" s="32"/>
    </row>
    <row r="2518" spans="15:16">
      <c r="O2518" s="31"/>
      <c r="P2518" s="32"/>
    </row>
    <row r="2519" spans="15:16">
      <c r="O2519" s="31"/>
      <c r="P2519" s="32"/>
    </row>
    <row r="2520" spans="15:16">
      <c r="O2520" s="31"/>
      <c r="P2520" s="32"/>
    </row>
    <row r="2521" spans="15:16">
      <c r="O2521" s="31"/>
      <c r="P2521" s="32"/>
    </row>
    <row r="2522" spans="15:16">
      <c r="O2522" s="31"/>
      <c r="P2522" s="32"/>
    </row>
    <row r="2523" spans="15:16">
      <c r="O2523" s="31"/>
      <c r="P2523" s="32"/>
    </row>
  </sheetData>
  <sheetProtection algorithmName="SHA-512" hashValue="JBAf40l9IQ6ShWcdVDVjDwfrVAVRRTFEXHldeBdw+I/sOJP0WC4JDBFmn7qbAGDzzRxVcXSHxOEXr86EbQEHvA==" saltValue="ecgJrSO/4z1F19SNT55Z2g==" spinCount="100000" sheet="1" objects="1" scenarios="1" selectLockedCells="1" selectUnlockedCells="1"/>
  <phoneticPr fontId="0" type="noConversion"/>
  <printOptions horizontalCentered="1"/>
  <pageMargins left="0.78740157480314965" right="0.78740157480314965" top="0.78740157480314965" bottom="0.98425196850393704" header="0.31496062992125984" footer="0.51181102362204722"/>
  <pageSetup paperSize="8" orientation="landscape" horizontalDpi="300" verticalDpi="300" r:id="rId1"/>
  <headerFooter alignWithMargins="0">
    <oddFooter>&amp;C&amp;P z &amp;N</oddFooter>
  </headerFooter>
  <rowBreaks count="15" manualBreakCount="15">
    <brk id="173" max="16383" man="1"/>
    <brk id="318" max="16383" man="1"/>
    <brk id="532" max="16383" man="1"/>
    <brk id="616" max="16383" man="1"/>
    <brk id="794" max="16383" man="1"/>
    <brk id="977" max="16383" man="1"/>
    <brk id="1292" max="16383" man="1"/>
    <brk id="1364" max="16383" man="1"/>
    <brk id="1525" max="16383" man="1"/>
    <brk id="1644" max="16383" man="1"/>
    <brk id="1768" max="16383" man="1"/>
    <brk id="1936" max="16383" man="1"/>
    <brk id="2039" max="16383" man="1"/>
    <brk id="2156" max="16383" man="1"/>
    <brk id="23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23"/>
  <sheetViews>
    <sheetView workbookViewId="0">
      <selection activeCell="I35" sqref="I35"/>
    </sheetView>
  </sheetViews>
  <sheetFormatPr defaultColWidth="9.140625" defaultRowHeight="12.75"/>
  <cols>
    <col min="1" max="2" width="9.140625" style="1"/>
    <col min="3" max="3" width="24.5703125" style="1" customWidth="1"/>
    <col min="4" max="4" width="17.42578125" style="1" customWidth="1"/>
    <col min="5" max="5" width="25.28515625" style="1" customWidth="1"/>
    <col min="6" max="6" width="18.85546875" style="1" customWidth="1"/>
    <col min="7" max="7" width="36.5703125" style="1" customWidth="1"/>
    <col min="8" max="8" width="23.140625" style="1" customWidth="1"/>
    <col min="9" max="9" width="34.28515625" style="1" customWidth="1"/>
    <col min="10" max="16384" width="9.140625" style="1"/>
  </cols>
  <sheetData>
    <row r="6" spans="2:9" ht="33.75" customHeight="1">
      <c r="B6" s="22"/>
      <c r="C6" s="22"/>
      <c r="D6" s="23"/>
      <c r="E6" s="23"/>
      <c r="F6" s="22"/>
      <c r="I6" s="1" t="s">
        <v>9544</v>
      </c>
    </row>
    <row r="7" spans="2:9">
      <c r="B7" s="22"/>
      <c r="C7" s="22"/>
      <c r="D7" s="24"/>
      <c r="E7" s="24"/>
      <c r="F7" s="13"/>
      <c r="G7" s="328"/>
      <c r="H7" s="325" t="s">
        <v>1674</v>
      </c>
      <c r="I7" s="328">
        <v>15696848</v>
      </c>
    </row>
    <row r="8" spans="2:9">
      <c r="B8" s="22"/>
      <c r="C8" s="22"/>
      <c r="D8" s="24"/>
      <c r="E8" s="24"/>
      <c r="F8" s="15"/>
      <c r="G8" s="328"/>
      <c r="H8" s="326" t="s">
        <v>1675</v>
      </c>
      <c r="I8" s="328">
        <v>24273311</v>
      </c>
    </row>
    <row r="9" spans="2:9">
      <c r="B9" s="22"/>
      <c r="C9" s="22"/>
      <c r="D9" s="24"/>
      <c r="E9" s="24"/>
      <c r="F9" s="15"/>
      <c r="G9" s="328"/>
      <c r="H9" s="325" t="s">
        <v>1676</v>
      </c>
      <c r="I9" s="328">
        <v>15597234</v>
      </c>
    </row>
    <row r="10" spans="2:9" ht="15.75" thickBot="1">
      <c r="B10" s="22"/>
      <c r="C10" s="22"/>
      <c r="D10" s="24"/>
      <c r="E10" s="24"/>
      <c r="F10" s="2"/>
      <c r="G10" s="328"/>
      <c r="H10" s="326" t="s">
        <v>1677</v>
      </c>
      <c r="I10" s="328">
        <v>7677491</v>
      </c>
    </row>
    <row r="11" spans="2:9">
      <c r="B11" s="22"/>
      <c r="C11" s="22"/>
      <c r="D11" s="24"/>
      <c r="E11" s="24"/>
      <c r="F11" s="15"/>
      <c r="G11" s="328"/>
      <c r="H11" s="325" t="s">
        <v>1678</v>
      </c>
      <c r="I11" s="328">
        <v>13898268</v>
      </c>
    </row>
    <row r="12" spans="2:9">
      <c r="B12" s="22"/>
      <c r="C12" s="22"/>
      <c r="D12" s="24"/>
      <c r="E12" s="24"/>
      <c r="F12" s="15"/>
      <c r="G12" s="329"/>
      <c r="H12" s="326" t="s">
        <v>1679</v>
      </c>
      <c r="I12" s="328">
        <v>17579994</v>
      </c>
    </row>
    <row r="13" spans="2:9">
      <c r="B13" s="22"/>
      <c r="C13" s="22"/>
      <c r="D13" s="24"/>
      <c r="E13" s="24"/>
      <c r="F13" s="15"/>
      <c r="G13" s="328"/>
      <c r="H13" s="325" t="s">
        <v>1680</v>
      </c>
      <c r="I13" s="328">
        <v>14675998</v>
      </c>
    </row>
    <row r="14" spans="2:9">
      <c r="B14" s="22"/>
      <c r="C14" s="22"/>
      <c r="D14" s="24"/>
      <c r="E14" s="24"/>
      <c r="F14" s="15"/>
      <c r="G14" s="328"/>
      <c r="H14" s="326" t="s">
        <v>1681</v>
      </c>
      <c r="I14" s="328">
        <v>5472860</v>
      </c>
    </row>
    <row r="15" spans="2:9">
      <c r="B15" s="22"/>
      <c r="C15" s="22"/>
      <c r="D15" s="24"/>
      <c r="E15" s="24"/>
      <c r="F15" s="15"/>
      <c r="G15" s="328"/>
      <c r="H15" s="325" t="s">
        <v>1682</v>
      </c>
      <c r="I15" s="328">
        <v>17462058</v>
      </c>
    </row>
    <row r="16" spans="2:9">
      <c r="B16" s="22"/>
      <c r="C16" s="22"/>
      <c r="D16" s="24"/>
      <c r="E16" s="24"/>
      <c r="F16" s="15"/>
      <c r="G16" s="328"/>
      <c r="H16" s="326" t="s">
        <v>1683</v>
      </c>
      <c r="I16" s="328">
        <v>13228347</v>
      </c>
    </row>
    <row r="17" spans="2:9">
      <c r="B17" s="22"/>
      <c r="C17" s="22"/>
      <c r="D17" s="24"/>
      <c r="E17" s="24"/>
      <c r="F17" s="15"/>
      <c r="G17" s="328"/>
      <c r="H17" s="325" t="s">
        <v>1684</v>
      </c>
      <c r="I17" s="328">
        <v>9973199</v>
      </c>
    </row>
    <row r="18" spans="2:9">
      <c r="B18" s="22"/>
      <c r="C18" s="22"/>
      <c r="D18" s="24"/>
      <c r="E18" s="24"/>
      <c r="F18" s="15"/>
      <c r="G18" s="328"/>
      <c r="H18" s="326" t="s">
        <v>1685</v>
      </c>
      <c r="I18" s="328">
        <v>17605024</v>
      </c>
    </row>
    <row r="19" spans="2:9">
      <c r="B19" s="22"/>
      <c r="C19" s="22"/>
      <c r="D19" s="24"/>
      <c r="E19" s="24"/>
      <c r="F19" s="15"/>
      <c r="G19" s="328"/>
      <c r="H19" s="325" t="s">
        <v>1686</v>
      </c>
      <c r="I19" s="328">
        <v>7475926</v>
      </c>
    </row>
    <row r="20" spans="2:9">
      <c r="B20" s="22"/>
      <c r="C20" s="22"/>
      <c r="D20" s="24"/>
      <c r="E20" s="24"/>
      <c r="F20" s="15"/>
      <c r="G20" s="328"/>
      <c r="H20" s="326" t="s">
        <v>1687</v>
      </c>
      <c r="I20" s="328">
        <v>19928951</v>
      </c>
    </row>
    <row r="21" spans="2:9" ht="13.5" thickBot="1">
      <c r="B21" s="22"/>
      <c r="C21" s="22"/>
      <c r="D21" s="24"/>
      <c r="E21" s="24"/>
      <c r="F21" s="15"/>
      <c r="G21" s="328"/>
      <c r="H21" s="325" t="s">
        <v>1688</v>
      </c>
      <c r="I21" s="328">
        <v>12639412</v>
      </c>
    </row>
    <row r="22" spans="2:9" ht="13.5" thickBot="1">
      <c r="B22" s="22"/>
      <c r="C22" s="22"/>
      <c r="D22" s="24"/>
      <c r="E22" s="24"/>
      <c r="F22" s="15"/>
      <c r="G22" s="328"/>
      <c r="H22" s="326" t="s">
        <v>1689</v>
      </c>
      <c r="I22" s="343">
        <v>11813819</v>
      </c>
    </row>
    <row r="23" spans="2:9">
      <c r="D23" s="24"/>
      <c r="E23" s="24"/>
      <c r="F23" s="21"/>
      <c r="G23" s="330"/>
      <c r="H23" s="327" t="s">
        <v>9543</v>
      </c>
      <c r="I23" s="328">
        <f>SUM(I7:I22)</f>
        <v>224998740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arkusz2</vt:lpstr>
      <vt:lpstr>Arkusz1</vt:lpstr>
      <vt:lpstr>arkusz2!Obszar_wydruku</vt:lpstr>
      <vt:lpstr>arkusz2!Tytuły_wydruku</vt:lpstr>
    </vt:vector>
  </TitlesOfParts>
  <Company>GUS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Znajewska</dc:creator>
  <cp:lastModifiedBy>Jolanta Helicka</cp:lastModifiedBy>
  <cp:lastPrinted>2017-01-23T09:53:13Z</cp:lastPrinted>
  <dcterms:created xsi:type="dcterms:W3CDTF">2005-02-25T08:59:01Z</dcterms:created>
  <dcterms:modified xsi:type="dcterms:W3CDTF">2019-02-18T09:33:25Z</dcterms:modified>
</cp:coreProperties>
</file>